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\OneDrive - Instituto Nacional de Saúde\Documents\Github\INS_VARIANTES\Base em coversao\"/>
    </mc:Choice>
  </mc:AlternateContent>
  <xr:revisionPtr revIDLastSave="0" documentId="8_{B6EAF49B-B303-445C-8745-645103E3D21E}" xr6:coauthVersionLast="47" xr6:coauthVersionMax="47" xr10:uidLastSave="{00000000-0000-0000-0000-000000000000}"/>
  <bookViews>
    <workbookView xWindow="0" yWindow="15" windowWidth="20370" windowHeight="10770" xr2:uid="{00000000-000D-0000-FFFF-FFFF00000000}"/>
  </bookViews>
  <sheets>
    <sheet name="SARS CoV 2 Dados 26 11 2021" sheetId="1" r:id="rId1"/>
    <sheet name="Grafico_por_Onda" sheetId="5" r:id="rId2"/>
    <sheet name="Analise1" sheetId="6" r:id="rId3"/>
    <sheet name="Graficos_por_Provincia" sheetId="7" r:id="rId4"/>
    <sheet name="Pie por onda" sheetId="4" r:id="rId5"/>
    <sheet name="T Provincia)" sheetId="11" r:id="rId6"/>
    <sheet name="T Mensal" sheetId="8" r:id="rId7"/>
  </sheets>
  <externalReferences>
    <externalReference r:id="rId8"/>
  </externalReferences>
  <definedNames>
    <definedName name="_xlnm._FilterDatabase" localSheetId="0" hidden="1">'SARS CoV 2 Dados 26 11 2021'!$A$1:$M$1035</definedName>
    <definedName name="_xlcn.WorksheetConnection_SARSCoV2Dados26112021A1N928" hidden="1">'SARS CoV 2 Dados 26 11 2021'!$A$1:$N$928</definedName>
    <definedName name="actual">[1]Dominios!$AE$2:$AE$5</definedName>
    <definedName name="desf">[1]Dominios!$AI$2:$AI$6</definedName>
    <definedName name="entrada">[1]Dominios!$AE$2:$AE$4</definedName>
    <definedName name="hep">[1]Dominios!$AK$2:$AK$7</definedName>
    <definedName name="hiv">[1]Dominios!$C$2:$C$5</definedName>
    <definedName name="NA">[1]Dominios!$C$2:$C$4</definedName>
    <definedName name="nacionalidade">[1]Dominios!$A$2:$A$43</definedName>
    <definedName name="prov">[1]Dominios!$F$1:$P$1</definedName>
    <definedName name="renal">[1]Dominios!$AM$2:$AM$6</definedName>
    <definedName name="sexo">[1]Dominios!$B$2:$B$3</definedName>
    <definedName name="simnao">[1]Dominios!$C$2:$C$3</definedName>
    <definedName name="tarv">[1]Dominios!$AD$2:$AD$5</definedName>
  </definedNames>
  <calcPr calcId="191029"/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SARS CoV 2 Dados 26 11 2021!$A$1:$N$92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8" l="1"/>
  <c r="E11" i="8"/>
  <c r="E10" i="8"/>
  <c r="E9" i="8"/>
  <c r="D11" i="8"/>
  <c r="D10" i="8"/>
  <c r="D9" i="8"/>
  <c r="F5" i="8" l="1"/>
  <c r="F6" i="8"/>
  <c r="F4" i="8"/>
  <c r="D56" i="4"/>
  <c r="S6" i="5"/>
  <c r="C57" i="4"/>
  <c r="H131" i="7"/>
  <c r="H175" i="7"/>
  <c r="H155" i="7"/>
  <c r="K104" i="7"/>
  <c r="H84" i="7"/>
  <c r="J72" i="7"/>
  <c r="I49" i="7"/>
  <c r="G29" i="7"/>
  <c r="I19" i="7"/>
  <c r="D80" i="6"/>
  <c r="D81" i="6"/>
  <c r="D82" i="6"/>
  <c r="D83" i="6"/>
  <c r="D84" i="6"/>
  <c r="D85" i="6"/>
  <c r="D86" i="6"/>
  <c r="D87" i="6"/>
  <c r="D88" i="6"/>
  <c r="D89" i="6"/>
  <c r="D79" i="6"/>
  <c r="K74" i="6"/>
  <c r="D57" i="6"/>
  <c r="D56" i="6"/>
  <c r="D55" i="6"/>
  <c r="D51" i="6"/>
  <c r="D50" i="6"/>
  <c r="D49" i="6"/>
  <c r="D52" i="6"/>
  <c r="D53" i="6"/>
  <c r="D54" i="6"/>
  <c r="C57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26" i="6"/>
  <c r="C43" i="6"/>
  <c r="D21" i="6"/>
  <c r="E21" i="6"/>
  <c r="K21" i="6" s="1"/>
  <c r="F21" i="6"/>
  <c r="G21" i="6"/>
  <c r="H21" i="6"/>
  <c r="I21" i="6"/>
  <c r="J21" i="6"/>
  <c r="C21" i="6"/>
  <c r="F7" i="8" l="1"/>
  <c r="D55" i="4"/>
  <c r="S15" i="5"/>
  <c r="E57" i="5"/>
  <c r="S7" i="5" l="1"/>
  <c r="S8" i="5"/>
  <c r="S9" i="5"/>
  <c r="S10" i="5"/>
  <c r="S11" i="5"/>
  <c r="S12" i="5"/>
  <c r="S13" i="5"/>
  <c r="S14" i="5"/>
  <c r="R16" i="5"/>
  <c r="I16" i="5"/>
  <c r="J16" i="5"/>
  <c r="K16" i="5"/>
  <c r="L16" i="5"/>
  <c r="M16" i="5"/>
  <c r="N16" i="5"/>
  <c r="O16" i="5"/>
  <c r="P16" i="5"/>
  <c r="Q16" i="5"/>
  <c r="H16" i="5"/>
  <c r="C16" i="5"/>
  <c r="D16" i="5"/>
  <c r="E16" i="5"/>
  <c r="F16" i="5"/>
  <c r="G16" i="5"/>
  <c r="B16" i="5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4" i="1"/>
  <c r="I783" i="1"/>
  <c r="I781" i="1"/>
  <c r="I780" i="1"/>
  <c r="I779" i="1"/>
  <c r="I778" i="1"/>
  <c r="I777" i="1"/>
  <c r="I776" i="1"/>
  <c r="I775" i="1"/>
  <c r="I774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21" i="1"/>
  <c r="I806" i="1"/>
  <c r="I807" i="1"/>
  <c r="I808" i="1"/>
  <c r="I809" i="1"/>
  <c r="I810" i="1"/>
  <c r="I811" i="1"/>
  <c r="I812" i="1"/>
  <c r="I813" i="1"/>
  <c r="I814" i="1"/>
  <c r="I815" i="1"/>
  <c r="I816" i="1"/>
  <c r="I722" i="1"/>
  <c r="I723" i="1"/>
  <c r="I817" i="1"/>
  <c r="I818" i="1"/>
  <c r="I819" i="1"/>
  <c r="I820" i="1"/>
  <c r="I805" i="1"/>
  <c r="I755" i="1"/>
  <c r="G755" i="1"/>
  <c r="H190" i="7"/>
  <c r="C89" i="6"/>
  <c r="I43" i="6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41" i="1"/>
  <c r="G742" i="1"/>
  <c r="G740" i="1"/>
  <c r="D40" i="4"/>
  <c r="D41" i="4"/>
  <c r="I740" i="1"/>
  <c r="I739" i="1"/>
  <c r="G739" i="1"/>
  <c r="I738" i="1"/>
  <c r="G738" i="1"/>
  <c r="I737" i="1"/>
  <c r="G737" i="1"/>
  <c r="I736" i="1"/>
  <c r="G736" i="1"/>
  <c r="I721" i="1"/>
  <c r="G721" i="1"/>
  <c r="I720" i="1"/>
  <c r="G720" i="1"/>
  <c r="I735" i="1"/>
  <c r="G735" i="1"/>
  <c r="I734" i="1"/>
  <c r="G734" i="1"/>
  <c r="I733" i="1"/>
  <c r="G733" i="1"/>
  <c r="I732" i="1"/>
  <c r="G732" i="1"/>
  <c r="I731" i="1"/>
  <c r="G731" i="1"/>
  <c r="I730" i="1"/>
  <c r="G730" i="1"/>
  <c r="I729" i="1"/>
  <c r="G729" i="1"/>
  <c r="I728" i="1"/>
  <c r="G728" i="1"/>
  <c r="I727" i="1"/>
  <c r="G727" i="1"/>
  <c r="I726" i="1"/>
  <c r="G726" i="1"/>
  <c r="I725" i="1"/>
  <c r="G725" i="1"/>
  <c r="I724" i="1"/>
  <c r="G724" i="1"/>
  <c r="D39" i="4"/>
  <c r="D26" i="4"/>
  <c r="S16" i="5" l="1"/>
  <c r="T11" i="5" s="1"/>
  <c r="T13" i="5" l="1"/>
  <c r="T14" i="5"/>
  <c r="T6" i="5"/>
  <c r="T16" i="5" s="1"/>
  <c r="T12" i="5"/>
  <c r="T8" i="5"/>
  <c r="T15" i="5"/>
  <c r="T7" i="5"/>
  <c r="T9" i="5"/>
  <c r="T10" i="5"/>
  <c r="G43" i="6"/>
  <c r="K43" i="6"/>
  <c r="F43" i="6"/>
  <c r="H43" i="6"/>
  <c r="J43" i="6"/>
  <c r="H37" i="5"/>
  <c r="F44" i="5"/>
  <c r="D12" i="4"/>
  <c r="D13" i="4"/>
  <c r="D14" i="4"/>
  <c r="D15" i="4"/>
  <c r="D16" i="4"/>
  <c r="C17" i="4"/>
  <c r="D17" i="4" s="1"/>
  <c r="D27" i="4"/>
  <c r="D28" i="4"/>
  <c r="D29" i="4"/>
  <c r="D30" i="4"/>
  <c r="C31" i="4"/>
  <c r="D31" i="4" s="1"/>
  <c r="C42" i="4"/>
  <c r="D42" i="4" s="1"/>
  <c r="G847" i="1"/>
  <c r="G2" i="1"/>
  <c r="G3" i="1"/>
  <c r="G848" i="1"/>
  <c r="G4" i="1"/>
  <c r="G5" i="1"/>
  <c r="G6" i="1"/>
  <c r="G849" i="1"/>
  <c r="G850" i="1"/>
  <c r="G7" i="1"/>
  <c r="G8" i="1"/>
  <c r="G9" i="1"/>
  <c r="G10" i="1"/>
  <c r="G11" i="1"/>
  <c r="G12" i="1"/>
  <c r="G851" i="1"/>
  <c r="G13" i="1"/>
  <c r="G14" i="1"/>
  <c r="G15" i="1"/>
  <c r="G16" i="1"/>
  <c r="G852" i="1"/>
  <c r="G17" i="1"/>
  <c r="G18" i="1"/>
  <c r="G19" i="1"/>
  <c r="G853" i="1"/>
  <c r="G20" i="1"/>
  <c r="G21" i="1"/>
  <c r="G22" i="1"/>
  <c r="G854" i="1"/>
  <c r="G855" i="1"/>
  <c r="G856" i="1"/>
  <c r="G23" i="1"/>
  <c r="G857" i="1"/>
  <c r="G858" i="1"/>
  <c r="G24" i="1"/>
  <c r="G859" i="1"/>
  <c r="G860" i="1"/>
  <c r="G25" i="1"/>
  <c r="G26" i="1"/>
  <c r="G27" i="1"/>
  <c r="G28" i="1"/>
  <c r="G29" i="1"/>
  <c r="G861" i="1"/>
  <c r="G30" i="1"/>
  <c r="G31" i="1"/>
  <c r="G862" i="1"/>
  <c r="G32" i="1"/>
  <c r="G33" i="1"/>
  <c r="G863" i="1"/>
  <c r="G34" i="1"/>
  <c r="G864" i="1"/>
  <c r="G35" i="1"/>
  <c r="G36" i="1"/>
  <c r="G37" i="1"/>
  <c r="G865" i="1"/>
  <c r="G38" i="1"/>
  <c r="G866" i="1"/>
  <c r="G867" i="1"/>
  <c r="G868" i="1"/>
  <c r="G869" i="1"/>
  <c r="G870" i="1"/>
  <c r="G871" i="1"/>
  <c r="G39" i="1"/>
  <c r="G40" i="1"/>
  <c r="G41" i="1"/>
  <c r="G42" i="1"/>
  <c r="G43" i="1"/>
  <c r="G44" i="1"/>
  <c r="G45" i="1"/>
  <c r="G872" i="1"/>
  <c r="G873" i="1"/>
  <c r="G46" i="1"/>
  <c r="G47" i="1"/>
  <c r="G874" i="1"/>
  <c r="G875" i="1"/>
  <c r="G48" i="1"/>
  <c r="G876" i="1"/>
  <c r="G877" i="1"/>
  <c r="G49" i="1"/>
  <c r="G50" i="1"/>
  <c r="G878" i="1"/>
  <c r="G879" i="1"/>
  <c r="G880" i="1"/>
  <c r="G881" i="1"/>
  <c r="G51" i="1"/>
  <c r="G882" i="1"/>
  <c r="G883" i="1"/>
  <c r="G884" i="1"/>
  <c r="G885" i="1"/>
  <c r="G52" i="1"/>
  <c r="G53" i="1"/>
  <c r="G54" i="1"/>
  <c r="G365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86" i="1"/>
  <c r="G81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887" i="1"/>
  <c r="G472" i="1"/>
  <c r="G473" i="1"/>
  <c r="G474" i="1"/>
  <c r="G475" i="1"/>
  <c r="G476" i="1"/>
  <c r="G477" i="1"/>
  <c r="G478" i="1"/>
  <c r="G479" i="1"/>
  <c r="G888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889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82" i="1"/>
  <c r="G83" i="1"/>
  <c r="G588" i="1"/>
  <c r="G890" i="1"/>
  <c r="G891" i="1"/>
  <c r="G589" i="1"/>
  <c r="G892" i="1"/>
  <c r="G590" i="1"/>
  <c r="G893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8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894" i="1"/>
  <c r="G85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86" i="1"/>
  <c r="G895" i="1"/>
  <c r="G670" i="1"/>
  <c r="G87" i="1"/>
  <c r="G88" i="1"/>
  <c r="G89" i="1"/>
  <c r="G90" i="1"/>
  <c r="G671" i="1"/>
  <c r="G672" i="1"/>
  <c r="G91" i="1"/>
  <c r="G673" i="1"/>
  <c r="G674" i="1"/>
  <c r="G675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676" i="1"/>
  <c r="G677" i="1"/>
  <c r="G678" i="1"/>
  <c r="G105" i="1"/>
  <c r="G106" i="1"/>
  <c r="G107" i="1"/>
  <c r="G108" i="1"/>
  <c r="G109" i="1"/>
  <c r="G679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110" i="1"/>
  <c r="G928" i="1"/>
  <c r="G929" i="1"/>
  <c r="G930" i="1"/>
  <c r="G931" i="1"/>
  <c r="G932" i="1"/>
  <c r="G933" i="1"/>
  <c r="G111" i="1"/>
  <c r="G934" i="1"/>
  <c r="G935" i="1"/>
  <c r="G936" i="1"/>
  <c r="G112" i="1"/>
  <c r="G937" i="1"/>
  <c r="G938" i="1"/>
  <c r="G113" i="1"/>
  <c r="G114" i="1"/>
  <c r="G115" i="1"/>
  <c r="G939" i="1"/>
  <c r="G116" i="1"/>
  <c r="G940" i="1"/>
  <c r="G941" i="1"/>
  <c r="G942" i="1"/>
  <c r="G943" i="1"/>
  <c r="G944" i="1"/>
  <c r="G117" i="1"/>
  <c r="G945" i="1"/>
  <c r="G946" i="1"/>
  <c r="G118" i="1"/>
  <c r="G947" i="1"/>
  <c r="G948" i="1"/>
  <c r="G949" i="1"/>
  <c r="G950" i="1"/>
  <c r="G951" i="1"/>
  <c r="G952" i="1"/>
  <c r="G953" i="1"/>
  <c r="G954" i="1"/>
  <c r="G955" i="1"/>
  <c r="G956" i="1"/>
  <c r="G957" i="1"/>
  <c r="G119" i="1"/>
  <c r="G120" i="1"/>
  <c r="G958" i="1"/>
  <c r="G121" i="1"/>
  <c r="G122" i="1"/>
  <c r="G959" i="1"/>
  <c r="G123" i="1"/>
  <c r="G124" i="1"/>
  <c r="G125" i="1"/>
  <c r="G126" i="1"/>
  <c r="G127" i="1"/>
  <c r="G960" i="1"/>
  <c r="G128" i="1"/>
  <c r="G961" i="1"/>
  <c r="G962" i="1"/>
  <c r="G963" i="1"/>
  <c r="G129" i="1"/>
  <c r="G130" i="1"/>
  <c r="G131" i="1"/>
  <c r="G132" i="1"/>
  <c r="G133" i="1"/>
  <c r="G134" i="1"/>
  <c r="G964" i="1"/>
  <c r="G965" i="1"/>
  <c r="G966" i="1"/>
  <c r="G967" i="1"/>
  <c r="G968" i="1"/>
  <c r="G969" i="1"/>
  <c r="G970" i="1"/>
  <c r="G135" i="1"/>
  <c r="G971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972" i="1"/>
  <c r="G148" i="1"/>
  <c r="G149" i="1"/>
  <c r="G150" i="1"/>
  <c r="G151" i="1"/>
  <c r="G152" i="1"/>
  <c r="G153" i="1"/>
  <c r="G154" i="1"/>
  <c r="G155" i="1"/>
  <c r="G973" i="1"/>
  <c r="G156" i="1"/>
  <c r="G157" i="1"/>
  <c r="G158" i="1"/>
  <c r="G159" i="1"/>
  <c r="G160" i="1"/>
  <c r="G161" i="1"/>
  <c r="G974" i="1"/>
  <c r="G162" i="1"/>
  <c r="G975" i="1"/>
  <c r="G163" i="1"/>
  <c r="G164" i="1"/>
  <c r="G976" i="1"/>
  <c r="G165" i="1"/>
  <c r="G977" i="1"/>
  <c r="G978" i="1"/>
  <c r="G979" i="1"/>
  <c r="G166" i="1"/>
  <c r="G167" i="1"/>
  <c r="G168" i="1"/>
  <c r="G980" i="1"/>
  <c r="G981" i="1"/>
  <c r="G169" i="1"/>
  <c r="G170" i="1"/>
  <c r="G171" i="1"/>
  <c r="G982" i="1"/>
  <c r="G172" i="1"/>
  <c r="G173" i="1"/>
  <c r="G983" i="1"/>
  <c r="G984" i="1"/>
  <c r="G174" i="1"/>
  <c r="G985" i="1"/>
  <c r="G986" i="1"/>
  <c r="G987" i="1"/>
  <c r="G988" i="1"/>
  <c r="G989" i="1"/>
  <c r="G990" i="1"/>
  <c r="G991" i="1"/>
  <c r="G175" i="1"/>
  <c r="G992" i="1"/>
  <c r="G993" i="1"/>
  <c r="G176" i="1"/>
  <c r="G994" i="1"/>
  <c r="G995" i="1"/>
  <c r="G177" i="1"/>
  <c r="G996" i="1"/>
  <c r="G997" i="1"/>
  <c r="G998" i="1"/>
  <c r="G999" i="1"/>
  <c r="G1000" i="1"/>
  <c r="G1001" i="1"/>
  <c r="G1002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003" i="1"/>
  <c r="G206" i="1"/>
  <c r="G207" i="1"/>
  <c r="G208" i="1"/>
  <c r="G1004" i="1"/>
  <c r="G209" i="1"/>
  <c r="G210" i="1"/>
  <c r="G211" i="1"/>
  <c r="G212" i="1"/>
  <c r="G213" i="1"/>
  <c r="G214" i="1"/>
  <c r="G215" i="1"/>
  <c r="G100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1006" i="1"/>
  <c r="G1007" i="1"/>
  <c r="G1008" i="1"/>
  <c r="G1009" i="1"/>
  <c r="G1010" i="1"/>
  <c r="G1011" i="1"/>
  <c r="G1012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1013" i="1"/>
  <c r="G274" i="1"/>
  <c r="G275" i="1"/>
  <c r="G101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1015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101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1017" i="1"/>
  <c r="G327" i="1"/>
  <c r="G1018" i="1"/>
  <c r="G1019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1020" i="1"/>
  <c r="G1021" i="1"/>
  <c r="G1022" i="1"/>
  <c r="G1023" i="1"/>
  <c r="G1024" i="1"/>
  <c r="G353" i="1"/>
  <c r="G1025" i="1"/>
  <c r="G1026" i="1"/>
  <c r="G1027" i="1"/>
  <c r="G1028" i="1"/>
  <c r="G1029" i="1"/>
  <c r="G1030" i="1"/>
  <c r="G1031" i="1"/>
  <c r="G1032" i="1"/>
  <c r="G354" i="1"/>
  <c r="G355" i="1"/>
  <c r="G356" i="1"/>
  <c r="G357" i="1"/>
  <c r="G358" i="1"/>
  <c r="G359" i="1"/>
  <c r="G360" i="1"/>
  <c r="G361" i="1"/>
  <c r="G362" i="1"/>
  <c r="G363" i="1"/>
  <c r="G364" i="1"/>
  <c r="G680" i="1"/>
  <c r="G681" i="1"/>
  <c r="G682" i="1"/>
  <c r="G683" i="1"/>
  <c r="G684" i="1"/>
  <c r="G685" i="1"/>
  <c r="G686" i="1"/>
  <c r="G687" i="1"/>
  <c r="G688" i="1"/>
  <c r="G693" i="1"/>
  <c r="G694" i="1"/>
  <c r="G695" i="1"/>
  <c r="G696" i="1"/>
  <c r="G697" i="1"/>
  <c r="G698" i="1"/>
  <c r="G699" i="1"/>
  <c r="G700" i="1"/>
  <c r="G704" i="1"/>
  <c r="G706" i="1"/>
  <c r="G707" i="1"/>
  <c r="G708" i="1"/>
  <c r="G709" i="1"/>
  <c r="G710" i="1"/>
  <c r="G711" i="1"/>
  <c r="G712" i="1"/>
  <c r="G713" i="1"/>
  <c r="G714" i="1"/>
  <c r="G715" i="1"/>
  <c r="G716" i="1"/>
  <c r="G1033" i="1"/>
  <c r="G1034" i="1"/>
  <c r="G717" i="1"/>
  <c r="G1035" i="1"/>
  <c r="G718" i="1"/>
  <c r="G719" i="1"/>
  <c r="G846" i="1"/>
  <c r="I847" i="1"/>
  <c r="N3" i="1" s="1"/>
  <c r="I2" i="1"/>
  <c r="I3" i="1"/>
  <c r="N5" i="1" s="1"/>
  <c r="I848" i="1"/>
  <c r="I4" i="1"/>
  <c r="N7" i="1" s="1"/>
  <c r="I5" i="1"/>
  <c r="I6" i="1"/>
  <c r="N9" i="1" s="1"/>
  <c r="I849" i="1"/>
  <c r="I850" i="1"/>
  <c r="N11" i="1" s="1"/>
  <c r="I7" i="1"/>
  <c r="I8" i="1"/>
  <c r="I9" i="1"/>
  <c r="N14" i="1" s="1"/>
  <c r="I10" i="1"/>
  <c r="N15" i="1" s="1"/>
  <c r="I11" i="1"/>
  <c r="I12" i="1"/>
  <c r="N17" i="1" s="1"/>
  <c r="I851" i="1"/>
  <c r="N18" i="1" s="1"/>
  <c r="I13" i="1"/>
  <c r="N19" i="1" s="1"/>
  <c r="I14" i="1"/>
  <c r="I15" i="1"/>
  <c r="I16" i="1"/>
  <c r="I852" i="1"/>
  <c r="N23" i="1" s="1"/>
  <c r="I17" i="1"/>
  <c r="I18" i="1"/>
  <c r="N25" i="1" s="1"/>
  <c r="I19" i="1"/>
  <c r="N26" i="1" s="1"/>
  <c r="I853" i="1"/>
  <c r="N27" i="1" s="1"/>
  <c r="I20" i="1"/>
  <c r="I21" i="1"/>
  <c r="N29" i="1" s="1"/>
  <c r="I22" i="1"/>
  <c r="I854" i="1"/>
  <c r="N31" i="1" s="1"/>
  <c r="I855" i="1"/>
  <c r="I856" i="1"/>
  <c r="I23" i="1"/>
  <c r="N34" i="1" s="1"/>
  <c r="I857" i="1"/>
  <c r="N35" i="1" s="1"/>
  <c r="I858" i="1"/>
  <c r="I24" i="1"/>
  <c r="N37" i="1" s="1"/>
  <c r="I859" i="1"/>
  <c r="I860" i="1"/>
  <c r="N39" i="1" s="1"/>
  <c r="I25" i="1"/>
  <c r="I26" i="1"/>
  <c r="I27" i="1"/>
  <c r="N42" i="1" s="1"/>
  <c r="I28" i="1"/>
  <c r="N43" i="1" s="1"/>
  <c r="I29" i="1"/>
  <c r="I861" i="1"/>
  <c r="I30" i="1"/>
  <c r="I31" i="1"/>
  <c r="I862" i="1"/>
  <c r="I32" i="1"/>
  <c r="I33" i="1"/>
  <c r="I863" i="1"/>
  <c r="N51" i="1" s="1"/>
  <c r="I34" i="1"/>
  <c r="I864" i="1"/>
  <c r="I35" i="1"/>
  <c r="I36" i="1"/>
  <c r="N55" i="1" s="1"/>
  <c r="I37" i="1"/>
  <c r="I865" i="1"/>
  <c r="I38" i="1"/>
  <c r="I866" i="1"/>
  <c r="N59" i="1" s="1"/>
  <c r="I867" i="1"/>
  <c r="I868" i="1"/>
  <c r="I869" i="1"/>
  <c r="I870" i="1"/>
  <c r="N63" i="1" s="1"/>
  <c r="I871" i="1"/>
  <c r="I39" i="1"/>
  <c r="I40" i="1"/>
  <c r="I41" i="1"/>
  <c r="N67" i="1" s="1"/>
  <c r="I42" i="1"/>
  <c r="I43" i="1"/>
  <c r="I44" i="1"/>
  <c r="I45" i="1"/>
  <c r="N71" i="1" s="1"/>
  <c r="I872" i="1"/>
  <c r="I873" i="1"/>
  <c r="I46" i="1"/>
  <c r="I47" i="1"/>
  <c r="N75" i="1" s="1"/>
  <c r="I874" i="1"/>
  <c r="I875" i="1"/>
  <c r="I48" i="1"/>
  <c r="I876" i="1"/>
  <c r="I877" i="1"/>
  <c r="I49" i="1"/>
  <c r="I50" i="1"/>
  <c r="N82" i="1" s="1"/>
  <c r="I878" i="1"/>
  <c r="I879" i="1"/>
  <c r="I880" i="1"/>
  <c r="I881" i="1"/>
  <c r="I51" i="1"/>
  <c r="I882" i="1"/>
  <c r="I883" i="1"/>
  <c r="I884" i="1"/>
  <c r="N90" i="1" s="1"/>
  <c r="I885" i="1"/>
  <c r="N91" i="1" s="1"/>
  <c r="I52" i="1"/>
  <c r="I53" i="1"/>
  <c r="I54" i="1"/>
  <c r="I365" i="1"/>
  <c r="N95" i="1" s="1"/>
  <c r="I55" i="1"/>
  <c r="I56" i="1"/>
  <c r="I57" i="1"/>
  <c r="I58" i="1"/>
  <c r="N99" i="1" s="1"/>
  <c r="I59" i="1"/>
  <c r="I60" i="1"/>
  <c r="I61" i="1"/>
  <c r="I62" i="1"/>
  <c r="N103" i="1" s="1"/>
  <c r="I63" i="1"/>
  <c r="I64" i="1"/>
  <c r="I65" i="1"/>
  <c r="N106" i="1" s="1"/>
  <c r="I66" i="1"/>
  <c r="N107" i="1" s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86" i="1"/>
  <c r="N122" i="1" s="1"/>
  <c r="I81" i="1"/>
  <c r="N123" i="1" s="1"/>
  <c r="I366" i="1"/>
  <c r="I367" i="1"/>
  <c r="I368" i="1"/>
  <c r="I369" i="1"/>
  <c r="N127" i="1" s="1"/>
  <c r="I370" i="1"/>
  <c r="I371" i="1"/>
  <c r="I372" i="1"/>
  <c r="I373" i="1"/>
  <c r="N131" i="1" s="1"/>
  <c r="I374" i="1"/>
  <c r="I375" i="1"/>
  <c r="I376" i="1"/>
  <c r="I377" i="1"/>
  <c r="I378" i="1"/>
  <c r="I379" i="1"/>
  <c r="I380" i="1"/>
  <c r="I381" i="1"/>
  <c r="N139" i="1" s="1"/>
  <c r="I382" i="1"/>
  <c r="I383" i="1"/>
  <c r="I384" i="1"/>
  <c r="I385" i="1"/>
  <c r="N143" i="1" s="1"/>
  <c r="I386" i="1"/>
  <c r="I387" i="1"/>
  <c r="I388" i="1"/>
  <c r="I389" i="1"/>
  <c r="N147" i="1" s="1"/>
  <c r="I390" i="1"/>
  <c r="I391" i="1"/>
  <c r="I392" i="1"/>
  <c r="I393" i="1"/>
  <c r="N151" i="1" s="1"/>
  <c r="I394" i="1"/>
  <c r="I395" i="1"/>
  <c r="I396" i="1"/>
  <c r="N154" i="1" s="1"/>
  <c r="I397" i="1"/>
  <c r="N155" i="1" s="1"/>
  <c r="I398" i="1"/>
  <c r="I399" i="1"/>
  <c r="I400" i="1"/>
  <c r="I401" i="1"/>
  <c r="I402" i="1"/>
  <c r="I403" i="1"/>
  <c r="I404" i="1"/>
  <c r="N162" i="1" s="1"/>
  <c r="I405" i="1"/>
  <c r="N163" i="1" s="1"/>
  <c r="I406" i="1"/>
  <c r="I407" i="1"/>
  <c r="I408" i="1"/>
  <c r="I409" i="1"/>
  <c r="N167" i="1" s="1"/>
  <c r="I410" i="1"/>
  <c r="I411" i="1"/>
  <c r="I412" i="1"/>
  <c r="N170" i="1" s="1"/>
  <c r="I413" i="1"/>
  <c r="N171" i="1" s="1"/>
  <c r="I414" i="1"/>
  <c r="I415" i="1"/>
  <c r="I416" i="1"/>
  <c r="I417" i="1"/>
  <c r="N175" i="1" s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N207" i="1" s="1"/>
  <c r="I450" i="1"/>
  <c r="I451" i="1"/>
  <c r="I452" i="1"/>
  <c r="N210" i="1" s="1"/>
  <c r="I453" i="1"/>
  <c r="N211" i="1" s="1"/>
  <c r="I454" i="1"/>
  <c r="I455" i="1"/>
  <c r="I456" i="1"/>
  <c r="I457" i="1"/>
  <c r="N215" i="1" s="1"/>
  <c r="I458" i="1"/>
  <c r="I459" i="1"/>
  <c r="I460" i="1"/>
  <c r="N218" i="1" s="1"/>
  <c r="I461" i="1"/>
  <c r="N219" i="1" s="1"/>
  <c r="I462" i="1"/>
  <c r="I463" i="1"/>
  <c r="I464" i="1"/>
  <c r="I465" i="1"/>
  <c r="I466" i="1"/>
  <c r="I467" i="1"/>
  <c r="I468" i="1"/>
  <c r="N226" i="1" s="1"/>
  <c r="I469" i="1"/>
  <c r="N227" i="1" s="1"/>
  <c r="I470" i="1"/>
  <c r="I471" i="1"/>
  <c r="I887" i="1"/>
  <c r="I472" i="1"/>
  <c r="I473" i="1"/>
  <c r="I474" i="1"/>
  <c r="I475" i="1"/>
  <c r="N234" i="1" s="1"/>
  <c r="I476" i="1"/>
  <c r="N235" i="1" s="1"/>
  <c r="I477" i="1"/>
  <c r="I478" i="1"/>
  <c r="I479" i="1"/>
  <c r="I888" i="1"/>
  <c r="I480" i="1"/>
  <c r="I481" i="1"/>
  <c r="I482" i="1"/>
  <c r="N242" i="1" s="1"/>
  <c r="I483" i="1"/>
  <c r="N243" i="1" s="1"/>
  <c r="I484" i="1"/>
  <c r="I485" i="1"/>
  <c r="I486" i="1"/>
  <c r="I487" i="1"/>
  <c r="I488" i="1"/>
  <c r="I489" i="1"/>
  <c r="I490" i="1"/>
  <c r="N250" i="1" s="1"/>
  <c r="I491" i="1"/>
  <c r="N251" i="1" s="1"/>
  <c r="I492" i="1"/>
  <c r="I493" i="1"/>
  <c r="I494" i="1"/>
  <c r="I495" i="1"/>
  <c r="N255" i="1" s="1"/>
  <c r="I496" i="1"/>
  <c r="I497" i="1"/>
  <c r="I498" i="1"/>
  <c r="N258" i="1" s="1"/>
  <c r="I499" i="1"/>
  <c r="N259" i="1" s="1"/>
  <c r="I500" i="1"/>
  <c r="I501" i="1"/>
  <c r="I502" i="1"/>
  <c r="I503" i="1"/>
  <c r="N263" i="1" s="1"/>
  <c r="I504" i="1"/>
  <c r="I505" i="1"/>
  <c r="I506" i="1"/>
  <c r="N266" i="1" s="1"/>
  <c r="I507" i="1"/>
  <c r="N267" i="1" s="1"/>
  <c r="I508" i="1"/>
  <c r="I509" i="1"/>
  <c r="I510" i="1"/>
  <c r="I511" i="1"/>
  <c r="N271" i="1" s="1"/>
  <c r="I512" i="1"/>
  <c r="I513" i="1"/>
  <c r="I514" i="1"/>
  <c r="N274" i="1" s="1"/>
  <c r="I515" i="1"/>
  <c r="N275" i="1" s="1"/>
  <c r="I516" i="1"/>
  <c r="I517" i="1"/>
  <c r="I518" i="1"/>
  <c r="I519" i="1"/>
  <c r="I520" i="1"/>
  <c r="I521" i="1"/>
  <c r="I522" i="1"/>
  <c r="N282" i="1" s="1"/>
  <c r="I523" i="1"/>
  <c r="N283" i="1" s="1"/>
  <c r="I524" i="1"/>
  <c r="I525" i="1"/>
  <c r="I526" i="1"/>
  <c r="I527" i="1"/>
  <c r="I528" i="1"/>
  <c r="I529" i="1"/>
  <c r="I530" i="1"/>
  <c r="N290" i="1" s="1"/>
  <c r="I531" i="1"/>
  <c r="N291" i="1" s="1"/>
  <c r="I532" i="1"/>
  <c r="I533" i="1"/>
  <c r="I534" i="1"/>
  <c r="I535" i="1"/>
  <c r="N295" i="1" s="1"/>
  <c r="I536" i="1"/>
  <c r="I537" i="1"/>
  <c r="I538" i="1"/>
  <c r="I539" i="1"/>
  <c r="N299" i="1" s="1"/>
  <c r="I540" i="1"/>
  <c r="I541" i="1"/>
  <c r="I542" i="1"/>
  <c r="I543" i="1"/>
  <c r="N303" i="1" s="1"/>
  <c r="I544" i="1"/>
  <c r="I545" i="1"/>
  <c r="I546" i="1"/>
  <c r="I547" i="1"/>
  <c r="N307" i="1" s="1"/>
  <c r="I548" i="1"/>
  <c r="I549" i="1"/>
  <c r="I550" i="1"/>
  <c r="I551" i="1"/>
  <c r="N311" i="1" s="1"/>
  <c r="I552" i="1"/>
  <c r="I553" i="1"/>
  <c r="I554" i="1"/>
  <c r="N314" i="1" s="1"/>
  <c r="I555" i="1"/>
  <c r="N315" i="1" s="1"/>
  <c r="I556" i="1"/>
  <c r="I557" i="1"/>
  <c r="I558" i="1"/>
  <c r="I559" i="1"/>
  <c r="N319" i="1" s="1"/>
  <c r="I560" i="1"/>
  <c r="I561" i="1"/>
  <c r="I562" i="1"/>
  <c r="N322" i="1" s="1"/>
  <c r="I563" i="1"/>
  <c r="N323" i="1" s="1"/>
  <c r="I564" i="1"/>
  <c r="I889" i="1"/>
  <c r="I565" i="1"/>
  <c r="I566" i="1"/>
  <c r="N327" i="1" s="1"/>
  <c r="I567" i="1"/>
  <c r="I568" i="1"/>
  <c r="I569" i="1"/>
  <c r="I570" i="1"/>
  <c r="N331" i="1" s="1"/>
  <c r="I571" i="1"/>
  <c r="I572" i="1"/>
  <c r="I573" i="1"/>
  <c r="I574" i="1"/>
  <c r="N335" i="1" s="1"/>
  <c r="I575" i="1"/>
  <c r="I576" i="1"/>
  <c r="I577" i="1"/>
  <c r="I578" i="1"/>
  <c r="N339" i="1" s="1"/>
  <c r="I579" i="1"/>
  <c r="I580" i="1"/>
  <c r="I581" i="1"/>
  <c r="I582" i="1"/>
  <c r="N343" i="1" s="1"/>
  <c r="I583" i="1"/>
  <c r="I584" i="1"/>
  <c r="I585" i="1"/>
  <c r="I586" i="1"/>
  <c r="N347" i="1" s="1"/>
  <c r="I587" i="1"/>
  <c r="I82" i="1"/>
  <c r="I83" i="1"/>
  <c r="I588" i="1"/>
  <c r="N351" i="1" s="1"/>
  <c r="I890" i="1"/>
  <c r="I891" i="1"/>
  <c r="I589" i="1"/>
  <c r="N354" i="1" s="1"/>
  <c r="I892" i="1"/>
  <c r="I590" i="1"/>
  <c r="I893" i="1"/>
  <c r="I591" i="1"/>
  <c r="I592" i="1"/>
  <c r="N359" i="1" s="1"/>
  <c r="I593" i="1"/>
  <c r="I594" i="1"/>
  <c r="I595" i="1"/>
  <c r="N362" i="1" s="1"/>
  <c r="I596" i="1"/>
  <c r="N363" i="1" s="1"/>
  <c r="I597" i="1"/>
  <c r="I598" i="1"/>
  <c r="I599" i="1"/>
  <c r="N366" i="1" s="1"/>
  <c r="I600" i="1"/>
  <c r="N367" i="1" s="1"/>
  <c r="I601" i="1"/>
  <c r="N368" i="1" s="1"/>
  <c r="I602" i="1"/>
  <c r="I603" i="1"/>
  <c r="N370" i="1" s="1"/>
  <c r="I604" i="1"/>
  <c r="N371" i="1" s="1"/>
  <c r="I84" i="1"/>
  <c r="I605" i="1"/>
  <c r="I606" i="1"/>
  <c r="N374" i="1" s="1"/>
  <c r="I607" i="1"/>
  <c r="N375" i="1" s="1"/>
  <c r="I608" i="1"/>
  <c r="N376" i="1" s="1"/>
  <c r="I609" i="1"/>
  <c r="I610" i="1"/>
  <c r="N378" i="1" s="1"/>
  <c r="I611" i="1"/>
  <c r="N379" i="1" s="1"/>
  <c r="I612" i="1"/>
  <c r="I613" i="1"/>
  <c r="I614" i="1"/>
  <c r="N382" i="1" s="1"/>
  <c r="I615" i="1"/>
  <c r="N383" i="1" s="1"/>
  <c r="I616" i="1"/>
  <c r="N384" i="1" s="1"/>
  <c r="I617" i="1"/>
  <c r="I618" i="1"/>
  <c r="N386" i="1" s="1"/>
  <c r="I619" i="1"/>
  <c r="N387" i="1" s="1"/>
  <c r="I620" i="1"/>
  <c r="I621" i="1"/>
  <c r="I622" i="1"/>
  <c r="N390" i="1" s="1"/>
  <c r="I623" i="1"/>
  <c r="N391" i="1" s="1"/>
  <c r="I624" i="1"/>
  <c r="N392" i="1" s="1"/>
  <c r="I625" i="1"/>
  <c r="I626" i="1"/>
  <c r="N394" i="1" s="1"/>
  <c r="I627" i="1"/>
  <c r="N395" i="1" s="1"/>
  <c r="I628" i="1"/>
  <c r="I629" i="1"/>
  <c r="I630" i="1"/>
  <c r="N398" i="1" s="1"/>
  <c r="I631" i="1"/>
  <c r="N399" i="1" s="1"/>
  <c r="I632" i="1"/>
  <c r="N400" i="1" s="1"/>
  <c r="I633" i="1"/>
  <c r="I634" i="1"/>
  <c r="N402" i="1" s="1"/>
  <c r="I635" i="1"/>
  <c r="N403" i="1" s="1"/>
  <c r="I636" i="1"/>
  <c r="I637" i="1"/>
  <c r="I638" i="1"/>
  <c r="N406" i="1" s="1"/>
  <c r="I639" i="1"/>
  <c r="N407" i="1" s="1"/>
  <c r="I640" i="1"/>
  <c r="N408" i="1" s="1"/>
  <c r="I641" i="1"/>
  <c r="I642" i="1"/>
  <c r="N410" i="1" s="1"/>
  <c r="I643" i="1"/>
  <c r="N411" i="1" s="1"/>
  <c r="I644" i="1"/>
  <c r="I645" i="1"/>
  <c r="I646" i="1"/>
  <c r="N414" i="1" s="1"/>
  <c r="I647" i="1"/>
  <c r="N415" i="1" s="1"/>
  <c r="I648" i="1"/>
  <c r="N416" i="1" s="1"/>
  <c r="I894" i="1"/>
  <c r="I85" i="1"/>
  <c r="N418" i="1" s="1"/>
  <c r="I649" i="1"/>
  <c r="N419" i="1" s="1"/>
  <c r="I650" i="1"/>
  <c r="I651" i="1"/>
  <c r="I652" i="1"/>
  <c r="N422" i="1" s="1"/>
  <c r="I653" i="1"/>
  <c r="N423" i="1" s="1"/>
  <c r="I654" i="1"/>
  <c r="N424" i="1" s="1"/>
  <c r="I655" i="1"/>
  <c r="I656" i="1"/>
  <c r="N426" i="1" s="1"/>
  <c r="I657" i="1"/>
  <c r="N427" i="1" s="1"/>
  <c r="I658" i="1"/>
  <c r="I659" i="1"/>
  <c r="I660" i="1"/>
  <c r="N430" i="1" s="1"/>
  <c r="I661" i="1"/>
  <c r="N431" i="1" s="1"/>
  <c r="I662" i="1"/>
  <c r="N432" i="1" s="1"/>
  <c r="I663" i="1"/>
  <c r="I664" i="1"/>
  <c r="N434" i="1" s="1"/>
  <c r="I665" i="1"/>
  <c r="N435" i="1" s="1"/>
  <c r="I666" i="1"/>
  <c r="I667" i="1"/>
  <c r="I668" i="1"/>
  <c r="N438" i="1" s="1"/>
  <c r="I669" i="1"/>
  <c r="N439" i="1" s="1"/>
  <c r="I86" i="1"/>
  <c r="N440" i="1" s="1"/>
  <c r="I895" i="1"/>
  <c r="I670" i="1"/>
  <c r="N442" i="1" s="1"/>
  <c r="I87" i="1"/>
  <c r="N443" i="1" s="1"/>
  <c r="I88" i="1"/>
  <c r="I89" i="1"/>
  <c r="I90" i="1"/>
  <c r="N446" i="1" s="1"/>
  <c r="I671" i="1"/>
  <c r="N447" i="1" s="1"/>
  <c r="I672" i="1"/>
  <c r="N448" i="1" s="1"/>
  <c r="I91" i="1"/>
  <c r="I673" i="1"/>
  <c r="N450" i="1" s="1"/>
  <c r="I674" i="1"/>
  <c r="N451" i="1" s="1"/>
  <c r="I675" i="1"/>
  <c r="I92" i="1"/>
  <c r="I93" i="1"/>
  <c r="N454" i="1" s="1"/>
  <c r="I94" i="1"/>
  <c r="N455" i="1" s="1"/>
  <c r="I95" i="1"/>
  <c r="N456" i="1" s="1"/>
  <c r="I96" i="1"/>
  <c r="I97" i="1"/>
  <c r="N458" i="1" s="1"/>
  <c r="I98" i="1"/>
  <c r="N459" i="1" s="1"/>
  <c r="I99" i="1"/>
  <c r="I100" i="1"/>
  <c r="I101" i="1"/>
  <c r="N462" i="1" s="1"/>
  <c r="I102" i="1"/>
  <c r="N463" i="1" s="1"/>
  <c r="I103" i="1"/>
  <c r="N464" i="1" s="1"/>
  <c r="I104" i="1"/>
  <c r="I676" i="1"/>
  <c r="N466" i="1" s="1"/>
  <c r="I677" i="1"/>
  <c r="N467" i="1" s="1"/>
  <c r="I678" i="1"/>
  <c r="I105" i="1"/>
  <c r="I106" i="1"/>
  <c r="N470" i="1" s="1"/>
  <c r="I107" i="1"/>
  <c r="N471" i="1" s="1"/>
  <c r="I108" i="1"/>
  <c r="I109" i="1"/>
  <c r="N473" i="1" s="1"/>
  <c r="I679" i="1"/>
  <c r="N474" i="1" s="1"/>
  <c r="I896" i="1"/>
  <c r="N475" i="1" s="1"/>
  <c r="I897" i="1"/>
  <c r="I898" i="1"/>
  <c r="N477" i="1" s="1"/>
  <c r="I899" i="1"/>
  <c r="N478" i="1" s="1"/>
  <c r="I900" i="1"/>
  <c r="N479" i="1" s="1"/>
  <c r="I901" i="1"/>
  <c r="N480" i="1" s="1"/>
  <c r="I902" i="1"/>
  <c r="N481" i="1" s="1"/>
  <c r="I903" i="1"/>
  <c r="N482" i="1" s="1"/>
  <c r="I904" i="1"/>
  <c r="N483" i="1" s="1"/>
  <c r="I905" i="1"/>
  <c r="N484" i="1" s="1"/>
  <c r="I906" i="1"/>
  <c r="N485" i="1" s="1"/>
  <c r="I907" i="1"/>
  <c r="N486" i="1" s="1"/>
  <c r="I908" i="1"/>
  <c r="N487" i="1" s="1"/>
  <c r="I909" i="1"/>
  <c r="N488" i="1" s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110" i="1"/>
  <c r="N507" i="1" s="1"/>
  <c r="I928" i="1"/>
  <c r="I929" i="1"/>
  <c r="I930" i="1"/>
  <c r="I931" i="1"/>
  <c r="I932" i="1"/>
  <c r="I933" i="1"/>
  <c r="I111" i="1"/>
  <c r="N514" i="1" s="1"/>
  <c r="I934" i="1"/>
  <c r="I935" i="1"/>
  <c r="I936" i="1"/>
  <c r="I112" i="1"/>
  <c r="N518" i="1" s="1"/>
  <c r="I937" i="1"/>
  <c r="I938" i="1"/>
  <c r="I113" i="1"/>
  <c r="N521" i="1" s="1"/>
  <c r="I114" i="1"/>
  <c r="N522" i="1" s="1"/>
  <c r="I115" i="1"/>
  <c r="N523" i="1" s="1"/>
  <c r="I939" i="1"/>
  <c r="I116" i="1"/>
  <c r="N525" i="1" s="1"/>
  <c r="I940" i="1"/>
  <c r="I941" i="1"/>
  <c r="I942" i="1"/>
  <c r="I943" i="1"/>
  <c r="I944" i="1"/>
  <c r="I117" i="1"/>
  <c r="N531" i="1" s="1"/>
  <c r="I945" i="1"/>
  <c r="I946" i="1"/>
  <c r="I118" i="1"/>
  <c r="N534" i="1" s="1"/>
  <c r="I947" i="1"/>
  <c r="I948" i="1"/>
  <c r="I949" i="1"/>
  <c r="I950" i="1"/>
  <c r="I951" i="1"/>
  <c r="I952" i="1"/>
  <c r="I953" i="1"/>
  <c r="I954" i="1"/>
  <c r="I955" i="1"/>
  <c r="I956" i="1"/>
  <c r="I957" i="1"/>
  <c r="I119" i="1"/>
  <c r="N546" i="1" s="1"/>
  <c r="I120" i="1"/>
  <c r="N547" i="1" s="1"/>
  <c r="I958" i="1"/>
  <c r="I121" i="1"/>
  <c r="N549" i="1" s="1"/>
  <c r="I122" i="1"/>
  <c r="N550" i="1" s="1"/>
  <c r="I959" i="1"/>
  <c r="I123" i="1"/>
  <c r="N552" i="1" s="1"/>
  <c r="I124" i="1"/>
  <c r="N553" i="1" s="1"/>
  <c r="I125" i="1"/>
  <c r="N554" i="1" s="1"/>
  <c r="I126" i="1"/>
  <c r="N555" i="1" s="1"/>
  <c r="I127" i="1"/>
  <c r="N556" i="1" s="1"/>
  <c r="I960" i="1"/>
  <c r="I128" i="1"/>
  <c r="N558" i="1" s="1"/>
  <c r="I961" i="1"/>
  <c r="I962" i="1"/>
  <c r="I963" i="1"/>
  <c r="I129" i="1"/>
  <c r="N562" i="1" s="1"/>
  <c r="I130" i="1"/>
  <c r="N563" i="1" s="1"/>
  <c r="I131" i="1"/>
  <c r="N564" i="1" s="1"/>
  <c r="I132" i="1"/>
  <c r="N565" i="1" s="1"/>
  <c r="I133" i="1"/>
  <c r="I134" i="1"/>
  <c r="N567" i="1" s="1"/>
  <c r="I964" i="1"/>
  <c r="I965" i="1"/>
  <c r="I966" i="1"/>
  <c r="I967" i="1"/>
  <c r="I968" i="1"/>
  <c r="I969" i="1"/>
  <c r="I970" i="1"/>
  <c r="I135" i="1"/>
  <c r="N575" i="1" s="1"/>
  <c r="I971" i="1"/>
  <c r="I136" i="1"/>
  <c r="I137" i="1"/>
  <c r="I138" i="1"/>
  <c r="N579" i="1" s="1"/>
  <c r="I139" i="1"/>
  <c r="N580" i="1" s="1"/>
  <c r="I140" i="1"/>
  <c r="N581" i="1" s="1"/>
  <c r="I141" i="1"/>
  <c r="I142" i="1"/>
  <c r="N583" i="1" s="1"/>
  <c r="I143" i="1"/>
  <c r="I144" i="1"/>
  <c r="I145" i="1"/>
  <c r="I146" i="1"/>
  <c r="N587" i="1" s="1"/>
  <c r="I147" i="1"/>
  <c r="I972" i="1"/>
  <c r="I148" i="1"/>
  <c r="N590" i="1" s="1"/>
  <c r="I149" i="1"/>
  <c r="N591" i="1" s="1"/>
  <c r="I150" i="1"/>
  <c r="I151" i="1"/>
  <c r="N593" i="1" s="1"/>
  <c r="I152" i="1"/>
  <c r="N594" i="1" s="1"/>
  <c r="I153" i="1"/>
  <c r="N595" i="1" s="1"/>
  <c r="I154" i="1"/>
  <c r="I155" i="1"/>
  <c r="N597" i="1" s="1"/>
  <c r="I973" i="1"/>
  <c r="I156" i="1"/>
  <c r="N599" i="1" s="1"/>
  <c r="I157" i="1"/>
  <c r="I158" i="1"/>
  <c r="N601" i="1" s="1"/>
  <c r="I159" i="1"/>
  <c r="N602" i="1" s="1"/>
  <c r="I160" i="1"/>
  <c r="N603" i="1" s="1"/>
  <c r="I161" i="1"/>
  <c r="I974" i="1"/>
  <c r="I162" i="1"/>
  <c r="N606" i="1" s="1"/>
  <c r="I975" i="1"/>
  <c r="I163" i="1"/>
  <c r="N608" i="1" s="1"/>
  <c r="I164" i="1"/>
  <c r="N609" i="1" s="1"/>
  <c r="I976" i="1"/>
  <c r="I165" i="1"/>
  <c r="N611" i="1" s="1"/>
  <c r="I977" i="1"/>
  <c r="I978" i="1"/>
  <c r="I979" i="1"/>
  <c r="I166" i="1"/>
  <c r="N615" i="1" s="1"/>
  <c r="I167" i="1"/>
  <c r="N616" i="1" s="1"/>
  <c r="I168" i="1"/>
  <c r="N617" i="1" s="1"/>
  <c r="I980" i="1"/>
  <c r="I981" i="1"/>
  <c r="I169" i="1"/>
  <c r="N620" i="1" s="1"/>
  <c r="I170" i="1"/>
  <c r="N621" i="1" s="1"/>
  <c r="I171" i="1"/>
  <c r="N622" i="1" s="1"/>
  <c r="I982" i="1"/>
  <c r="I172" i="1"/>
  <c r="N624" i="1" s="1"/>
  <c r="I173" i="1"/>
  <c r="N625" i="1" s="1"/>
  <c r="I983" i="1"/>
  <c r="I984" i="1"/>
  <c r="I174" i="1"/>
  <c r="N628" i="1" s="1"/>
  <c r="I985" i="1"/>
  <c r="I986" i="1"/>
  <c r="I987" i="1"/>
  <c r="I988" i="1"/>
  <c r="I989" i="1"/>
  <c r="I990" i="1"/>
  <c r="I991" i="1"/>
  <c r="I175" i="1"/>
  <c r="N636" i="1" s="1"/>
  <c r="I992" i="1"/>
  <c r="I993" i="1"/>
  <c r="I176" i="1"/>
  <c r="N639" i="1" s="1"/>
  <c r="I994" i="1"/>
  <c r="I995" i="1"/>
  <c r="I177" i="1"/>
  <c r="N642" i="1" s="1"/>
  <c r="I996" i="1"/>
  <c r="I997" i="1"/>
  <c r="I998" i="1"/>
  <c r="I999" i="1"/>
  <c r="I1000" i="1"/>
  <c r="I1001" i="1"/>
  <c r="I1002" i="1"/>
  <c r="I178" i="1"/>
  <c r="N650" i="1" s="1"/>
  <c r="I179" i="1"/>
  <c r="N651" i="1" s="1"/>
  <c r="I180" i="1"/>
  <c r="N652" i="1" s="1"/>
  <c r="I181" i="1"/>
  <c r="I182" i="1"/>
  <c r="N654" i="1" s="1"/>
  <c r="I183" i="1"/>
  <c r="N655" i="1" s="1"/>
  <c r="I184" i="1"/>
  <c r="I185" i="1"/>
  <c r="I186" i="1"/>
  <c r="N658" i="1" s="1"/>
  <c r="I187" i="1"/>
  <c r="N659" i="1" s="1"/>
  <c r="I188" i="1"/>
  <c r="N660" i="1" s="1"/>
  <c r="I189" i="1"/>
  <c r="I190" i="1"/>
  <c r="N662" i="1" s="1"/>
  <c r="I191" i="1"/>
  <c r="N663" i="1" s="1"/>
  <c r="I192" i="1"/>
  <c r="I193" i="1"/>
  <c r="I194" i="1"/>
  <c r="N666" i="1" s="1"/>
  <c r="I195" i="1"/>
  <c r="N667" i="1" s="1"/>
  <c r="I196" i="1"/>
  <c r="N668" i="1" s="1"/>
  <c r="I197" i="1"/>
  <c r="I198" i="1"/>
  <c r="I199" i="1"/>
  <c r="N671" i="1" s="1"/>
  <c r="I200" i="1"/>
  <c r="N672" i="1" s="1"/>
  <c r="I201" i="1"/>
  <c r="I202" i="1"/>
  <c r="I203" i="1"/>
  <c r="N675" i="1" s="1"/>
  <c r="I204" i="1"/>
  <c r="I205" i="1"/>
  <c r="I1003" i="1"/>
  <c r="I206" i="1"/>
  <c r="N679" i="1" s="1"/>
  <c r="I207" i="1"/>
  <c r="I208" i="1"/>
  <c r="N681" i="1" s="1"/>
  <c r="I1004" i="1"/>
  <c r="I209" i="1"/>
  <c r="N683" i="1" s="1"/>
  <c r="I210" i="1"/>
  <c r="I211" i="1"/>
  <c r="I212" i="1"/>
  <c r="I213" i="1"/>
  <c r="N687" i="1" s="1"/>
  <c r="I214" i="1"/>
  <c r="I215" i="1"/>
  <c r="N689" i="1" s="1"/>
  <c r="I1005" i="1"/>
  <c r="I216" i="1"/>
  <c r="N691" i="1" s="1"/>
  <c r="I217" i="1"/>
  <c r="N692" i="1" s="1"/>
  <c r="I218" i="1"/>
  <c r="I219" i="1"/>
  <c r="I220" i="1"/>
  <c r="N695" i="1" s="1"/>
  <c r="I221" i="1"/>
  <c r="I222" i="1"/>
  <c r="N697" i="1" s="1"/>
  <c r="I223" i="1"/>
  <c r="N698" i="1" s="1"/>
  <c r="I224" i="1"/>
  <c r="N699" i="1" s="1"/>
  <c r="I225" i="1"/>
  <c r="I226" i="1"/>
  <c r="N701" i="1" s="1"/>
  <c r="I227" i="1"/>
  <c r="N702" i="1" s="1"/>
  <c r="I228" i="1"/>
  <c r="N703" i="1" s="1"/>
  <c r="I229" i="1"/>
  <c r="I230" i="1"/>
  <c r="N705" i="1" s="1"/>
  <c r="I231" i="1"/>
  <c r="N706" i="1" s="1"/>
  <c r="I232" i="1"/>
  <c r="N707" i="1" s="1"/>
  <c r="I233" i="1"/>
  <c r="I234" i="1"/>
  <c r="I235" i="1"/>
  <c r="I236" i="1"/>
  <c r="N711" i="1" s="1"/>
  <c r="I237" i="1"/>
  <c r="I238" i="1"/>
  <c r="N713" i="1" s="1"/>
  <c r="I239" i="1"/>
  <c r="N714" i="1" s="1"/>
  <c r="I240" i="1"/>
  <c r="N715" i="1" s="1"/>
  <c r="I241" i="1"/>
  <c r="I242" i="1"/>
  <c r="I243" i="1"/>
  <c r="I244" i="1"/>
  <c r="N719" i="1" s="1"/>
  <c r="I245" i="1"/>
  <c r="N720" i="1" s="1"/>
  <c r="I246" i="1"/>
  <c r="N721" i="1" s="1"/>
  <c r="I247" i="1"/>
  <c r="N722" i="1" s="1"/>
  <c r="I248" i="1"/>
  <c r="N723" i="1" s="1"/>
  <c r="I249" i="1"/>
  <c r="N724" i="1" s="1"/>
  <c r="I250" i="1"/>
  <c r="N725" i="1" s="1"/>
  <c r="I251" i="1"/>
  <c r="N726" i="1" s="1"/>
  <c r="I252" i="1"/>
  <c r="N727" i="1" s="1"/>
  <c r="I253" i="1"/>
  <c r="N728" i="1" s="1"/>
  <c r="I254" i="1"/>
  <c r="N729" i="1" s="1"/>
  <c r="I1006" i="1"/>
  <c r="I1007" i="1"/>
  <c r="I1008" i="1"/>
  <c r="I1009" i="1"/>
  <c r="I1010" i="1"/>
  <c r="I1011" i="1"/>
  <c r="I1012" i="1"/>
  <c r="I255" i="1"/>
  <c r="N737" i="1" s="1"/>
  <c r="I256" i="1"/>
  <c r="N738" i="1" s="1"/>
  <c r="I257" i="1"/>
  <c r="N739" i="1" s="1"/>
  <c r="I258" i="1"/>
  <c r="N740" i="1" s="1"/>
  <c r="I259" i="1"/>
  <c r="N741" i="1" s="1"/>
  <c r="I260" i="1"/>
  <c r="N742" i="1" s="1"/>
  <c r="I261" i="1"/>
  <c r="N743" i="1" s="1"/>
  <c r="I262" i="1"/>
  <c r="N744" i="1" s="1"/>
  <c r="I263" i="1"/>
  <c r="N745" i="1" s="1"/>
  <c r="I264" i="1"/>
  <c r="N746" i="1" s="1"/>
  <c r="I265" i="1"/>
  <c r="N747" i="1" s="1"/>
  <c r="I266" i="1"/>
  <c r="N748" i="1" s="1"/>
  <c r="I267" i="1"/>
  <c r="N749" i="1" s="1"/>
  <c r="I268" i="1"/>
  <c r="N750" i="1" s="1"/>
  <c r="I269" i="1"/>
  <c r="N751" i="1" s="1"/>
  <c r="I270" i="1"/>
  <c r="N752" i="1" s="1"/>
  <c r="I271" i="1"/>
  <c r="N753" i="1" s="1"/>
  <c r="I272" i="1"/>
  <c r="N754" i="1" s="1"/>
  <c r="I273" i="1"/>
  <c r="N755" i="1" s="1"/>
  <c r="I1013" i="1"/>
  <c r="I274" i="1"/>
  <c r="N757" i="1" s="1"/>
  <c r="I275" i="1"/>
  <c r="N758" i="1" s="1"/>
  <c r="I1014" i="1"/>
  <c r="I276" i="1"/>
  <c r="N760" i="1" s="1"/>
  <c r="I277" i="1"/>
  <c r="N761" i="1" s="1"/>
  <c r="I278" i="1"/>
  <c r="N762" i="1" s="1"/>
  <c r="I279" i="1"/>
  <c r="N763" i="1" s="1"/>
  <c r="I280" i="1"/>
  <c r="N764" i="1" s="1"/>
  <c r="I281" i="1"/>
  <c r="N765" i="1" s="1"/>
  <c r="I282" i="1"/>
  <c r="N766" i="1" s="1"/>
  <c r="I283" i="1"/>
  <c r="N767" i="1" s="1"/>
  <c r="I284" i="1"/>
  <c r="N768" i="1" s="1"/>
  <c r="I285" i="1"/>
  <c r="N769" i="1" s="1"/>
  <c r="I286" i="1"/>
  <c r="N770" i="1" s="1"/>
  <c r="I287" i="1"/>
  <c r="N771" i="1" s="1"/>
  <c r="I288" i="1"/>
  <c r="N772" i="1" s="1"/>
  <c r="I289" i="1"/>
  <c r="N773" i="1" s="1"/>
  <c r="I290" i="1"/>
  <c r="N774" i="1" s="1"/>
  <c r="I291" i="1"/>
  <c r="N775" i="1" s="1"/>
  <c r="I292" i="1"/>
  <c r="N776" i="1" s="1"/>
  <c r="I293" i="1"/>
  <c r="N777" i="1" s="1"/>
  <c r="I294" i="1"/>
  <c r="N778" i="1" s="1"/>
  <c r="I1015" i="1"/>
  <c r="I295" i="1"/>
  <c r="N780" i="1" s="1"/>
  <c r="I296" i="1"/>
  <c r="N781" i="1" s="1"/>
  <c r="I297" i="1"/>
  <c r="N782" i="1" s="1"/>
  <c r="I298" i="1"/>
  <c r="N783" i="1" s="1"/>
  <c r="I299" i="1"/>
  <c r="N784" i="1" s="1"/>
  <c r="I300" i="1"/>
  <c r="N785" i="1" s="1"/>
  <c r="I301" i="1"/>
  <c r="N786" i="1" s="1"/>
  <c r="I302" i="1"/>
  <c r="N787" i="1" s="1"/>
  <c r="I303" i="1"/>
  <c r="N788" i="1" s="1"/>
  <c r="I304" i="1"/>
  <c r="N789" i="1" s="1"/>
  <c r="I305" i="1"/>
  <c r="N790" i="1" s="1"/>
  <c r="I306" i="1"/>
  <c r="N791" i="1" s="1"/>
  <c r="I307" i="1"/>
  <c r="N792" i="1" s="1"/>
  <c r="I1016" i="1"/>
  <c r="I308" i="1"/>
  <c r="N794" i="1" s="1"/>
  <c r="I309" i="1"/>
  <c r="N795" i="1" s="1"/>
  <c r="I310" i="1"/>
  <c r="N796" i="1" s="1"/>
  <c r="I311" i="1"/>
  <c r="N797" i="1" s="1"/>
  <c r="I312" i="1"/>
  <c r="N798" i="1" s="1"/>
  <c r="I313" i="1"/>
  <c r="N799" i="1" s="1"/>
  <c r="I314" i="1"/>
  <c r="N800" i="1" s="1"/>
  <c r="I315" i="1"/>
  <c r="N801" i="1" s="1"/>
  <c r="I316" i="1"/>
  <c r="N802" i="1" s="1"/>
  <c r="I317" i="1"/>
  <c r="N803" i="1" s="1"/>
  <c r="I318" i="1"/>
  <c r="N804" i="1" s="1"/>
  <c r="I319" i="1"/>
  <c r="N805" i="1" s="1"/>
  <c r="I320" i="1"/>
  <c r="N806" i="1" s="1"/>
  <c r="I321" i="1"/>
  <c r="N807" i="1" s="1"/>
  <c r="I322" i="1"/>
  <c r="N808" i="1" s="1"/>
  <c r="I323" i="1"/>
  <c r="N809" i="1" s="1"/>
  <c r="I324" i="1"/>
  <c r="N810" i="1" s="1"/>
  <c r="I325" i="1"/>
  <c r="N811" i="1" s="1"/>
  <c r="I326" i="1"/>
  <c r="N812" i="1" s="1"/>
  <c r="I1017" i="1"/>
  <c r="I327" i="1"/>
  <c r="N814" i="1" s="1"/>
  <c r="I1018" i="1"/>
  <c r="I1019" i="1"/>
  <c r="I328" i="1"/>
  <c r="N817" i="1" s="1"/>
  <c r="I329" i="1"/>
  <c r="N818" i="1" s="1"/>
  <c r="I330" i="1"/>
  <c r="N819" i="1" s="1"/>
  <c r="I331" i="1"/>
  <c r="N820" i="1" s="1"/>
  <c r="I332" i="1"/>
  <c r="N821" i="1" s="1"/>
  <c r="I333" i="1"/>
  <c r="N822" i="1" s="1"/>
  <c r="I334" i="1"/>
  <c r="N823" i="1" s="1"/>
  <c r="I335" i="1"/>
  <c r="N824" i="1" s="1"/>
  <c r="I336" i="1"/>
  <c r="N825" i="1" s="1"/>
  <c r="I337" i="1"/>
  <c r="N826" i="1" s="1"/>
  <c r="I338" i="1"/>
  <c r="N827" i="1" s="1"/>
  <c r="I339" i="1"/>
  <c r="N828" i="1" s="1"/>
  <c r="I340" i="1"/>
  <c r="N829" i="1" s="1"/>
  <c r="I341" i="1"/>
  <c r="N830" i="1" s="1"/>
  <c r="I342" i="1"/>
  <c r="N831" i="1" s="1"/>
  <c r="I343" i="1"/>
  <c r="N832" i="1" s="1"/>
  <c r="I344" i="1"/>
  <c r="N833" i="1" s="1"/>
  <c r="I345" i="1"/>
  <c r="N834" i="1" s="1"/>
  <c r="I346" i="1"/>
  <c r="N835" i="1" s="1"/>
  <c r="I347" i="1"/>
  <c r="N836" i="1" s="1"/>
  <c r="I348" i="1"/>
  <c r="N837" i="1" s="1"/>
  <c r="I349" i="1"/>
  <c r="N838" i="1" s="1"/>
  <c r="I350" i="1"/>
  <c r="N839" i="1" s="1"/>
  <c r="I351" i="1"/>
  <c r="N840" i="1" s="1"/>
  <c r="I352" i="1"/>
  <c r="N841" i="1" s="1"/>
  <c r="I1020" i="1"/>
  <c r="I1021" i="1"/>
  <c r="I1022" i="1"/>
  <c r="I1023" i="1"/>
  <c r="I1024" i="1"/>
  <c r="I353" i="1"/>
  <c r="N847" i="1" s="1"/>
  <c r="I1025" i="1"/>
  <c r="I1026" i="1"/>
  <c r="I1027" i="1"/>
  <c r="I1028" i="1"/>
  <c r="I1029" i="1"/>
  <c r="I1030" i="1"/>
  <c r="I1031" i="1"/>
  <c r="I1032" i="1"/>
  <c r="I354" i="1"/>
  <c r="N856" i="1" s="1"/>
  <c r="I355" i="1"/>
  <c r="I356" i="1"/>
  <c r="N858" i="1" s="1"/>
  <c r="I357" i="1"/>
  <c r="N859" i="1" s="1"/>
  <c r="I358" i="1"/>
  <c r="I359" i="1"/>
  <c r="N861" i="1" s="1"/>
  <c r="I360" i="1"/>
  <c r="N862" i="1" s="1"/>
  <c r="I361" i="1"/>
  <c r="N863" i="1" s="1"/>
  <c r="I362" i="1"/>
  <c r="N864" i="1" s="1"/>
  <c r="I363" i="1"/>
  <c r="N865" i="1" s="1"/>
  <c r="I364" i="1"/>
  <c r="N866" i="1" s="1"/>
  <c r="I680" i="1"/>
  <c r="N867" i="1" s="1"/>
  <c r="I681" i="1"/>
  <c r="N868" i="1" s="1"/>
  <c r="I682" i="1"/>
  <c r="N869" i="1" s="1"/>
  <c r="I683" i="1"/>
  <c r="I684" i="1"/>
  <c r="N871" i="1" s="1"/>
  <c r="I685" i="1"/>
  <c r="N872" i="1" s="1"/>
  <c r="I686" i="1"/>
  <c r="N873" i="1" s="1"/>
  <c r="I687" i="1"/>
  <c r="N874" i="1" s="1"/>
  <c r="I688" i="1"/>
  <c r="N875" i="1" s="1"/>
  <c r="I693" i="1"/>
  <c r="N880" i="1" s="1"/>
  <c r="I694" i="1"/>
  <c r="N881" i="1" s="1"/>
  <c r="I695" i="1"/>
  <c r="N882" i="1" s="1"/>
  <c r="I696" i="1"/>
  <c r="N883" i="1" s="1"/>
  <c r="I697" i="1"/>
  <c r="N884" i="1" s="1"/>
  <c r="I698" i="1"/>
  <c r="I699" i="1"/>
  <c r="N886" i="1" s="1"/>
  <c r="I700" i="1"/>
  <c r="N887" i="1" s="1"/>
  <c r="I704" i="1"/>
  <c r="N891" i="1" s="1"/>
  <c r="I706" i="1"/>
  <c r="N893" i="1" s="1"/>
  <c r="I707" i="1"/>
  <c r="N894" i="1" s="1"/>
  <c r="I708" i="1"/>
  <c r="N895" i="1" s="1"/>
  <c r="I709" i="1"/>
  <c r="I710" i="1"/>
  <c r="N897" i="1" s="1"/>
  <c r="I711" i="1"/>
  <c r="N898" i="1" s="1"/>
  <c r="I712" i="1"/>
  <c r="N899" i="1" s="1"/>
  <c r="I713" i="1"/>
  <c r="I714" i="1"/>
  <c r="N901" i="1" s="1"/>
  <c r="I715" i="1"/>
  <c r="N902" i="1" s="1"/>
  <c r="I716" i="1"/>
  <c r="N903" i="1" s="1"/>
  <c r="I1033" i="1"/>
  <c r="I1034" i="1"/>
  <c r="I717" i="1"/>
  <c r="N906" i="1" s="1"/>
  <c r="I1035" i="1"/>
  <c r="I718" i="1"/>
  <c r="I719" i="1"/>
  <c r="N909" i="1" s="1"/>
  <c r="I846" i="1"/>
  <c r="N2" i="1" s="1"/>
  <c r="N843" i="1" l="1"/>
  <c r="N1021" i="1"/>
  <c r="N635" i="1"/>
  <c r="N991" i="1"/>
  <c r="N851" i="1"/>
  <c r="N1028" i="1"/>
  <c r="N731" i="1"/>
  <c r="N1007" i="1"/>
  <c r="N643" i="1"/>
  <c r="N996" i="1"/>
  <c r="N627" i="1"/>
  <c r="N984" i="1"/>
  <c r="N571" i="1"/>
  <c r="N967" i="1"/>
  <c r="N491" i="1"/>
  <c r="N912" i="1"/>
  <c r="N187" i="1"/>
  <c r="N83" i="1"/>
  <c r="N878" i="1"/>
  <c r="N842" i="1"/>
  <c r="N1020" i="1"/>
  <c r="N539" i="1"/>
  <c r="N951" i="1"/>
  <c r="N355" i="1"/>
  <c r="N892" i="1"/>
  <c r="N203" i="1"/>
  <c r="N850" i="1"/>
  <c r="N1027" i="1"/>
  <c r="N759" i="1"/>
  <c r="N1014" i="1"/>
  <c r="N735" i="1"/>
  <c r="N1011" i="1"/>
  <c r="N515" i="1"/>
  <c r="N934" i="1"/>
  <c r="N779" i="1"/>
  <c r="N1015" i="1"/>
  <c r="N499" i="1"/>
  <c r="N920" i="1"/>
  <c r="N855" i="1"/>
  <c r="N1032" i="1"/>
  <c r="N815" i="1"/>
  <c r="N1018" i="1"/>
  <c r="N647" i="1"/>
  <c r="N1000" i="1"/>
  <c r="N631" i="1"/>
  <c r="N987" i="1"/>
  <c r="N623" i="1"/>
  <c r="N982" i="1"/>
  <c r="N607" i="1"/>
  <c r="N975" i="1"/>
  <c r="N907" i="1"/>
  <c r="N1035" i="1"/>
  <c r="N619" i="1"/>
  <c r="N981" i="1"/>
  <c r="N195" i="1"/>
  <c r="N179" i="1"/>
  <c r="N115" i="1"/>
  <c r="N674" i="1"/>
  <c r="N618" i="1"/>
  <c r="N980" i="1"/>
  <c r="N610" i="1"/>
  <c r="N976" i="1"/>
  <c r="N586" i="1"/>
  <c r="N570" i="1"/>
  <c r="N966" i="1"/>
  <c r="N498" i="1"/>
  <c r="N919" i="1"/>
  <c r="N346" i="1"/>
  <c r="N338" i="1"/>
  <c r="N330" i="1"/>
  <c r="N306" i="1"/>
  <c r="N298" i="1"/>
  <c r="N202" i="1"/>
  <c r="N194" i="1"/>
  <c r="N186" i="1"/>
  <c r="N178" i="1"/>
  <c r="N146" i="1"/>
  <c r="N138" i="1"/>
  <c r="N130" i="1"/>
  <c r="N114" i="1"/>
  <c r="N98" i="1"/>
  <c r="N74" i="1"/>
  <c r="N66" i="1"/>
  <c r="N58" i="1"/>
  <c r="N50" i="1"/>
  <c r="N10" i="1"/>
  <c r="N626" i="1"/>
  <c r="N983" i="1"/>
  <c r="N538" i="1"/>
  <c r="N950" i="1"/>
  <c r="N857" i="1"/>
  <c r="N673" i="1"/>
  <c r="N657" i="1"/>
  <c r="N649" i="1"/>
  <c r="N1002" i="1"/>
  <c r="N633" i="1"/>
  <c r="N989" i="1"/>
  <c r="N585" i="1"/>
  <c r="N577" i="1"/>
  <c r="N569" i="1"/>
  <c r="N965" i="1"/>
  <c r="N561" i="1"/>
  <c r="N963" i="1"/>
  <c r="N545" i="1"/>
  <c r="N957" i="1"/>
  <c r="N537" i="1"/>
  <c r="N949" i="1"/>
  <c r="N529" i="1"/>
  <c r="N943" i="1"/>
  <c r="N513" i="1"/>
  <c r="N933" i="1"/>
  <c r="N505" i="1"/>
  <c r="N926" i="1"/>
  <c r="N497" i="1"/>
  <c r="N918" i="1"/>
  <c r="N489" i="1"/>
  <c r="N910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730" i="1"/>
  <c r="N1006" i="1"/>
  <c r="N690" i="1"/>
  <c r="N1005" i="1"/>
  <c r="N682" i="1"/>
  <c r="N1004" i="1"/>
  <c r="N634" i="1"/>
  <c r="N990" i="1"/>
  <c r="N578" i="1"/>
  <c r="N530" i="1"/>
  <c r="N944" i="1"/>
  <c r="N506" i="1"/>
  <c r="N927" i="1"/>
  <c r="N490" i="1"/>
  <c r="N911" i="1"/>
  <c r="N905" i="1"/>
  <c r="N1034" i="1"/>
  <c r="N885" i="1"/>
  <c r="N849" i="1"/>
  <c r="N1026" i="1"/>
  <c r="N793" i="1"/>
  <c r="N1016" i="1"/>
  <c r="N665" i="1"/>
  <c r="N641" i="1"/>
  <c r="N995" i="1"/>
  <c r="N904" i="1"/>
  <c r="N1033" i="1"/>
  <c r="N896" i="1"/>
  <c r="N848" i="1"/>
  <c r="N1025" i="1"/>
  <c r="N816" i="1"/>
  <c r="N1019" i="1"/>
  <c r="N736" i="1"/>
  <c r="N1012" i="1"/>
  <c r="N712" i="1"/>
  <c r="N704" i="1"/>
  <c r="N696" i="1"/>
  <c r="N688" i="1"/>
  <c r="N680" i="1"/>
  <c r="N664" i="1"/>
  <c r="N656" i="1"/>
  <c r="N648" i="1"/>
  <c r="N1001" i="1"/>
  <c r="N640" i="1"/>
  <c r="N994" i="1"/>
  <c r="N632" i="1"/>
  <c r="N988" i="1"/>
  <c r="N600" i="1"/>
  <c r="N592" i="1"/>
  <c r="N584" i="1"/>
  <c r="N576" i="1"/>
  <c r="N971" i="1"/>
  <c r="N568" i="1"/>
  <c r="N964" i="1"/>
  <c r="N560" i="1"/>
  <c r="N962" i="1"/>
  <c r="N544" i="1"/>
  <c r="N956" i="1"/>
  <c r="N536" i="1"/>
  <c r="N948" i="1"/>
  <c r="N528" i="1"/>
  <c r="N942" i="1"/>
  <c r="N520" i="1"/>
  <c r="N938" i="1"/>
  <c r="N512" i="1"/>
  <c r="N932" i="1"/>
  <c r="N504" i="1"/>
  <c r="N925" i="1"/>
  <c r="N496" i="1"/>
  <c r="N917" i="1"/>
  <c r="N472" i="1"/>
  <c r="N360" i="1"/>
  <c r="N352" i="1"/>
  <c r="N890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877" i="1"/>
  <c r="N72" i="1"/>
  <c r="N64" i="1"/>
  <c r="N56" i="1"/>
  <c r="N48" i="1"/>
  <c r="N40" i="1"/>
  <c r="N32" i="1"/>
  <c r="N24" i="1"/>
  <c r="N16" i="1"/>
  <c r="N8" i="1"/>
  <c r="N543" i="1"/>
  <c r="N955" i="1"/>
  <c r="N511" i="1"/>
  <c r="N931" i="1"/>
  <c r="N559" i="1"/>
  <c r="N961" i="1"/>
  <c r="N527" i="1"/>
  <c r="N941" i="1"/>
  <c r="N503" i="1"/>
  <c r="N924" i="1"/>
  <c r="N495" i="1"/>
  <c r="N916" i="1"/>
  <c r="N247" i="1"/>
  <c r="N191" i="1"/>
  <c r="N119" i="1"/>
  <c r="N854" i="1"/>
  <c r="N1031" i="1"/>
  <c r="N734" i="1"/>
  <c r="N1010" i="1"/>
  <c r="N718" i="1"/>
  <c r="N710" i="1"/>
  <c r="N694" i="1"/>
  <c r="N686" i="1"/>
  <c r="N678" i="1"/>
  <c r="N1003" i="1"/>
  <c r="N670" i="1"/>
  <c r="N646" i="1"/>
  <c r="N999" i="1"/>
  <c r="N638" i="1"/>
  <c r="N993" i="1"/>
  <c r="N630" i="1"/>
  <c r="N986" i="1"/>
  <c r="N614" i="1"/>
  <c r="N979" i="1"/>
  <c r="N598" i="1"/>
  <c r="N973" i="1"/>
  <c r="N582" i="1"/>
  <c r="N574" i="1"/>
  <c r="N970" i="1"/>
  <c r="N566" i="1"/>
  <c r="N542" i="1"/>
  <c r="N954" i="1"/>
  <c r="N526" i="1"/>
  <c r="N940" i="1"/>
  <c r="N510" i="1"/>
  <c r="N930" i="1"/>
  <c r="N502" i="1"/>
  <c r="N923" i="1"/>
  <c r="N494" i="1"/>
  <c r="N915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6" i="1"/>
  <c r="N551" i="1"/>
  <c r="N959" i="1"/>
  <c r="N519" i="1"/>
  <c r="N937" i="1"/>
  <c r="N287" i="1"/>
  <c r="N231" i="1"/>
  <c r="N159" i="1"/>
  <c r="N47" i="1"/>
  <c r="N853" i="1"/>
  <c r="N1030" i="1"/>
  <c r="N845" i="1"/>
  <c r="N1023" i="1"/>
  <c r="N813" i="1"/>
  <c r="N1017" i="1"/>
  <c r="N733" i="1"/>
  <c r="N1009" i="1"/>
  <c r="N717" i="1"/>
  <c r="N709" i="1"/>
  <c r="N693" i="1"/>
  <c r="N685" i="1"/>
  <c r="N677" i="1"/>
  <c r="N669" i="1"/>
  <c r="N661" i="1"/>
  <c r="N653" i="1"/>
  <c r="N645" i="1"/>
  <c r="N998" i="1"/>
  <c r="N637" i="1"/>
  <c r="N992" i="1"/>
  <c r="N629" i="1"/>
  <c r="N985" i="1"/>
  <c r="N613" i="1"/>
  <c r="N978" i="1"/>
  <c r="N605" i="1"/>
  <c r="N974" i="1"/>
  <c r="N589" i="1"/>
  <c r="N972" i="1"/>
  <c r="N573" i="1"/>
  <c r="N969" i="1"/>
  <c r="N557" i="1"/>
  <c r="N960" i="1"/>
  <c r="N541" i="1"/>
  <c r="N953" i="1"/>
  <c r="N533" i="1"/>
  <c r="N946" i="1"/>
  <c r="N517" i="1"/>
  <c r="N936" i="1"/>
  <c r="N509" i="1"/>
  <c r="N929" i="1"/>
  <c r="N501" i="1"/>
  <c r="N922" i="1"/>
  <c r="N493" i="1"/>
  <c r="N914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49" i="1"/>
  <c r="N341" i="1"/>
  <c r="N333" i="1"/>
  <c r="N325" i="1"/>
  <c r="N889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21" i="1"/>
  <c r="N13" i="1"/>
  <c r="N535" i="1"/>
  <c r="N947" i="1"/>
  <c r="N279" i="1"/>
  <c r="N239" i="1"/>
  <c r="N888" i="1"/>
  <c r="N223" i="1"/>
  <c r="N199" i="1"/>
  <c r="N183" i="1"/>
  <c r="N135" i="1"/>
  <c r="N111" i="1"/>
  <c r="N87" i="1"/>
  <c r="N79" i="1"/>
  <c r="N876" i="1"/>
  <c r="N870" i="1"/>
  <c r="N846" i="1"/>
  <c r="N1024" i="1"/>
  <c r="N908" i="1"/>
  <c r="N900" i="1"/>
  <c r="N860" i="1"/>
  <c r="N852" i="1"/>
  <c r="N1029" i="1"/>
  <c r="N844" i="1"/>
  <c r="N1022" i="1"/>
  <c r="N756" i="1"/>
  <c r="N1013" i="1"/>
  <c r="N732" i="1"/>
  <c r="N1008" i="1"/>
  <c r="N716" i="1"/>
  <c r="N708" i="1"/>
  <c r="N700" i="1"/>
  <c r="N684" i="1"/>
  <c r="N676" i="1"/>
  <c r="N644" i="1"/>
  <c r="N997" i="1"/>
  <c r="N612" i="1"/>
  <c r="N977" i="1"/>
  <c r="N604" i="1"/>
  <c r="N596" i="1"/>
  <c r="N588" i="1"/>
  <c r="N572" i="1"/>
  <c r="N968" i="1"/>
  <c r="N548" i="1"/>
  <c r="N958" i="1"/>
  <c r="N540" i="1"/>
  <c r="N952" i="1"/>
  <c r="N532" i="1"/>
  <c r="N945" i="1"/>
  <c r="N524" i="1"/>
  <c r="N939" i="1"/>
  <c r="N516" i="1"/>
  <c r="N935" i="1"/>
  <c r="N508" i="1"/>
  <c r="N928" i="1"/>
  <c r="N500" i="1"/>
  <c r="N921" i="1"/>
  <c r="N492" i="1"/>
  <c r="N913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879" i="1"/>
  <c r="N76" i="1"/>
  <c r="N68" i="1"/>
  <c r="N60" i="1"/>
  <c r="N52" i="1"/>
  <c r="N44" i="1"/>
  <c r="N36" i="1"/>
  <c r="N28" i="1"/>
  <c r="N20" i="1"/>
  <c r="N12" i="1"/>
  <c r="N4" i="1"/>
  <c r="E43" i="6"/>
  <c r="D43" i="6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4" i="1"/>
  <c r="K893" i="1"/>
  <c r="K892" i="1"/>
  <c r="K891" i="1"/>
  <c r="K890" i="1"/>
  <c r="K889" i="1"/>
  <c r="K888" i="1"/>
  <c r="K887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3" i="1"/>
  <c r="K858" i="1"/>
  <c r="K857" i="1"/>
  <c r="K855" i="1"/>
  <c r="K856" i="1"/>
  <c r="K854" i="1"/>
  <c r="K852" i="1"/>
  <c r="K851" i="1"/>
  <c r="K850" i="1"/>
  <c r="K849" i="1"/>
  <c r="K848" i="1"/>
  <c r="K847" i="1"/>
  <c r="K8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D6CD19-FE35-444B-BDD4-D49EDF42874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3378F6-1A9E-4DE3-9C49-2894E47EE4A1}" name="WorksheetConnection_SARS CoV 2 Dados 26 11 2021!$A$1:$N$928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RSCoV2Dados26112021A1N928"/>
        </x15:connection>
      </ext>
    </extLst>
  </connection>
</connections>
</file>

<file path=xl/sharedStrings.xml><?xml version="1.0" encoding="utf-8"?>
<sst xmlns="http://schemas.openxmlformats.org/spreadsheetml/2006/main" count="9718" uniqueCount="1205">
  <si>
    <t>Virus name</t>
  </si>
  <si>
    <t>Collection date</t>
  </si>
  <si>
    <t>Location</t>
  </si>
  <si>
    <t>Gender</t>
  </si>
  <si>
    <t>Patient age</t>
  </si>
  <si>
    <t>Lineage</t>
  </si>
  <si>
    <t>hCoV-19/Mozambique/INS-K008771/2021</t>
  </si>
  <si>
    <t>Male</t>
  </si>
  <si>
    <t>unknown</t>
  </si>
  <si>
    <t>B.1.351</t>
  </si>
  <si>
    <t>hCoV-19/Mozambique/INS-K008772/2021</t>
  </si>
  <si>
    <t>hCoV-19/Mozambique/INS-K008773/2021</t>
  </si>
  <si>
    <t>hCoV-19/Mozambique/INS-K008774/2021</t>
  </si>
  <si>
    <t>hCoV-19/Mozambique/INS-K008775/2021</t>
  </si>
  <si>
    <t>hCoV-19/Mozambique/INS-K008776/2021</t>
  </si>
  <si>
    <t>B.1.1.375</t>
  </si>
  <si>
    <t>hCoV-19/Mozambique/INS-K008777/2021</t>
  </si>
  <si>
    <t>Africa / Mozambique / Gaza</t>
  </si>
  <si>
    <t>hCoV-19/Mozambique/INS-K008778/2021</t>
  </si>
  <si>
    <t>Female</t>
  </si>
  <si>
    <t>hCoV-19/Mozambique/INS-K008779/2021</t>
  </si>
  <si>
    <t>hCoV-19/Mozambique/INS-K008780/2021</t>
  </si>
  <si>
    <t>hCoV-19/Mozambique/INS-K008781/2021</t>
  </si>
  <si>
    <t>hCoV-19/Mozambique/INS-K008783/2021</t>
  </si>
  <si>
    <t>Africa / Mozambique / Inhambane</t>
  </si>
  <si>
    <t>hCoV-19/Mozambique/INS-K008784/2021</t>
  </si>
  <si>
    <t>None</t>
  </si>
  <si>
    <t>hCoV-19/Mozambique/INS-K008785/2021</t>
  </si>
  <si>
    <t>hCoV-19/Mozambique/INS-K008788/2021</t>
  </si>
  <si>
    <t>hCoV-19/Mozambique/INS-K008790/2021</t>
  </si>
  <si>
    <t>hCoV-19/Mozambique/INS-K008791/2021</t>
  </si>
  <si>
    <t>Africa / Mozambique / Manica</t>
  </si>
  <si>
    <t>hCoV-19/Mozambique/INS-K008794/2021</t>
  </si>
  <si>
    <t>hCoV-19/Mozambique/INS-K008797/2021</t>
  </si>
  <si>
    <t>Africa / Mozambique / Niassa</t>
  </si>
  <si>
    <t>hCoV-19/Mozambique/INS-K008798/2021</t>
  </si>
  <si>
    <t>B.1.1.372</t>
  </si>
  <si>
    <t>hCoV-19/Mozambique/INS-K008799/2021</t>
  </si>
  <si>
    <t>B.1.1</t>
  </si>
  <si>
    <t>hCoV-19/Mozambique/INS-K008803/2021</t>
  </si>
  <si>
    <t>B.1.1.1</t>
  </si>
  <si>
    <t>hCoV-19/Mozambique/INS-K008805/2021</t>
  </si>
  <si>
    <t>Africa / Mozambique / Tete</t>
  </si>
  <si>
    <t>hCoV-19/Mozambique/INS-K008809/2021</t>
  </si>
  <si>
    <t>hCoV-19/Mozambique/INS-K008810/2021</t>
  </si>
  <si>
    <t>hCoV-19/Mozambique/INS-K008811/2021</t>
  </si>
  <si>
    <t>hCoV-19/Mozambique/INS-K008817/2021</t>
  </si>
  <si>
    <t>Africa / Mozambique / Nampula</t>
  </si>
  <si>
    <t>hCoV-19/Mozambique/INS-K011776/2020</t>
  </si>
  <si>
    <t>hCoV-19/Mozambique/INS-K011777/2020</t>
  </si>
  <si>
    <t>Africa / Mozambique / Maputo</t>
  </si>
  <si>
    <t>hCoV-19/Mozambique/INS-K011778/2020</t>
  </si>
  <si>
    <t>hCoV-19/Mozambique/INS-K011779/2020</t>
  </si>
  <si>
    <t>B.1</t>
  </si>
  <si>
    <t>hCoV-19/Mozambique/INS-K011780/2020</t>
  </si>
  <si>
    <t>hCoV-19/Mozambique/INS-K011781/2020</t>
  </si>
  <si>
    <t>hCoV-19/Mozambique/INS-K011782/2020</t>
  </si>
  <si>
    <t>hCoV-19/Mozambique/INS-K011792/2020</t>
  </si>
  <si>
    <t>B.1.1.448</t>
  </si>
  <si>
    <t>hCoV-19/Mozambique/INS-K011793/2020</t>
  </si>
  <si>
    <t>hCoV-19/Mozambique/INS-K011794/2020</t>
  </si>
  <si>
    <t>hCoV-19/Mozambique/INS-K011795/2020</t>
  </si>
  <si>
    <t>hCoV-19/Mozambique/INS-K011796/2020</t>
  </si>
  <si>
    <t>hCoV-19/Mozambique/INS-K011797/2020</t>
  </si>
  <si>
    <t>hCoV-19/Mozambique/INS-K011798/2020</t>
  </si>
  <si>
    <t>hCoV-19/Mozambique/INS-K011799/2020</t>
  </si>
  <si>
    <t>hCoV-19/Mozambique/INS-K011800/2020</t>
  </si>
  <si>
    <t>hCoV-19/Mozambique/INS-K011801/2020</t>
  </si>
  <si>
    <t>hCoV-19/Mozambique/INS-K011802/2020</t>
  </si>
  <si>
    <t>hCoV-19/Mozambique/INS-K011803/2020</t>
  </si>
  <si>
    <t>Africa / Mozambique / Sofala</t>
  </si>
  <si>
    <t>hCoV-19/Mozambique/INS-K011804/2020</t>
  </si>
  <si>
    <t>hCoV-19/Mozambique/INS-K011805/2020</t>
  </si>
  <si>
    <t>Africa / Mozambique / Quelimane</t>
  </si>
  <si>
    <t>hCoV-19/Mozambique/INS-K011806/2020</t>
  </si>
  <si>
    <t>C.1</t>
  </si>
  <si>
    <t>hCoV-19/Mozambique/INS-K011807/2020</t>
  </si>
  <si>
    <t>hCoV-19/Mozambique/INS-K011808/2020</t>
  </si>
  <si>
    <t>hCoV-19/Mozambique/INS-K011809/2020</t>
  </si>
  <si>
    <t>Africa / Mozambique</t>
  </si>
  <si>
    <t>hCoV-19/Mozambique/INS-K011810/2020</t>
  </si>
  <si>
    <t>hCoV-19/Mozambique/INS-K011811/2020</t>
  </si>
  <si>
    <t>hCoV-19/Mozambique/INS-K011812/2020</t>
  </si>
  <si>
    <t>Africa / Mozambique / Cabo Delgado</t>
  </si>
  <si>
    <t>hCoV-19/Mozambique/INS-K011813/2020</t>
  </si>
  <si>
    <t>hCoV-19/Mozambique/INS-K011814/2020</t>
  </si>
  <si>
    <t>hCoV-19/Mozambique/INS-K011815/2020</t>
  </si>
  <si>
    <t>hCoV-19/Mozambique/INS-K011816/2020</t>
  </si>
  <si>
    <t>hCoV-19/Mozambique/INS-K011817/2020</t>
  </si>
  <si>
    <t>hCoV-19/Mozambique/INS-K011818/2020</t>
  </si>
  <si>
    <t>hCoV-19/Mozambique/INS-K011819/2020</t>
  </si>
  <si>
    <t>hCoV-19/Mozambique/INS-K011820/2020</t>
  </si>
  <si>
    <t>hCoV-19/Mozambique/INS-K011821/2020</t>
  </si>
  <si>
    <t>hCoV-19/Mozambique/INS-K011822/2020</t>
  </si>
  <si>
    <t>hCoV-19/Mozambique/INS-K011823/2020</t>
  </si>
  <si>
    <t>hCoV-19/Mozambique/INS-K011824/2020</t>
  </si>
  <si>
    <t>hCoV-19/Mozambique/INS-K011825/2020</t>
  </si>
  <si>
    <t>hCoV-19/Mozambique/INS-K011826/2020</t>
  </si>
  <si>
    <t>hCoV-19/Mozambique/INS-K011827/2020</t>
  </si>
  <si>
    <t>Africa / Mozambique / Beira</t>
  </si>
  <si>
    <t>hCoV-19/Mozambique/INS-K011828/2020</t>
  </si>
  <si>
    <t>hCoV-19/Mozambique/INS-K011829/2020</t>
  </si>
  <si>
    <t>hCoV-19/Mozambique/INS-K011830/2020</t>
  </si>
  <si>
    <t>hCoV-19/Mozambique/INS-K011831/2020</t>
  </si>
  <si>
    <t>hCoV-19/Mozambique/INS-K011832/2020</t>
  </si>
  <si>
    <t>hCoV-19/Mozambique/INS-K011833/2020</t>
  </si>
  <si>
    <t>hCoV-19/Mozambique/INS-K011834/2020</t>
  </si>
  <si>
    <t>hCoV-19/Mozambique/INS-K011835/2020</t>
  </si>
  <si>
    <t>hCoV-19/Mozambique/INS-K011836/2020</t>
  </si>
  <si>
    <t>hCoV-19/Mozambique/INS-K011837/2020</t>
  </si>
  <si>
    <t>hCoV-19/Mozambique/INS-K011838/2020</t>
  </si>
  <si>
    <t>hCoV-19/Mozambique/INS-K011839/2020</t>
  </si>
  <si>
    <t>hCoV-19/Mozambique/INS-K011840/2020</t>
  </si>
  <si>
    <t>hCoV-19/Mozambique/INS-K011841/2020</t>
  </si>
  <si>
    <t>hCoV-19/Mozambique/INS-K011842/2020</t>
  </si>
  <si>
    <t>hCoV-19/Mozambique/INS-K011843/2020</t>
  </si>
  <si>
    <t>hCoV-19/Mozambique/INS-K011844/2020</t>
  </si>
  <si>
    <t>hCoV-19/Mozambique/INS-K011845/2021</t>
  </si>
  <si>
    <t>hCoV-19/Mozambique/INS-K011846/2021</t>
  </si>
  <si>
    <t>hCoV-19/Mozambique/INS-K011847/2021</t>
  </si>
  <si>
    <t>hCoV-19/Mozambique/INS-K011848/2021</t>
  </si>
  <si>
    <t>hCoV-19/Mozambique/INS-K011849/2021</t>
  </si>
  <si>
    <t>hCoV-19/Mozambique/INS-K011850/2021</t>
  </si>
  <si>
    <t>hCoV-19/Mozambique/INS-K011851/2021</t>
  </si>
  <si>
    <t>hCoV-19/Mozambique/INS-K011852/2021</t>
  </si>
  <si>
    <t>hCoV-19/Mozambique/INS-K011853/2021</t>
  </si>
  <si>
    <t>hCoV-19/Mozambique/INS-K011854/2021</t>
  </si>
  <si>
    <t>hCoV-19/Mozambique/INS-K011855/2021</t>
  </si>
  <si>
    <t>hCoV-19/Mozambique/INS-K011856/2021</t>
  </si>
  <si>
    <t>hCoV-19/Mozambique/INS-K011857/2021</t>
  </si>
  <si>
    <t>hCoV-19/Mozambique/INS-K011858/2021</t>
  </si>
  <si>
    <t>hCoV-19/Mozambique/INS-K011859/2021</t>
  </si>
  <si>
    <t>hCoV-19/Mozambique/INS-K011860/2021</t>
  </si>
  <si>
    <t>hCoV-19/Mozambique/INS-K011861/2021</t>
  </si>
  <si>
    <t>hCoV-19/Mozambique/INS-K011862/2021</t>
  </si>
  <si>
    <t>hCoV-19/Mozambique/INS-K011863/2021</t>
  </si>
  <si>
    <t>hCoV-19/Mozambique/INS-K011864/2021</t>
  </si>
  <si>
    <t>hCoV-19/Mozambique/INS-K011865/2021</t>
  </si>
  <si>
    <t>hCoV-19/Mozambique/INS-K011866/2021</t>
  </si>
  <si>
    <t>hCoV-19/Mozambique/INS-K011867/2021</t>
  </si>
  <si>
    <t>hCoV-19/Mozambique/INS-K011868/2021</t>
  </si>
  <si>
    <t>hCoV-19/Mozambique/INS-K011869/2021</t>
  </si>
  <si>
    <t>hCoV-19/Mozambique/INS-K011870/2021</t>
  </si>
  <si>
    <t>hCoV-19/Mozambique/INS-K011871/2021</t>
  </si>
  <si>
    <t>hCoV-19/Mozambique/INS-K011872/2021</t>
  </si>
  <si>
    <t>hCoV-19/Mozambique/INS-K011873/2021</t>
  </si>
  <si>
    <t>hCoV-19/Mozambique/INS-K011874/2021</t>
  </si>
  <si>
    <t>hCoV-19/Mozambique/INS-K011875/2021</t>
  </si>
  <si>
    <t>hCoV-19/Mozambique/INS-K011876/2021</t>
  </si>
  <si>
    <t>hCoV-19/Mozambique/INS-K011877/2021</t>
  </si>
  <si>
    <t>hCoV-19/Mozambique/INS-K011878/2021</t>
  </si>
  <si>
    <t>hCoV-19/Mozambique/INS-K011879/2021</t>
  </si>
  <si>
    <t>hCoV-19/Mozambique/INS-K011880/2021</t>
  </si>
  <si>
    <t>hCoV-19/Mozambique/INS-K011881/2021</t>
  </si>
  <si>
    <t>B.1.351.2</t>
  </si>
  <si>
    <t>hCoV-19/Mozambique/INS-K011882/2021</t>
  </si>
  <si>
    <t>hCoV-19/Mozambique/INS-K011883/2021</t>
  </si>
  <si>
    <t>hCoV-19/Mozambique/INS-K011884/2021</t>
  </si>
  <si>
    <t>hCoV-19/Mozambique/INS-K011885/2021</t>
  </si>
  <si>
    <t>hCoV-19/Mozambique/INS-K011886/2021</t>
  </si>
  <si>
    <t>hCoV-19/Mozambique/INS-K011887/2021</t>
  </si>
  <si>
    <t>hCoV-19/Mozambique/INS-K011888/2021</t>
  </si>
  <si>
    <t>hCoV-19/Mozambique/INS-K011889/2021</t>
  </si>
  <si>
    <t>hCoV-19/Mozambique/INS-K011890/2021</t>
  </si>
  <si>
    <t>hCoV-19/Mozambique/INS-K011891/2021</t>
  </si>
  <si>
    <t>hCoV-19/Mozambique/INS-K011892/2021</t>
  </si>
  <si>
    <t>hCoV-19/Mozambique/INS-K011893/2021</t>
  </si>
  <si>
    <t>hCoV-19/Mozambique/INS-K011894/2021</t>
  </si>
  <si>
    <t>hCoV-19/Mozambique/MZ-L-IBV-97025276/2021</t>
  </si>
  <si>
    <t>hCoV-19/Mozambique/MZ-L-IBV-97025278/2021</t>
  </si>
  <si>
    <t>hCoV-19/Mozambique/MZ-L-IBV-97025280/2021</t>
  </si>
  <si>
    <t>hCoV-19/Mozambique/MZ-L-IBV-97025281/2021</t>
  </si>
  <si>
    <t>hCoV-19/Mozambique/MZ-L-IBV-97025285/2021</t>
  </si>
  <si>
    <t>hCoV-19/Mozambique/MZ-L-IBV-97025290/2021</t>
  </si>
  <si>
    <t>hCoV-19/Mozambique/MZ-L-IBV-97025296/2021</t>
  </si>
  <si>
    <t>hCoV-19/Mozambique/MZ-L-IBV-97025299/2021</t>
  </si>
  <si>
    <t>hCoV-19/Mozambique/MZ-L-IBV-97025302/2021</t>
  </si>
  <si>
    <t>hCoV-19/Mozambique/MZ-L-IBV-97025303/2021</t>
  </si>
  <si>
    <t>hCoV-19/Mozambique/MZ-L-IBV-97025304/2021</t>
  </si>
  <si>
    <t>hCoV-19/Mozambique/MZ-L-IBV-97025305/2021</t>
  </si>
  <si>
    <t>hCoV-19/Mozambique/MZ-L-IBV-97025308/2021</t>
  </si>
  <si>
    <t>hCoV-19/Mozambique/MZ-L-IBV-97025309/2021</t>
  </si>
  <si>
    <t>hCoV-19/Mozambique/MZ-L-IBV-97025310/2021</t>
  </si>
  <si>
    <t>hCoV-19/Mozambique/MZ-L-IBV-97025311/2021</t>
  </si>
  <si>
    <t>hCoV-19/Mozambique/MZ-L-IBV-97025315/2021</t>
  </si>
  <si>
    <t>hCoV-19/Mozambique/MZ-L-IBV-97025321/2021</t>
  </si>
  <si>
    <t>hCoV-19/Mozambique/MZ-L-IBV-97025325/2021</t>
  </si>
  <si>
    <t>hCoV-19/Mozambique/MZ-L-IBV-97025326/2021</t>
  </si>
  <si>
    <t>hCoV-19/Mozambique/MZ-L-IBV-97025327/2021</t>
  </si>
  <si>
    <t>hCoV-19/Mozambique/MZ-L-IBV-97025328/2021</t>
  </si>
  <si>
    <t>hCoV-19/Mozambique/MZ-L-IBV-97025340/2021</t>
  </si>
  <si>
    <t>hCoV-19/Mozambique/MZ-L-IBV-97025342/2021</t>
  </si>
  <si>
    <t>hCoV-19/Mozambique/MZ-L-IBV-97025343/2021</t>
  </si>
  <si>
    <t>hCoV-19/Mozambique/MZ-L-IBV-97025345/2021</t>
  </si>
  <si>
    <t>hCoV-19/Mozambique/MZ-L-IBV-97025346/2021</t>
  </si>
  <si>
    <t>hCoV-19/Mozambique/MZ-L-IBV-97025347/2021</t>
  </si>
  <si>
    <t>hCoV-19/Mozambique/MZ-L-IBV-97025349/2021</t>
  </si>
  <si>
    <t>hCoV-19/Mozambique/MZ-L-IBV-97025350/2021</t>
  </si>
  <si>
    <t>hCoV-19/Mozambique/MZ-L-IBV-97025351/2021</t>
  </si>
  <si>
    <t>hCoV-19/Mozambique/MZ-L-IBV-97025352/2021</t>
  </si>
  <si>
    <t>hCoV-19/Mozambique/MZ-L-IBV-97025353/2021</t>
  </si>
  <si>
    <t>hCoV-19/Mozambique/MZ-L-IBV-97025354/2021</t>
  </si>
  <si>
    <t>hCoV-19/Mozambique/MZ-L-IBV-97025357/2021</t>
  </si>
  <si>
    <t>hCoV-19/Mozambique/MZ-L-IBV-97025359/2021</t>
  </si>
  <si>
    <t>hCoV-19/Mozambique/MZ-L-IBV-97025361/2021</t>
  </si>
  <si>
    <t>hCoV-19/Mozambique/MZ-L-IBV-97025363/2021</t>
  </si>
  <si>
    <t>hCoV-19/Mozambique/MZ-L-IBV-97025364/2021</t>
  </si>
  <si>
    <t>hCoV-19/Mozambique/MZ-L-IBV-97025365/2021</t>
  </si>
  <si>
    <t>hCoV-19/Mozambique/MZ-L-IBV-97025366/2021</t>
  </si>
  <si>
    <t>hCoV-19/Mozambique/MZ-L-IBV-97025367/2021</t>
  </si>
  <si>
    <t>hCoV-19/Mozambique/MZ-L-IBV-97025370/2021</t>
  </si>
  <si>
    <t>hCoV-19/Mozambique/MZ-L-IBV-97025368/2021</t>
  </si>
  <si>
    <t>hCoV-19/Mozambique/MZ-L-IBV-97025371/2021</t>
  </si>
  <si>
    <t>hCoV-19/Mozambique/MZ-L-IBV-97025373/2021</t>
  </si>
  <si>
    <t>hCoV-19/Mozambique/MZ-L-IBV-97025374/2021</t>
  </si>
  <si>
    <t>hCoV-19/Mozambique/MZ-L-IBV-97025376/2021</t>
  </si>
  <si>
    <t>hCoV-19/Mozambique/MZ-L-IBV-97025377/2021</t>
  </si>
  <si>
    <t>hCoV-19/Mozambique/MZ-L-IBV-97025378/2021</t>
  </si>
  <si>
    <t>hCoV-19/Mozambique/MZ-L-IBV-97025379/2021</t>
  </si>
  <si>
    <t>hCoV-19/Mozambique/MZ-L-IBV-97025380/2021</t>
  </si>
  <si>
    <t>hCoV-19/Mozambique/MZ-L-IBV-97025381/2021</t>
  </si>
  <si>
    <t>hCoV-19/Mozambique/MZ-L-IBV-97025385/2021</t>
  </si>
  <si>
    <t>hCoV-19/Mozambique/MZ-L-IBV-97025386/2021</t>
  </si>
  <si>
    <t>hCoV-19/Mozambique/MZ-L-IBV-97025387/2021</t>
  </si>
  <si>
    <t>hCoV-19/Mozambique/MZ-L-IBV-97025388/2021</t>
  </si>
  <si>
    <t>hCoV-19/Mozambique/MZ-L-IBV-97025390/2021</t>
  </si>
  <si>
    <t>hCoV-19/Mozambique/MZ-L-IBV-97025391/2021</t>
  </si>
  <si>
    <t>hCoV-19/Mozambique/MZ-L-IBV-97025393/2021</t>
  </si>
  <si>
    <t>hCoV-19/Mozambique/MZ-L-IBV-97025394/2021</t>
  </si>
  <si>
    <t>hCoV-19/Mozambique/MZ-L-IBV-97025395/2021</t>
  </si>
  <si>
    <t>hCoV-19/Mozambique/MZ-L-IBV-97025396/2021</t>
  </si>
  <si>
    <t>hCoV-19/Mozambique/MZ-L-IBV-97025399/2021</t>
  </si>
  <si>
    <t>hCoV-19/Mozambique/MZ-L-IBV-97025401/2021</t>
  </si>
  <si>
    <t>hCoV-19/Mozambique/MZ-L-IBV-97025402/2021</t>
  </si>
  <si>
    <t>hCoV-19/Mozambique/MZ-L-IBV-97025403/2021</t>
  </si>
  <si>
    <t>hCoV-19/Mozambique/MZ-L-IBV-97025404/2020</t>
  </si>
  <si>
    <t>hCoV-19/Mozambique/MZ-L-IBV-97025405/2021</t>
  </si>
  <si>
    <t>hCoV-19/Mozambique/MZ-L-IBV-97025406/2020</t>
  </si>
  <si>
    <t>hCoV-19/Mozambique/MZ-L-IBV-97025407/2021</t>
  </si>
  <si>
    <t>hCoV-19/Mozambique/MZ-L-IBV-97025409/2021</t>
  </si>
  <si>
    <t>hCoV-19/Mozambique/MZ-L-IBV-97025410/2021</t>
  </si>
  <si>
    <t>hCoV-19/Mozambique/MZ-L-IBV-97025411/2021</t>
  </si>
  <si>
    <t>hCoV-19/Mozambique/MZ-L-IBV-97025412/2021</t>
  </si>
  <si>
    <t>hCoV-19/Mozambique/MZ-L-IBV-97025413/2021</t>
  </si>
  <si>
    <t>hCoV-19/Mozambique/MZ-L-IBV-97025414/2021</t>
  </si>
  <si>
    <t>hCoV-19/Mozambique/MZ-L-IBV-97025415/2021</t>
  </si>
  <si>
    <t>hCoV-19/Mozambique/MZ-L-IBV-97025416/2021</t>
  </si>
  <si>
    <t>hCoV-19/Mozambique/MZ-L-IBV-97025417/2021</t>
  </si>
  <si>
    <t>hCoV-19/Mozambique/MZ-L-IBV-97025418/2021</t>
  </si>
  <si>
    <t>hCoV-19/Mozambique/MZ-L-IBV-97025419/2021</t>
  </si>
  <si>
    <t>hCoV-19/Mozambique/MZ-L-IBV-97025420/2021</t>
  </si>
  <si>
    <t>hCoV-19/Mozambique/MZ-L-IBV-97025421/2021</t>
  </si>
  <si>
    <t>hCoV-19/Mozambique/MZ-L-IBV-97025422/2021</t>
  </si>
  <si>
    <t>hCoV-19/Mozambique/MZ-L-IBV-97025423/2021</t>
  </si>
  <si>
    <t>hCoV-19/Mozambique/MZ-L-IBV-97025424/2021</t>
  </si>
  <si>
    <t>hCoV-19/Mozambique/MZ-L-IBV-97025425/2021</t>
  </si>
  <si>
    <t>hCoV-19/Mozambique/MZ-L-IBV-97025426/2021</t>
  </si>
  <si>
    <t>hCoV-19/Mozambique/MZ-L-IBV-97025427/2020</t>
  </si>
  <si>
    <t>hCoV-19/Mozambique/MZ-L-IBV-97025428/2021</t>
  </si>
  <si>
    <t>hCoV-19/Mozambique/MZ-L-IBV-97025429/2021</t>
  </si>
  <si>
    <t>hCoV-19/Mozambique/MZ-L-IBV-97025430/2021</t>
  </si>
  <si>
    <t>hCoV-19/Mozambique/MZ-L-IBV-97025431/2021</t>
  </si>
  <si>
    <t>hCoV-19/Mozambique/MZ-L-IBV-97025433/2021</t>
  </si>
  <si>
    <t>hCoV-19/Mozambique/MZ-L-IBV-97025434/2021</t>
  </si>
  <si>
    <t>hCoV-19/Mozambique/MZ-L-IBV-97025435/2020</t>
  </si>
  <si>
    <t>B.1.1.54</t>
  </si>
  <si>
    <t>hCoV-19/Mozambique/MZ-L-IBV-97025436/2020</t>
  </si>
  <si>
    <t>hCoV-19/Mozambique/MZ-L-IBV-97025437/2020</t>
  </si>
  <si>
    <t>C.1.1</t>
  </si>
  <si>
    <t>hCoV-19/Mozambique/MZ-L-IBV-97025438/2020</t>
  </si>
  <si>
    <t>hCoV-19/Mozambique/MZ-L-IBV-97025439/2020</t>
  </si>
  <si>
    <t>hCoV-19/Mozambique/MZ-L-IBV-97025440/2021</t>
  </si>
  <si>
    <t>hCoV-19/Mozambique/MZ-L-IBV-97025441/2020</t>
  </si>
  <si>
    <t>hCoV-19/Mozambique/MZ-L-IBV-97025442/2020</t>
  </si>
  <si>
    <t>hCoV-19/Mozambique/MZ-L-IBV-97025443/2020</t>
  </si>
  <si>
    <t>hCoV-19/Mozambique/MZ-L-IBV-97025444/2020</t>
  </si>
  <si>
    <t>hCoV-19/Mozambique/MZ-L-IBV-97025447/2020</t>
  </si>
  <si>
    <t>hCoV-19/Mozambique/MZ-L-IBV-97025449/2020</t>
  </si>
  <si>
    <t>hCoV-19/Mozambique/MZ-L-IBV-97025451/2020</t>
  </si>
  <si>
    <t>hCoV-19/Mozambique/MZ-L-IBV-97025452/2021</t>
  </si>
  <si>
    <t>hCoV-19/Mozambique/MZ-L-IBV-97025453/2021</t>
  </si>
  <si>
    <t>hCoV-19/Mozambique/MZ-L-IBV-97025454/2021</t>
  </si>
  <si>
    <t>hCoV-19/Mozambique/MZ-L-IBV-97025455/2021</t>
  </si>
  <si>
    <t>hCoV-19/Mozambique/MZ-L-IBV-97025458/2021</t>
  </si>
  <si>
    <t>hCoV-19/Mozambique/MZ-L-IBV-97025459/2021</t>
  </si>
  <si>
    <t>hCoV-19/Mozambique/MZ-L-IBV-97025461/2021</t>
  </si>
  <si>
    <t>hCoV-19/Mozambique/MZ-L-IBV-97025463/2021</t>
  </si>
  <si>
    <t>hCoV-19/Mozambique/MZ-L-IBV-97025464/2021</t>
  </si>
  <si>
    <t>hCoV-19/Mozambique/MZ-L-IBV-97025466/2021</t>
  </si>
  <si>
    <t>hCoV-19/Mozambique/CERI-KRISP-K015000/2021</t>
  </si>
  <si>
    <t>hCoV-19/Mozambique/CERI-KRISP-K014985/2021</t>
  </si>
  <si>
    <t>hCoV-19/Mozambique/CERI-KRISP-K014987/2021</t>
  </si>
  <si>
    <t>hCoV-19/Mozambique/CERI-KRISP-K014992/2021</t>
  </si>
  <si>
    <t>hCoV-19/Mozambique/CERI-KRISP-K014990/2021</t>
  </si>
  <si>
    <t>hCoV-19/Mozambique/CERI-KRISP-K014997/2021</t>
  </si>
  <si>
    <t>hCoV-19/Mozambique/CERI-KRISP-K014995/2021</t>
  </si>
  <si>
    <t>hCoV-19/Mozambique/CERI-KRISP-K014999/2021</t>
  </si>
  <si>
    <t>hCoV-19/Mozambique/CERI-KRISP-K014998/2021</t>
  </si>
  <si>
    <t>hCoV-19/Mozambique/CERI-KRISP-K015078/2021</t>
  </si>
  <si>
    <t>hCoV-19/Mozambique/CERI-KRISP-K015029/2021</t>
  </si>
  <si>
    <t>hCoV-19/Mozambique/CERI-KRISP-K015008/2021</t>
  </si>
  <si>
    <t>hCoV-19/Mozambique/CERI-KRISP-K015069/2021</t>
  </si>
  <si>
    <t>hCoV-19/Mozambique/CERI-KRISP-K015033/2021</t>
  </si>
  <si>
    <t>hCoV-19/Mozambique/CERI-KRISP-K015062/2021</t>
  </si>
  <si>
    <t>Africa / Mozambique / Niassa / Lichinga</t>
  </si>
  <si>
    <t>hCoV-19/Mozambique/CERI-KRISP-K015075/2021</t>
  </si>
  <si>
    <t>hCoV-19/Mozambique/CERI-KRISP-K015089/2021</t>
  </si>
  <si>
    <t>hCoV-19/Mozambique/CERI-KRISP-K015053/2021</t>
  </si>
  <si>
    <t>hCoV-19/Mozambique/CERI-KRISP-K015005/2021</t>
  </si>
  <si>
    <t>hCoV-19/Mozambique/CERI-KRISP-K015022/2021</t>
  </si>
  <si>
    <t>hCoV-19/Mozambique/CERI-KRISP-K015064/2021</t>
  </si>
  <si>
    <t>hCoV-19/Mozambique/CERI-KRISP-K015063/2021</t>
  </si>
  <si>
    <t>hCoV-19/Mozambique/CERI-KRISP-K015081/2021</t>
  </si>
  <si>
    <t>hCoV-19/Mozambique/CERI-KRISP-K015060/2021</t>
  </si>
  <si>
    <t>hCoV-19/Mozambique/CERI-KRISP-K015041/2021</t>
  </si>
  <si>
    <t>hCoV-19/Mozambique/CERI-KRISP-K015020/2021</t>
  </si>
  <si>
    <t>hCoV-19/Mozambique/CERI-KRISP-K015012/2021</t>
  </si>
  <si>
    <t>hCoV-19/Mozambique/CERI-KRISP-K015006/2021</t>
  </si>
  <si>
    <t>hCoV-19/Mozambique/CERI-KRISP-K015039/2021</t>
  </si>
  <si>
    <t>hCoV-19/Mozambique/CERI-KRISP-K015068/2021</t>
  </si>
  <si>
    <t>hCoV-19/Mozambique/CERI-KRISP-K015044/2021</t>
  </si>
  <si>
    <t>hCoV-19/Mozambique/CERI-KRISP-K015026/2021</t>
  </si>
  <si>
    <t>hCoV-19/Mozambique/CERI-KRISP-K015052/2021</t>
  </si>
  <si>
    <t>hCoV-19/Mozambique/CERI-KRISP-K015061/2021</t>
  </si>
  <si>
    <t>hCoV-19/Mozambique/CERI-KRISP-K015004/2021</t>
  </si>
  <si>
    <t>B.1.351.5</t>
  </si>
  <si>
    <t>hCoV-19/Mozambique/CERI-KRISP-K015072/2021</t>
  </si>
  <si>
    <t>hCoV-19/Mozambique/CERI-KRISP-K015035/2021</t>
  </si>
  <si>
    <t>hCoV-19/Mozambique/CERI-KRISP-K015032/2021</t>
  </si>
  <si>
    <t>hCoV-19/Mozambique/CERI-KRISP-K015065/2021</t>
  </si>
  <si>
    <t>hCoV-19/Mozambique/CERI-KRISP-K015087/2021</t>
  </si>
  <si>
    <t>hCoV-19/Mozambique/CERI-KRISP-K015038/2021</t>
  </si>
  <si>
    <t>hCoV-19/Mozambique/CERI-KRISP-K015010/2021</t>
  </si>
  <si>
    <t>hCoV-19/Mozambique/CERI-KRISP-K015048/2021</t>
  </si>
  <si>
    <t>hCoV-19/Mozambique/CERI-KRISP-K015086/2021</t>
  </si>
  <si>
    <t>hCoV-19/Mozambique/CERI-KRISP-K015034/2021</t>
  </si>
  <si>
    <t>hCoV-19/Mozambique/CERI-KRISP-K015088/2021</t>
  </si>
  <si>
    <t>hCoV-19/Mozambique/CERI-KRISP-K015036/2021</t>
  </si>
  <si>
    <t>hCoV-19/Mozambique/CERI-KRISP-K015042/2021</t>
  </si>
  <si>
    <t>hCoV-19/Mozambique/CERI-KRISP-K015059/2021</t>
  </si>
  <si>
    <t>hCoV-19/Mozambique/CERI-KRISP-K015043/2021</t>
  </si>
  <si>
    <t>hCoV-19/Mozambique/CERI-KRISP-K015003/2021</t>
  </si>
  <si>
    <t>hCoV-19/Mozambique/CERI-KRISP-K015079/2021</t>
  </si>
  <si>
    <t>Africa / Mozambique / Inhambane / Maxixe</t>
  </si>
  <si>
    <t>hCoV-19/Mozambique/CERI-KRISP-K015027/2021</t>
  </si>
  <si>
    <t>hCoV-19/Mozambique/CERI-KRISP-K015070/2021</t>
  </si>
  <si>
    <t>hCoV-19/Mozambique/CERI-KRISP-K015055/2021</t>
  </si>
  <si>
    <t>hCoV-19/Mozambique/CERI-KRISP-K015066/2021</t>
  </si>
  <si>
    <t>hCoV-19/Mozambique/CERI-KRISP-K015011/2021</t>
  </si>
  <si>
    <t>hCoV-19/Mozambique/CERI-KRISP-K015057/2021</t>
  </si>
  <si>
    <t>hCoV-19/Mozambique/CERI-KRISP-K015056/2021</t>
  </si>
  <si>
    <t>hCoV-19/Mozambique/CERI-KRISP-K015076/2021</t>
  </si>
  <si>
    <t>hCoV-19/Mozambique/CERI-KRISP-K015051/2021</t>
  </si>
  <si>
    <t>hCoV-19/Mozambique/CERI-KRISP-K015009/2021</t>
  </si>
  <si>
    <t>hCoV-19/Mozambique/CERI-KRISP-K015077/2021</t>
  </si>
  <si>
    <t>hCoV-19/Mozambique/CERI-KRISP-K015045/2021</t>
  </si>
  <si>
    <t>hCoV-19/Mozambique/CERI-KRISP-K015015/2021</t>
  </si>
  <si>
    <t>Africa / Mozambique / Cidade de Tete</t>
  </si>
  <si>
    <t>hCoV-19/Mozambique/CERI-KRISP-K015085/2021</t>
  </si>
  <si>
    <t>hCoV-19/Mozambique/CERI-KRISP-K015037/2021</t>
  </si>
  <si>
    <t>hCoV-19/Mozambique/CERI-KRISP-K015023/2021</t>
  </si>
  <si>
    <t>hCoV-19/Mozambique/CERI-KRISP-K015046/2021</t>
  </si>
  <si>
    <t>hCoV-19/Mozambique/CERI-KRISP-K015028/2021</t>
  </si>
  <si>
    <t>hCoV-19/Mozambique/CERI-KRISP-K015019/2021</t>
  </si>
  <si>
    <t>hCoV-19/Mozambique/CERI-KRISP-K015073/2021</t>
  </si>
  <si>
    <t>hCoV-19/Mozambique/CERI-KRISP-K015084/2021</t>
  </si>
  <si>
    <t>hCoV-19/Mozambique/CERI-KRISP-K015018/2021</t>
  </si>
  <si>
    <t>hCoV-19/Mozambique/CERI-KRISP-K015083/2021</t>
  </si>
  <si>
    <t>hCoV-19/Mozambique/CERI-KRISP-K015017/2021</t>
  </si>
  <si>
    <t>hCoV-19/Mozambique/CERI-KRISP-K015082/2021</t>
  </si>
  <si>
    <t>hCoV-19/Mozambique/CERI-KRISP-K015025/2021</t>
  </si>
  <si>
    <t>hCoV-19/Mozambique/CERI-KRISP-K015047/2021</t>
  </si>
  <si>
    <t>hCoV-19/Mozambique/CERI-KRISP-K015080/2021</t>
  </si>
  <si>
    <t>hCoV-19/Mozambique/CERI-KRISP-K015007/2021</t>
  </si>
  <si>
    <t>hCoV-19/Mozambique/CERI-KRISP-K015054/2021</t>
  </si>
  <si>
    <t>hCoV-19/Mozambique/CERI-KRISP-K015014/2021</t>
  </si>
  <si>
    <t>hCoV-19/Mozambique/CERI-KRISP-K015074/2021</t>
  </si>
  <si>
    <t>hCoV-19/Mozambique/CERI-KRISP-K015030/2021</t>
  </si>
  <si>
    <t>hCoV-19/Mozambique/CERI-KRISP-K015067/2021</t>
  </si>
  <si>
    <t>hCoV-19/Mozambique/CERI-KRISP-K015071/2021</t>
  </si>
  <si>
    <t>hCoV-19/Mozambique/CERI-KRISP-K015040/2021</t>
  </si>
  <si>
    <t>hCoV-19/Mozambique/CERI-KRISP-K015024/2021</t>
  </si>
  <si>
    <t>hCoV-19/Mozambique/CERI-KRISP-K015058/2021</t>
  </si>
  <si>
    <t>hCoV-19/Mozambique/CERI-KRISP-K015031/2021</t>
  </si>
  <si>
    <t>hCoV-19/Mozambique/CERI-KRISP-K015016/2021</t>
  </si>
  <si>
    <t>Africa / Mozambique / Tete / Chiuta</t>
  </si>
  <si>
    <t>hCoV-19/Mozambique/CERI-KRISP-K015021/2021</t>
  </si>
  <si>
    <t>hCoV-19/Mozambique/CERI-KRISP-K018287/2021</t>
  </si>
  <si>
    <t>hCoV-19/Mozambique/CERI-KRISP-K018290/2021</t>
  </si>
  <si>
    <t>B.1.1.7</t>
  </si>
  <si>
    <t>hCoV-19/Mozambique/CERI-KRISP-K018292/2021</t>
  </si>
  <si>
    <t>hCoV-19/Mozambique/MZ-L-IBV-97025341/2021</t>
  </si>
  <si>
    <t>hCoV-19/Mozambique/MZ-L-IBV-97025356/2021</t>
  </si>
  <si>
    <t>hCoV-19/Mozambique/MZ-L-IBV-97025358/2021</t>
  </si>
  <si>
    <t>hCoV-19/Mozambique/MZ-L-IBV-97025362/2021</t>
  </si>
  <si>
    <t>hCoV-19/Mozambique/MZ-L-IBV-97025375/2021</t>
  </si>
  <si>
    <t>hCoV-19/Mozambique/MZ-L-IBV-97025383/2021</t>
  </si>
  <si>
    <t>hCoV-19/Mozambique/MZ-L-IBV-97025389/2021</t>
  </si>
  <si>
    <t>hCoV-19/Mozambique/MZ-L-IBV-97025465/2021</t>
  </si>
  <si>
    <t>hCoV-19/Mozambique/MZ-L-IBV-97025279/2021</t>
  </si>
  <si>
    <t>hCoV-19/Mozambique/MZ-L-IBV-97025398/2021</t>
  </si>
  <si>
    <t>hCoV-19/Mozambique/MZ-L-IBV-97025448/2020</t>
  </si>
  <si>
    <t>hCoV-19/Mozambique/CERI-KRISP-K016074/2021</t>
  </si>
  <si>
    <t>hCoV-19/Mozambique/CERI-KRISP-K015999/2021</t>
  </si>
  <si>
    <t>hCoV-19/Mozambique/CERI-KRISP-K015998/2021</t>
  </si>
  <si>
    <t>hCoV-19/Mozambique/CERI-KRISP-K016082/2021</t>
  </si>
  <si>
    <t>hCoV-19/Mozambique/CERI-KRISP-K016070/2021</t>
  </si>
  <si>
    <t>hCoV-19/Mozambique/CERI-KRISP-K016059/2021</t>
  </si>
  <si>
    <t>hCoV-19/Mozambique/CERI-KRISP-K016015/2021</t>
  </si>
  <si>
    <t>Africa / Mozambique / Zambezia / Macanja da Costa</t>
  </si>
  <si>
    <t>hCoV-19/Mozambique/CERI-KRISP-K016046/2021</t>
  </si>
  <si>
    <t>hCoV-19/Mozambique/CERI-KRISP-K016053/2021</t>
  </si>
  <si>
    <t>hCoV-19/Mozambique/CERI-KRISP-K016077/2021</t>
  </si>
  <si>
    <t>hCoV-19/Mozambique/CERI-KRISP-K016056/2021</t>
  </si>
  <si>
    <t>Africa / Mozambique / Inhambabe / Zavala</t>
  </si>
  <si>
    <t>hCoV-19/Mozambique/CERI-KRISP-K016054/2021</t>
  </si>
  <si>
    <t>hCoV-19/Mozambique/CERI-KRISP-K016047/2021</t>
  </si>
  <si>
    <t>hCoV-19/Mozambique/CERI-KRISP-K016071/2021</t>
  </si>
  <si>
    <t>hCoV-19/Mozambique/CERI-KRISP-K016000/2021</t>
  </si>
  <si>
    <t>hCoV-19/Mozambique/CERI-KRISP-K016003/2021</t>
  </si>
  <si>
    <t>Africa / Mozambique / Zambezia / Murrumbala</t>
  </si>
  <si>
    <t>hCoV-19/Mozambique/CERI-KRISP-K016042/2021</t>
  </si>
  <si>
    <t>hCoV-19/Mozambique/CERI-KRISP-K016085/2021</t>
  </si>
  <si>
    <t>hCoV-19/Mozambique/CERI-KRISP-K016004/2021</t>
  </si>
  <si>
    <t>Africa / Mozambique / Zambezia / Gurue</t>
  </si>
  <si>
    <t>hCoV-19/Mozambique/CERI-KRISP-K016001/2021</t>
  </si>
  <si>
    <t>Africa / Mozambique / Zambezia / Namacurra</t>
  </si>
  <si>
    <t>hCoV-19/Mozambique/CERI-KRISP-K016005/2021</t>
  </si>
  <si>
    <t>hCoV-19/Mozambique/CERI-KRISP-K016006/2021</t>
  </si>
  <si>
    <t>Africa / Mozambique / Zambezia / Quelimane</t>
  </si>
  <si>
    <t>hCoV-19/Mozambique/CERI-KRISP-K016049/2021</t>
  </si>
  <si>
    <t>hCoV-19/Mozambique/CERI-KRISP-K016058/2021</t>
  </si>
  <si>
    <t>Africa / Mozambique / Niassa / Cuamba</t>
  </si>
  <si>
    <t>hCoV-19/Mozambique/CERI-KRISP-K016068/2021</t>
  </si>
  <si>
    <t>hCoV-19/Mozambique/CERI-KRISP-K021115/2021</t>
  </si>
  <si>
    <t>AY.122</t>
  </si>
  <si>
    <t>hCoV-19/Mozambique/CERI-KRISP-K021116/2021</t>
  </si>
  <si>
    <t>hCoV-19/Mozambique/CERI-KRISP-K021117/2021</t>
  </si>
  <si>
    <t>hCoV-19/Mozambique/CERI-KRISP-K021118/2021</t>
  </si>
  <si>
    <t>hCoV-19/Mozambique/CERI-KRISP-K021119/2021</t>
  </si>
  <si>
    <t>hCoV-19/Mozambique/CERI-KRISP-K021120/2021</t>
  </si>
  <si>
    <t>hCoV-19/Mozambique/CERI-KRISP-K021121/2021</t>
  </si>
  <si>
    <t>hCoV-19/Mozambique/CERI-KRISP-K021122/2021</t>
  </si>
  <si>
    <t>hCoV-19/Mozambique/CERI-KRISP-K021123/2021</t>
  </si>
  <si>
    <t>hCoV-19/Mozambique/CERI-KRISP-K021124/2021</t>
  </si>
  <si>
    <t>AY.45</t>
  </si>
  <si>
    <t>hCoV-19/Mozambique/CERI-KRISP-K021125/2021</t>
  </si>
  <si>
    <t>hCoV-19/Mozambique/CERI-KRISP-K021126/2021</t>
  </si>
  <si>
    <t>hCoV-19/Mozambique/CERI-KRISP-K021127/2021</t>
  </si>
  <si>
    <t>hCoV-19/Mozambique/CERI-KRISP-K021142/2021</t>
  </si>
  <si>
    <t>hCoV-19/Mozambique/CERI-KRISP-K021145/2021</t>
  </si>
  <si>
    <t>Africa / Mozambique / Inhambane / Massinga</t>
  </si>
  <si>
    <t>AY.6</t>
  </si>
  <si>
    <t>hCoV-19/Mozambique/CERI-KRISP-K021147/2021</t>
  </si>
  <si>
    <t>hCoV-19/Mozambique/CERI-KRISP-K021151/2021</t>
  </si>
  <si>
    <t>hCoV-19/Mozambique/CERI-KRISP-K021152/2021</t>
  </si>
  <si>
    <t>hCoV-19/Mozambique/CERI-KRISP-K021153/2021</t>
  </si>
  <si>
    <t>hCoV-19/Mozambique/CERI-KRISP-K021154/2021</t>
  </si>
  <si>
    <t>hCoV-19/Mozambique/CERI-KRISP-K021155/2021</t>
  </si>
  <si>
    <t>hCoV-19/Mozambique/CERI-KRISP-K021156/2021</t>
  </si>
  <si>
    <t>hCoV-19/Mozambique/CERI-KRISP-K021157/2021</t>
  </si>
  <si>
    <t>hCoV-19/Mozambique/CERI-KRISP-K021158/2021</t>
  </si>
  <si>
    <t>AY.65</t>
  </si>
  <si>
    <t>hCoV-19/Mozambique/CERI-KRISP-K021159/2021</t>
  </si>
  <si>
    <t>AY.42</t>
  </si>
  <si>
    <t>hCoV-19/Mozambique/CERI-KRISP-K021160/2021</t>
  </si>
  <si>
    <t>hCoV-19/Mozambique/CERI-KRISP-K021162/2021</t>
  </si>
  <si>
    <t>B.1.617.2</t>
  </si>
  <si>
    <t>hCoV-19/Mozambique/CERI-KRISP-K021163/2021</t>
  </si>
  <si>
    <t>hCoV-19/Mozambique/CERI-KRISP-K021164/2021</t>
  </si>
  <si>
    <t>hCoV-19/Mozambique/CERI-KRISP-K021165/2021</t>
  </si>
  <si>
    <t>hCoV-19/Mozambique/CERI-KRISP-K021166/2021</t>
  </si>
  <si>
    <t>hCoV-19/Mozambique/CERI-KRISP-K021167/2021</t>
  </si>
  <si>
    <t>hCoV-19/Mozambique/CERI-KRISP-K021168/2021</t>
  </si>
  <si>
    <t>hCoV-19/Mozambique/CERI-KRISP-K021169/2021</t>
  </si>
  <si>
    <t>hCoV-19/Mozambique/CERI-KRISP-K021174/2021</t>
  </si>
  <si>
    <t>hCoV-19/Mozambique/CERI-KRISP-K021175/2021</t>
  </si>
  <si>
    <t>AY.17</t>
  </si>
  <si>
    <t>hCoV-19/Mozambique/CERI-KRISP-K021176/2021</t>
  </si>
  <si>
    <t>hCoV-19/Mozambique/CERI-KRISP-K021177/2021</t>
  </si>
  <si>
    <t>hCoV-19/Mozambique/CERI-KRISP-K021178/2021</t>
  </si>
  <si>
    <t>hCoV-19/Mozambique/CERI-KRISP-K021179/2021</t>
  </si>
  <si>
    <t>hCoV-19/Mozambique/CERI-KRISP-K021180/2021</t>
  </si>
  <si>
    <t>hCoV-19/Mozambique/CERI-KRISP-K021183/2021</t>
  </si>
  <si>
    <t>hCoV-19/Mozambique/CERI-KRISP-K021186/2021</t>
  </si>
  <si>
    <t>hCoV-19/Mozambique/CERI-KRISP-K021190/2021</t>
  </si>
  <si>
    <t>hCoV-19/Mozambique/CERI-KRISP-K021192/2021</t>
  </si>
  <si>
    <t>hCoV-19/Mozambique/CERI-KRISP-K021193/2021</t>
  </si>
  <si>
    <t>hCoV-19/Mozambique/CERI-KRISP-K021194/2021</t>
  </si>
  <si>
    <t>hCoV-19/Mozambique/CERI-KRISP-K021195/2021</t>
  </si>
  <si>
    <t>hCoV-19/Mozambique/CERI-KRISP-K021196/2021</t>
  </si>
  <si>
    <t>hCoV-19/Mozambique/CERI-KRISP-K021197/2021</t>
  </si>
  <si>
    <t>hCoV-19/Mozambique/CERI-KRISP-K021198/2021</t>
  </si>
  <si>
    <t>hCoV-19/Mozambique/CERI-KRISP-K021199/2021</t>
  </si>
  <si>
    <t>hCoV-19/Mozambique/CERI-KRISP-K021200/2021</t>
  </si>
  <si>
    <t>hCoV-19/Mozambique/CERI-KRISP-K021201/2021</t>
  </si>
  <si>
    <t>AY.91</t>
  </si>
  <si>
    <t>hCoV-19/Mozambique/CERI-KRISP-K021202/2021</t>
  </si>
  <si>
    <t>hCoV-19/Mozambique/CERI-KRISP-K021203/2021</t>
  </si>
  <si>
    <t>hCoV-19/Mozambique/CERI-KRISP-K021204/2021</t>
  </si>
  <si>
    <t>hCoV-19/Mozambique/CERI-KRISP-K021205/2021</t>
  </si>
  <si>
    <t>hCoV-19/Mozambique/CERI-KRISP-K021207/2021</t>
  </si>
  <si>
    <t>hCoV-19/Mozambique/CERI-KRISP-K021210/2021</t>
  </si>
  <si>
    <t>hCoV-19/Mozambique/CERI-KRISP-K021211/2021</t>
  </si>
  <si>
    <t>hCoV-19/Mozambique/CERI-KRISP-K021212/2021</t>
  </si>
  <si>
    <t>hCoV-19/Mozambique/CERI-KRISP-K021214/2021</t>
  </si>
  <si>
    <t>hCoV-19/Mozambique/CERI-KRISP-K021220/2021</t>
  </si>
  <si>
    <t>Africa / Mozambique / Zambezia</t>
  </si>
  <si>
    <t>hCoV-19/Mozambique/CERI-KRISP-K021221/2021</t>
  </si>
  <si>
    <t>hCoV-19/Mozambique/CERI-KRISP-K021224/2021</t>
  </si>
  <si>
    <t>hCoV-19/Mozambique/CERI-KRISP-K025844/2021</t>
  </si>
  <si>
    <t>hCoV-19/Mozambique/CERI-KRISP-K025911/2021</t>
  </si>
  <si>
    <t>hCoV-19/Mozambique/CERI-KRISP-K025912/2021</t>
  </si>
  <si>
    <t>hCoV-19/Mozambique/CERI-KRISP-K025914/2021</t>
  </si>
  <si>
    <t>hCoV-19/Mozambique/CERI-KRISP-K025926/2021</t>
  </si>
  <si>
    <t>hCoV-19/Mozambique/CERI-KRISP-K025853/2021</t>
  </si>
  <si>
    <t>hCoV-19/Mozambique/CERI-KRISP-K025858/2021</t>
  </si>
  <si>
    <t>hCoV-19/Mozambique/CERI-KRISP-K025916/2021</t>
  </si>
  <si>
    <t>hCoV-19/Mozambique/CERI-KRISP-K025924/2021</t>
  </si>
  <si>
    <t>hCoV-19/Mozambique/CERI-KRISP-K025909/2021</t>
  </si>
  <si>
    <t>hCoV-19/Mozambique/CERI-KRISP-K025904/2021</t>
  </si>
  <si>
    <t>hCoV-19/Mozambique/CERI-KRISP-K025861/2021</t>
  </si>
  <si>
    <t>hCoV-19/Mozambique/CERI-KRISP-K025860/2021</t>
  </si>
  <si>
    <t>AY.43</t>
  </si>
  <si>
    <t>hCoV-19/Mozambique/CERI-KRISP-K025933/2021</t>
  </si>
  <si>
    <t>hCoV-19/Mozambique/CERI-KRISP-K025875/2021</t>
  </si>
  <si>
    <t>hCoV-19/Mozambique/CERI-KRISP-K025920/2021</t>
  </si>
  <si>
    <t>hCoV-19/Mozambique/CERI-KRISP-K025905/2021</t>
  </si>
  <si>
    <t>hCoV-19/Mozambique/CERI-KRISP-K025896/2021</t>
  </si>
  <si>
    <t>hCoV-19/Mozambique/CERI-KRISP-K025915/2021</t>
  </si>
  <si>
    <t>hCoV-19/Mozambique/CERI-KRISP-K025879/2021</t>
  </si>
  <si>
    <t>hCoV-19/Mozambique/CERI-KRISP-K025927/2021</t>
  </si>
  <si>
    <t>hCoV-19/Mozambique/CERI-KRISP-K025929/2021</t>
  </si>
  <si>
    <t>hCoV-19/Mozambique/CERI-KRISP-K025922/2021</t>
  </si>
  <si>
    <t>AY.116</t>
  </si>
  <si>
    <t>hCoV-19/Mozambique/CERI-KRISP-K025850/2021</t>
  </si>
  <si>
    <t>hCoV-19/Mozambique/CERI-KRISP-K025848/2021</t>
  </si>
  <si>
    <t>hCoV-19/Mozambique/CERI-KRISP-K025874/2021</t>
  </si>
  <si>
    <t>hCoV-19/Mozambique/CERI-KRISP-K025862/2021</t>
  </si>
  <si>
    <t>hCoV-19/Mozambique/CERI-KRISP-K025890/2021</t>
  </si>
  <si>
    <t>hCoV-19/Mozambique/CERI-KRISP-K025868/2021</t>
  </si>
  <si>
    <t>hCoV-19/Mozambique/CERI-KRISP-K025934/2021</t>
  </si>
  <si>
    <t>hCoV-19/Mozambique/CERI-KRISP-K025863/2021</t>
  </si>
  <si>
    <t>hCoV-19/Mozambique/CERI-KRISP-K025859/2021</t>
  </si>
  <si>
    <t>hCoV-19/Mozambique/CERI-KRISP-K025917/2021</t>
  </si>
  <si>
    <t>hCoV-19/Mozambique/CERI-KRISP-K025938/2021</t>
  </si>
  <si>
    <t>hCoV-19/Mozambique/CERI-KRISP-K025884/2021</t>
  </si>
  <si>
    <t>hCoV-19/Mozambique/CERI-KRISP-K025931/2021</t>
  </si>
  <si>
    <t>hCoV-19/Mozambique/CERI-KRISP-K025886/2021</t>
  </si>
  <si>
    <t>hCoV-19/Mozambique/CERI-KRISP-K025913/2021</t>
  </si>
  <si>
    <t>hCoV-19/Mozambique/CERI-KRISP-K025856/2021</t>
  </si>
  <si>
    <t>hCoV-19/Mozambique/CERI-KRISP-K025881/2021</t>
  </si>
  <si>
    <t>hCoV-19/Mozambique/CERI-KRISP-K025846/2021</t>
  </si>
  <si>
    <t>hCoV-19/Mozambique/CERI-KRISP-K025889/2021</t>
  </si>
  <si>
    <t>hCoV-19/Mozambique/CERI-KRISP-K025888/2021</t>
  </si>
  <si>
    <t>hCoV-19/Mozambique/CERI-KRISP-K025854/2021</t>
  </si>
  <si>
    <t>hCoV-19/Mozambique/CERI-KRISP-K025877/2021</t>
  </si>
  <si>
    <t>hCoV-19/Mozambique/CERI-KRISP-K025923/2021</t>
  </si>
  <si>
    <t>hCoV-19/Mozambique/CERI-KRISP-K025849/2021</t>
  </si>
  <si>
    <t>AY.111</t>
  </si>
  <si>
    <t>hCoV-19/Mozambique/CERI-KRISP-K025939/2021</t>
  </si>
  <si>
    <t>hCoV-19/Mozambique/CERI-KRISP-K025937/2021</t>
  </si>
  <si>
    <t>hCoV-19/Mozambique/CERI-KRISP-K025870/2021</t>
  </si>
  <si>
    <t>hCoV-19/Mozambique/CERI-KRISP-K025885/2021</t>
  </si>
  <si>
    <t>hCoV-19/Mozambique/CERI-KRISP-K025892/2021</t>
  </si>
  <si>
    <t>hCoV-19/Mozambique/CERI-KRISP-K025864/2021</t>
  </si>
  <si>
    <t>hCoV-19/Mozambique/CERI-KRISP-K025898/2021</t>
  </si>
  <si>
    <t>hCoV-19/Mozambique/CERI-KRISP-K025930/2021</t>
  </si>
  <si>
    <t>hCoV-19/Mozambique/CERI-KRISP-K025895/2021</t>
  </si>
  <si>
    <t>hCoV-19/Mozambique/CERI-KRISP-K025894/2021</t>
  </si>
  <si>
    <t>hCoV-19/Mozambique/CERI-KRISP-K025925/2021</t>
  </si>
  <si>
    <t>hCoV-19/Mozambique/CERI-KRISP-K025907/2021</t>
  </si>
  <si>
    <t>hCoV-19/Mozambique/CERI-KRISP-K025883/2021</t>
  </si>
  <si>
    <t>hCoV-19/Mozambique/CERI-KRISP-K025918/2021</t>
  </si>
  <si>
    <t>hCoV-19/Mozambique/CERI-KRISP-K025865/2021</t>
  </si>
  <si>
    <t>hCoV-19/Mozambique/CERI-KRISP-K025876/2021</t>
  </si>
  <si>
    <t>hCoV-19/Mozambique/CERI-KRISP-K025936/2021</t>
  </si>
  <si>
    <t>hCoV-19/Mozambique/CERI-KRISP-K025928/2021</t>
  </si>
  <si>
    <t>hCoV-19/Mozambique/CERI-KRISP-K025867/2021</t>
  </si>
  <si>
    <t>hCoV-19/Mozambique/COV-2139-A1786/2021</t>
  </si>
  <si>
    <t>hCoV-19/Mozambique/COV-2140-A1787/2021</t>
  </si>
  <si>
    <t>hCoV-19/Mozambique/COV-2185-A1832/2021</t>
  </si>
  <si>
    <t>hCoV-19/Mozambique/COV-2252-A1900/2021</t>
  </si>
  <si>
    <t>hCoV-19/Mozambique/COV-2326-A1975/2021</t>
  </si>
  <si>
    <t>hCoV-19/Mozambique/COV-2329-A1978/2021</t>
  </si>
  <si>
    <t>hCoV-19/Mozambique/COV-2330-A1979/2021</t>
  </si>
  <si>
    <t>hCoV-19/Mozambique/COV-2332-A1981/2021</t>
  </si>
  <si>
    <t>hCoV-19/Mozambique/COV-2340-A1989/2021</t>
  </si>
  <si>
    <t>hCoV-19/Mozambique/COV-2342-A1991/2021</t>
  </si>
  <si>
    <t>hCoV-19/Mozambique/COV-2346-A1995/2021</t>
  </si>
  <si>
    <t>hCoV-19/Mozambique/COV-2349-A1998/2021</t>
  </si>
  <si>
    <t>hCoV-19/Mozambique/COV-2354-A2003/2021</t>
  </si>
  <si>
    <t>hCoV-19/Mozambique/COV-2362-A2011/2021</t>
  </si>
  <si>
    <t>hCoV-19/Mozambique/COV-2373-A2022/2021</t>
  </si>
  <si>
    <t>hCoV-19/Mozambique/COV-2374-A2023/2021</t>
  </si>
  <si>
    <t>hCoV-19/Mozambique/COV-2293-A1941/2021</t>
  </si>
  <si>
    <t>hCoV-19/Mozambique/COV-2298-A1946/2021</t>
  </si>
  <si>
    <t>hCoV-19/Mozambique/COV-2301-A1949/2021</t>
  </si>
  <si>
    <t>hCoV-19/Mozambique/COV-2321-A1969/2021</t>
  </si>
  <si>
    <t>hCoV-19/Mozambique/COV-2083-A1706/2021</t>
  </si>
  <si>
    <t>hCoV-19/Mozambique/COV-2084-A1707/2021</t>
  </si>
  <si>
    <t>hCoV-19/Mozambique/COV-2086-A1709/2021</t>
  </si>
  <si>
    <t>hCoV-19/Mozambique/COV-2088-A1711/2021</t>
  </si>
  <si>
    <t>hCoV-19/Mozambique/COV-2089-A1712/2021</t>
  </si>
  <si>
    <t>hCoV-19/Mozambique/COV-2091-A1714/2021</t>
  </si>
  <si>
    <t>hCoV-19/Mozambique/COV-2092-A1715/2021</t>
  </si>
  <si>
    <t>hCoV-19/Mozambique/COV-2093-A1716/2021</t>
  </si>
  <si>
    <t>hCoV-19/Mozambique/COV-2094-A1717/2021</t>
  </si>
  <si>
    <t>hCoV-19/Mozambique/COV-2095-A1718/2021</t>
  </si>
  <si>
    <t>hCoV-19/Mozambique/COV-2096-A1719/2021</t>
  </si>
  <si>
    <t>hCoV-19/Mozambique/COV-2097-A1720/2021</t>
  </si>
  <si>
    <t>hCoV-19/Mozambique/COV-2099-A1722/2021</t>
  </si>
  <si>
    <t>hCoV-19/Mozambique/COV-2100-A1723/2021</t>
  </si>
  <si>
    <t>hCoV-19/Mozambique/COV-2133-A1780/2021</t>
  </si>
  <si>
    <t>hCoV-19/Mozambique/COV-2135-A1782/2021</t>
  </si>
  <si>
    <t>hCoV-19/Mozambique/COV-2136-A1783/2021</t>
  </si>
  <si>
    <t>hCoV-19/Mozambique/COV-2138-A1785/2021</t>
  </si>
  <si>
    <t>hCoV-19/Mozambique/COV-2146-A1793/2021</t>
  </si>
  <si>
    <t>hCoV-19/Mozambique/COV-2159-A1806/2021</t>
  </si>
  <si>
    <t>hCoV-19/Mozambique/COV-2165-A1812/2021</t>
  </si>
  <si>
    <t>hCoV-19/Mozambique/COV-2166-A1813/2021</t>
  </si>
  <si>
    <t>hCoV-19/Mozambique/COV-2167-A1814/2021</t>
  </si>
  <si>
    <t>hCoV-19/Mozambique/COV-2169-A1816/2021</t>
  </si>
  <si>
    <t>hCoV-19/Mozambique/COV-2171-A1818/2021</t>
  </si>
  <si>
    <t>hCoV-19/Mozambique/COV-2178-A1825/2021</t>
  </si>
  <si>
    <t>hCoV-19/Mozambique/COV-2179-A1826/2021</t>
  </si>
  <si>
    <t>hCoV-19/Mozambique/COV-2180-A1827/2021</t>
  </si>
  <si>
    <t>hCoV-19/Mozambique/COV-2181-A1828/2021</t>
  </si>
  <si>
    <t>hCoV-19/Mozambique/COV-2182-A1829/2021</t>
  </si>
  <si>
    <t>hCoV-19/Mozambique/COV-2190-A1837/2021</t>
  </si>
  <si>
    <t>hCoV-19/Mozambique/COV-2191-A1838/2021</t>
  </si>
  <si>
    <t>hCoV-19/Mozambique/COV-2192-A1839/2021</t>
  </si>
  <si>
    <t>hCoV-19/Mozambique/COV-2193-A1840/2021</t>
  </si>
  <si>
    <t>hCoV-19/Mozambique/COV-2197-A1844/2021</t>
  </si>
  <si>
    <t>hCoV-19/Mozambique/COV-2200-A1847/2021</t>
  </si>
  <si>
    <t>hCoV-19/Mozambique/COV-2204-A1851/2021</t>
  </si>
  <si>
    <t>hCoV-19/Mozambique/COV-2205-A1852/2021</t>
  </si>
  <si>
    <t>hCoV-19/Mozambique/COV-2207-A1854/2021</t>
  </si>
  <si>
    <t>hCoV-19/Mozambique/COV-2208-A1855/2021</t>
  </si>
  <si>
    <t>hCoV-19/Mozambique/COV-2209-A1856/2021</t>
  </si>
  <si>
    <t>hCoV-19/Mozambique/COV-2212-A1859/2021</t>
  </si>
  <si>
    <t>hCoV-19/Mozambique/COV-2214-A1861/2021</t>
  </si>
  <si>
    <t>hCoV-19/Mozambique/COV-2216-A1863/2021</t>
  </si>
  <si>
    <t>hCoV-19/Mozambique/COV-2217-A1864/2021</t>
  </si>
  <si>
    <t>hCoV-19/Mozambique/COV-2218-A1865/2021</t>
  </si>
  <si>
    <t>hCoV-19/Mozambique/COV-2221-A1868/2021</t>
  </si>
  <si>
    <t>hCoV-19/Mozambique/COV-2223-A1870/2021</t>
  </si>
  <si>
    <t>hCoV-19/Mozambique/COV-2224-A1871/2021</t>
  </si>
  <si>
    <t>hCoV-19/Mozambique/COV-2226-A1873/2021</t>
  </si>
  <si>
    <t>hCoV-19/Mozambique/COV-2227-A1874/2021</t>
  </si>
  <si>
    <t>hCoV-19/Mozambique/COV-2228-A1876/2021</t>
  </si>
  <si>
    <t>4 months</t>
  </si>
  <si>
    <t>hCoV-19/Mozambique/COV-2229-A1877/2021</t>
  </si>
  <si>
    <t>hCoV-19/Mozambique/COV-2230-A1878/2021</t>
  </si>
  <si>
    <t>hCoV-19/Mozambique/COV-2231-A1879/2021</t>
  </si>
  <si>
    <t>hCoV-19/Mozambique/COV-2232-A1880/2021</t>
  </si>
  <si>
    <t>hCoV-19/Mozambique/COV-2233-A1881/2021</t>
  </si>
  <si>
    <t>hCoV-19/Mozambique/COV-2234-A1882/2021</t>
  </si>
  <si>
    <t>hCoV-19/Mozambique/COV-2235-A1883/2021</t>
  </si>
  <si>
    <t>hCoV-19/Mozambique/COV-2236-A1884/2021</t>
  </si>
  <si>
    <t>hCoV-19/Mozambique/COV-2237-A1885/2021</t>
  </si>
  <si>
    <t>hCoV-19/Mozambique/COV-2238-A1886/2021</t>
  </si>
  <si>
    <t>hCoV-19/Mozambique/COV-2239-A1887/2021</t>
  </si>
  <si>
    <t>hCoV-19/Mozambique/COV-2241-A1889/2021</t>
  </si>
  <si>
    <t>hCoV-19/Mozambique/COV-2244-A1892/2021</t>
  </si>
  <si>
    <t>hCoV-19/Mozambique/COV-2249-A1897/2021</t>
  </si>
  <si>
    <t>hCoV-19/Mozambique/COV-2254-A1902/2021</t>
  </si>
  <si>
    <t>hCoV-19/Mozambique/COV-2255-A1903/2021</t>
  </si>
  <si>
    <t>hCoV-19/Mozambique/COV-2256-A1904/2021</t>
  </si>
  <si>
    <t>hCoV-19/Mozambique/COV-2257-A1905/2021</t>
  </si>
  <si>
    <t>hCoV-19/Mozambique/COV-2259-A1907/2021</t>
  </si>
  <si>
    <t>hCoV-19/Mozambique/COV-2260-A1908/2021</t>
  </si>
  <si>
    <t>hCoV-19/Mozambique/COV-2261-A1909/2021</t>
  </si>
  <si>
    <t>hCoV-19/Mozambique/COV-2262-A1910/2021</t>
  </si>
  <si>
    <t>hCoV-19/Mozambique/COV-2263-A1911/2021</t>
  </si>
  <si>
    <t>hCoV-19/Mozambique/COV-2272-A1920/2021</t>
  </si>
  <si>
    <t>hCoV-19/Mozambique/COV-2274-A1922/2021</t>
  </si>
  <si>
    <t>hCoV-19/Mozambique/COV-2278-A1926/2021</t>
  </si>
  <si>
    <t>hCoV-19/Mozambique/COV-2280-A1928/2021</t>
  </si>
  <si>
    <t>hCoV-19/Mozambique/COV-2281-A1929/2021</t>
  </si>
  <si>
    <t>hCoV-19/Mozambique/COV-2356-A2005/2021</t>
  </si>
  <si>
    <t>hCoV-19/Mozambique/COV-2357-A2006/2021</t>
  </si>
  <si>
    <t>hCoV-19/Mozambique/COV-2359-A2008/2021</t>
  </si>
  <si>
    <t>hCoV-19/Mozambique/COV-2292-A1940/2021</t>
  </si>
  <si>
    <t>hCoV-19/Mozambique/COV-2302-A1950/2021</t>
  </si>
  <si>
    <t>hCoV-19/Mozambique/COV-2310-A1958/2021</t>
  </si>
  <si>
    <t>hCoV-19/Mozambique/COV-2314-A1962/2021</t>
  </si>
  <si>
    <t>hCoV-19/Mozambique/COV-2225-A1872/2021</t>
  </si>
  <si>
    <t>AY.121</t>
  </si>
  <si>
    <t>hCoV-19/Mozambique/COV-2175-A1822/2021</t>
  </si>
  <si>
    <t>hCoV-19/Mozambique/COV-2264-A1912/2021</t>
  </si>
  <si>
    <t>hCoV-19/Mozambique/COV-2265-A1913/2021</t>
  </si>
  <si>
    <t>hCoV-19/Mozambique/COV-2297-A1945/2021</t>
  </si>
  <si>
    <t>hCoV-19/Mozambique/COV-2210-A1857/2021</t>
  </si>
  <si>
    <t>hCoV-19/Mozambique/COV-2147-A1794/2021</t>
  </si>
  <si>
    <t>B.1.1.528</t>
  </si>
  <si>
    <t>hCoV-19/Mozambique/COV-2266-A1914/2021</t>
  </si>
  <si>
    <t>hCoV-19/Mozambique/COV-2194-A1841/2021</t>
  </si>
  <si>
    <t>hCoV-19/Mozambique/COV-2155-A1802/2021</t>
  </si>
  <si>
    <t>hCoV-19/Mozambique/COV-2156-A1803/2021</t>
  </si>
  <si>
    <t>B</t>
  </si>
  <si>
    <t>hCoV-19/Mozambique/COV-2098-A1721/2021</t>
  </si>
  <si>
    <t>hCoV-19/Mozambique/COV-2177-A1824/2021</t>
  </si>
  <si>
    <t>hCoV-19/Mozambique/COV-2318-A1966/2021</t>
  </si>
  <si>
    <t>hCoV-19/Mozambique/COV-2279-A1927/2021</t>
  </si>
  <si>
    <t>hCoV-19/Mozambique/COV-2242-A1890/2021</t>
  </si>
  <si>
    <t>hCoV-19/Mozambique/COV-2154-A2127/2021</t>
  </si>
  <si>
    <t>hCoV-19/Mozambique/COV-2341-A1990/2021</t>
  </si>
  <si>
    <t>hCoV-19/Mozambique/COV-2220-A1867/2021</t>
  </si>
  <si>
    <t>5M</t>
  </si>
  <si>
    <t>hCoV-19/Mozambique/COV-2101-A1724/2021</t>
  </si>
  <si>
    <t>hCoV-19/Mozambique/COV-2376-A2025/2021</t>
  </si>
  <si>
    <t>hCoV-19/Mozambique/COV-2270-A2130/2021</t>
  </si>
  <si>
    <t>hCoV-19/Mozambique/COV-2382-A2031/2021</t>
  </si>
  <si>
    <t>hCoV-19/Mozambique/COV-2334-A1983/2021</t>
  </si>
  <si>
    <t>hCoV-19/Mozambique/COV-2305-A2131/2021</t>
  </si>
  <si>
    <t>hCoV-19/Mozambique/COV-2360-A2009/2021</t>
  </si>
  <si>
    <t>hCoV-19/Mozambique/COV-2087-A1710/2021</t>
  </si>
  <si>
    <t>hCoV-19/Mozambique/COV-2090-A1713/2021</t>
  </si>
  <si>
    <t>hCoV-19/Mozambique/COV-2187-A1834/2021</t>
  </si>
  <si>
    <t>hCoV-19/Mozambique/COV-2250-A1898/2021</t>
  </si>
  <si>
    <t>B.1.1.318</t>
  </si>
  <si>
    <t>hCoV-19/Mozambique/COV-2176-A1823/2021</t>
  </si>
  <si>
    <t>hCoV-19/Mozambique/COV-2289-A1937/2021</t>
  </si>
  <si>
    <t>hCoV-19/Mozambique/COV-2276-A1924/2021</t>
  </si>
  <si>
    <t>hCoV-19/Mozambique/COV-2195-A1842/2021</t>
  </si>
  <si>
    <t>hCoV-19/Mozambique/COV-2157-A1804/2021</t>
  </si>
  <si>
    <t>hCoV-19/Mozambique/COV-2287-A1935/2021</t>
  </si>
  <si>
    <t>hCoV-19/Mozambique/COV-2137-A1784/2021</t>
  </si>
  <si>
    <t>AY.44</t>
  </si>
  <si>
    <t>hCoV-19/Mozambique/COV-2306-A1954/2021</t>
  </si>
  <si>
    <t>hCoV-19/Mozambique/COV-2258-A1906/2021</t>
  </si>
  <si>
    <t>hCoV-19/Mozambique/COV-2158-A1805/2021</t>
  </si>
  <si>
    <t>hCoV-19/Mozambique/COV-2243-A1891/2021</t>
  </si>
  <si>
    <t>AY.34</t>
  </si>
  <si>
    <t>hCoV-19/Mozambique/COV-2344-A1993/2021</t>
  </si>
  <si>
    <t>hCoV-19/Mozambique/CERI-KRISP-K026128/2021</t>
  </si>
  <si>
    <t>hCoV-19/Mozambique/CERI-KRISP-K026116/2021</t>
  </si>
  <si>
    <t>hCoV-19/Mozambique/CERI-KRISP-K026165/2021</t>
  </si>
  <si>
    <t>hCoV-19/Mozambique/CERI-KRISP-K026124/2021</t>
  </si>
  <si>
    <t>hCoV-19/Mozambique/CERI-KRISP-K026129/2021</t>
  </si>
  <si>
    <t>hCoV-19/Mozambique/CERI-KRISP-K026163/2021</t>
  </si>
  <si>
    <t>hCoV-19/Mozambique/CERI-KRISP-K026148/2021</t>
  </si>
  <si>
    <t>hCoV-19/Mozambique/CERI-KRISP-K026153/2021</t>
  </si>
  <si>
    <t>hCoV-19/Mozambique/CERI-KRISP-K026106/2021</t>
  </si>
  <si>
    <t>hCoV-19/Mozambique/CERI-KRISP-K026090/2021</t>
  </si>
  <si>
    <t>hCoV-19/Mozambique/CERI-KRISP-K026103/2021</t>
  </si>
  <si>
    <t>hCoV-19/Mozambique/CERI-KRISP-K026102/2021</t>
  </si>
  <si>
    <t>hCoV-19/Mozambique/CERI-KRISP-K026085/2021</t>
  </si>
  <si>
    <t>hCoV-19/Mozambique/CERI-KRISP-K026144/2021</t>
  </si>
  <si>
    <t>hCoV-19/Mozambique/CERI-KRISP-K026131/2021</t>
  </si>
  <si>
    <t>hCoV-19/Mozambique/CERI-KRISP-K026140/2021</t>
  </si>
  <si>
    <t>hCoV-19/Mozambique/CERI-KRISP-K026080/2021</t>
  </si>
  <si>
    <t>AY.100</t>
  </si>
  <si>
    <t>hCoV-19/Mozambique/CERI-KRISP-K026096/2021</t>
  </si>
  <si>
    <t>AY.96</t>
  </si>
  <si>
    <t>hCoV-19/Mozambique/CERI-KRISP-K026112/2021</t>
  </si>
  <si>
    <t>hCoV-19/Mozambique/CERI-KRISP-K026149/2021</t>
  </si>
  <si>
    <t>hCoV-19/Mozambique/CERI-KRISP-K026160/2021</t>
  </si>
  <si>
    <t>hCoV-19/Mozambique/CERI-KRISP-K026127/2021</t>
  </si>
  <si>
    <t>hCoV-19/Mozambique/CERI-KRISP-K026100/2021</t>
  </si>
  <si>
    <t>hCoV-19/Mozambique/CERI-KRISP-K026146/2021</t>
  </si>
  <si>
    <t>hCoV-19/Mozambique/CERI-KRISP-K026104/2021</t>
  </si>
  <si>
    <t>hCoV-19/Mozambique/CERI-KRISP-K026136/2021</t>
  </si>
  <si>
    <t>hCoV-19/Mozambique/CERI-KRISP-K026093/2021</t>
  </si>
  <si>
    <t>hCoV-19/Mozambique/CERI-KRISP-K026118/2021</t>
  </si>
  <si>
    <t>hCoV-19/Mozambique/CERI-KRISP-K026139/2021</t>
  </si>
  <si>
    <t>hCoV-19/Mozambique/CERI-KRISP-K026145/2021</t>
  </si>
  <si>
    <t>hCoV-19/Mozambique/CERI-KRISP-K026161/2021</t>
  </si>
  <si>
    <t>hCoV-19/Mozambique/CERI-KRISP-K026121/2021</t>
  </si>
  <si>
    <t>hCoV-19/Mozambique/CERI-KRISP-K026157/2021</t>
  </si>
  <si>
    <t>hCoV-19/Mozambique/CERI-KRISP-K026166/2021</t>
  </si>
  <si>
    <t>hCoV-19/Mozambique/CERI-KRISP-K026154/2021</t>
  </si>
  <si>
    <t>hCoV-19/Mozambique/CERI-KRISP-K026094/2021</t>
  </si>
  <si>
    <t>hCoV-19/Mozambique/CERI-KRISP-K026141/2021</t>
  </si>
  <si>
    <t>hCoV-19/Mozambique/CERI-KRISP-K026110/2021</t>
  </si>
  <si>
    <t>hCoV-19/Mozambique/CERI-KRISP-K026113/2021</t>
  </si>
  <si>
    <t>hCoV-19/Mozambique/CERI-KRISP-K026147/2021</t>
  </si>
  <si>
    <t>hCoV-19/Mozambique/CERI-KRISP-K026101/2021</t>
  </si>
  <si>
    <t>hCoV-19/Mozambique/CERI-KRISP-K026137/2021</t>
  </si>
  <si>
    <t>hCoV-19/Mozambique/CERI-KRISP-K026164/2021</t>
  </si>
  <si>
    <t>hCoV-19/Mozambique/CERI-KRISP-K026083/2021</t>
  </si>
  <si>
    <t>hCoV-19/Mozambique/CERI-KRISP-K026109/2021</t>
  </si>
  <si>
    <t>AY.38</t>
  </si>
  <si>
    <t>hCoV-19/Mozambique/CERI-KRISP-K026098/2021</t>
  </si>
  <si>
    <t>hCoV-19/Mozambique/CERI-KRISP-K026134/2021</t>
  </si>
  <si>
    <t>hCoV-19/Mozambique/CERI-KRISP-K026133/2021</t>
  </si>
  <si>
    <t>hCoV-19/Mozambique/CERI-KRISP-K026111/2021</t>
  </si>
  <si>
    <t>hCoV-19/Mozambique/CERI-KRISP-K026135/2021</t>
  </si>
  <si>
    <t>hCoV-19/Mozambique/CERI-KRISP-K026143/2021</t>
  </si>
  <si>
    <t>hCoV-19/Mozambique/CERI-KRISP-K026155/2021</t>
  </si>
  <si>
    <t>hCoV-19/Mozambique/CERI-KRISP-K026167/2021</t>
  </si>
  <si>
    <t>hCoV-19/Mozambique/CERI-KRISP-K026123/2021</t>
  </si>
  <si>
    <t>hCoV-19/Mozambique/CERI-KRISP-K026108/2021</t>
  </si>
  <si>
    <t>hCoV-19/Mozambique/CERI-KRISP-K026088/2021</t>
  </si>
  <si>
    <t>hCoV-19/Mozambique/CERI-KRISP-K026130/2021</t>
  </si>
  <si>
    <t>hCoV-19/Mozambique/KRISP-MZ154278/2020</t>
  </si>
  <si>
    <t>Africa / Mozambique / Cabo Delgado / Pemba</t>
  </si>
  <si>
    <t>hCoV-19/Mozambique/KRISP-MZ158971/2020</t>
  </si>
  <si>
    <t>hCoV-19/Mozambique/KRISP-MZ157469/2020</t>
  </si>
  <si>
    <t>hCoV-19/Mozambique/KRISP-MZ157470/2020</t>
  </si>
  <si>
    <t>hCoV-19/Mozambique/KRISP-MZ154276/2020</t>
  </si>
  <si>
    <t>B.1.140</t>
  </si>
  <si>
    <t>hCoV-19/Mozambique/KRISP-MZ158905/2020</t>
  </si>
  <si>
    <t>Africa / Mozambique / Gaza / Xai Xai</t>
  </si>
  <si>
    <t>B.1.1.34</t>
  </si>
  <si>
    <t>hCoV-19/Mozambique/KRISP-MZ155093/2020</t>
  </si>
  <si>
    <t>Africa / Mozambique / Manica / Chimoio</t>
  </si>
  <si>
    <t>hCoV-19/Mozambique/CERI-KRISP-K027119/2021</t>
  </si>
  <si>
    <t>hCoV-19/Mozambique/CERI-KRISP-K027123/2021</t>
  </si>
  <si>
    <t>hCoV-19/Mozambique/CERI-KRISP-K027124/2021</t>
  </si>
  <si>
    <t>hCoV-19/Mozambique/CERI-KRISP-K027125/2021</t>
  </si>
  <si>
    <t>hCoV-19/Mozambique/CERI-KRISP-K027126/2021</t>
  </si>
  <si>
    <t>hCoV-19/Mozambique/CERI-KRISP-K027127/2021</t>
  </si>
  <si>
    <t>hCoV-19/Mozambique/CERI-KRISP-K027128/2021</t>
  </si>
  <si>
    <t>hCoV-19/Mozambique/CERI-KRISP-K027129/2021</t>
  </si>
  <si>
    <t>hCoV-19/Mozambique/CERI-KRISP-K027130/2021</t>
  </si>
  <si>
    <t>hCoV-19/Mozambique/CERI-KRISP-K027131/2021</t>
  </si>
  <si>
    <t>hCoV-19/Mozambique/CERI-KRISP-K027132/2021</t>
  </si>
  <si>
    <t>hCoV-19/Mozambique/CERI-KRISP-K027133/2021</t>
  </si>
  <si>
    <t>hCoV-19/Mozambique/CERI-KRISP-K027134/2021</t>
  </si>
  <si>
    <t>hCoV-19/Mozambique/Cento-30032996/2020</t>
  </si>
  <si>
    <t>hCoV-19/Mozambique/INS-K007980/2021</t>
  </si>
  <si>
    <t>hCoV-19/Mozambique/INS-K007945/2020</t>
  </si>
  <si>
    <t>B.1.1.306</t>
  </si>
  <si>
    <t>hCoV-19/Mozambique/INS-K007956/2020</t>
  </si>
  <si>
    <t>hCoV-19/Mozambique/INS-K007979/2021</t>
  </si>
  <si>
    <t>hCoV-19/Mozambique/INS-K008001/2021</t>
  </si>
  <si>
    <t>hCoV-19/Mozambique/INS-K007933/2020</t>
  </si>
  <si>
    <t>hCoV-19/Mozambique/INS-K007880/2020</t>
  </si>
  <si>
    <t>hCoV-19/Mozambique/INS-K007969/2020</t>
  </si>
  <si>
    <t>hCoV-19/Mozambique/INS-K007989/2021</t>
  </si>
  <si>
    <t>hCoV-19/Mozambique/INS-K007913/2020</t>
  </si>
  <si>
    <t>B.1.160</t>
  </si>
  <si>
    <t>hCoV-19/Mozambique/INS-K007974/2020</t>
  </si>
  <si>
    <t>B.1.1.161</t>
  </si>
  <si>
    <t>hCoV-19/Mozambique/INS-K007991/2021</t>
  </si>
  <si>
    <t>hCoV-19/Mozambique/INS-K007959/2020</t>
  </si>
  <si>
    <t>hCoV-19/Mozambique/INS-K007983/2021</t>
  </si>
  <si>
    <t>hCoV-19/Mozambique/INS-K007986/2021</t>
  </si>
  <si>
    <t>hCoV-19/Mozambique/INS-K007957/2020</t>
  </si>
  <si>
    <t>hCoV-19/Mozambique/INS-K007882/2020</t>
  </si>
  <si>
    <t>hCoV-19/Mozambique/INS-K007875/2020</t>
  </si>
  <si>
    <t>hCoV-19/Mozambique/INS-K007929/2020</t>
  </si>
  <si>
    <t>hCoV-19/Mozambique/INS-K007883/2020</t>
  </si>
  <si>
    <t>hCoV-19/Mozambique/INS-K007911/2020</t>
  </si>
  <si>
    <t>hCoV-19/Mozambique/INS-K007918/2020</t>
  </si>
  <si>
    <t>hCoV-19/Mozambique/INS-K007922/2020</t>
  </si>
  <si>
    <t>hCoV-19/Mozambique/INS-K007925/2020</t>
  </si>
  <si>
    <t>hCoV-19/Mozambique/INS-K007927/2020</t>
  </si>
  <si>
    <t>hCoV-19/Mozambique/INS-K007928/2020</t>
  </si>
  <si>
    <t>hCoV-19/Mozambique/INS-K007930/2020</t>
  </si>
  <si>
    <t>hCoV-19/Mozambique/INS-K007936/2020</t>
  </si>
  <si>
    <t>hCoV-19/Mozambique/INS-K007939/2020</t>
  </si>
  <si>
    <t>hCoV-19/Mozambique/INS-K007976/2021</t>
  </si>
  <si>
    <t>hCoV-19/Mozambique/INS-K007977/2021</t>
  </si>
  <si>
    <t>hCoV-19/Mozambique/INS-K007981/2021</t>
  </si>
  <si>
    <t>hCoV-19/Mozambique/INS-K007984/2021</t>
  </si>
  <si>
    <t>hCoV-19/Mozambique/INS-K007985/2021</t>
  </si>
  <si>
    <t>hCoV-19/Mozambique/INS-K007988/2021</t>
  </si>
  <si>
    <t>hCoV-19/Mozambique/INS-K007999/2021</t>
  </si>
  <si>
    <t>hCoV-19/Mozambique/INS-K007873/2020</t>
  </si>
  <si>
    <t>hCoV-19/Mozambique/INS-K007874/2020</t>
  </si>
  <si>
    <t>hCoV-19/Mozambique/INS-K007876/2020</t>
  </si>
  <si>
    <t>hCoV-19/Mozambique/INS-K007878/2020</t>
  </si>
  <si>
    <t>hCoV-19/Mozambique/INS-K007879/2020</t>
  </si>
  <si>
    <t>hCoV-19/Mozambique/INS-K007885/2020</t>
  </si>
  <si>
    <t>hCoV-19/Mozambique/INS-K007886/2020</t>
  </si>
  <si>
    <t>hCoV-19/Mozambique/INS-K007887/2020</t>
  </si>
  <si>
    <t>B.1.1.134</t>
  </si>
  <si>
    <t>hCoV-19/Mozambique/INS-K007888/2020</t>
  </si>
  <si>
    <t>hCoV-19/Mozambique/INS-K007889/2020</t>
  </si>
  <si>
    <t>hCoV-19/Mozambique/INS-K007891/2020</t>
  </si>
  <si>
    <t>hCoV-19/Mozambique/INS-K007892/2020</t>
  </si>
  <si>
    <t>hCoV-19/Mozambique/INS-K007893/2020</t>
  </si>
  <si>
    <t>hCoV-19/Mozambique/INS-K007894/2020</t>
  </si>
  <si>
    <t>hCoV-19/Mozambique/INS-K007895/2020</t>
  </si>
  <si>
    <t>hCoV-19/Mozambique/INS-K007896/2020</t>
  </si>
  <si>
    <t>hCoV-19/Mozambique/INS-K007897/2020</t>
  </si>
  <si>
    <t>hCoV-19/Mozambique/INS-K007898/2020</t>
  </si>
  <si>
    <t>hCoV-19/Mozambique/INS-K007899/2020</t>
  </si>
  <si>
    <t>hCoV-19/Mozambique/INS-K007900/2020</t>
  </si>
  <si>
    <t>hCoV-19/Mozambique/INS-K007902/2020</t>
  </si>
  <si>
    <t>hCoV-19/Mozambique/INS-K007904/2020</t>
  </si>
  <si>
    <t>hCoV-19/Mozambique/INS-K007905/2020</t>
  </si>
  <si>
    <t>hCoV-19/Mozambique/INS-K007906/2020</t>
  </si>
  <si>
    <t>hCoV-19/Mozambique/INS-K007907/2020</t>
  </si>
  <si>
    <t>hCoV-19/Mozambique/INS-K007908/2020</t>
  </si>
  <si>
    <t>hCoV-19/Mozambique/INS-K007909/2020</t>
  </si>
  <si>
    <t>hCoV-19/Mozambique/INS-K007910/2020</t>
  </si>
  <si>
    <t>hCoV-19/Mozambique/INS-K007912/2020</t>
  </si>
  <si>
    <t>hCoV-19/Mozambique/INS-K007914/2020</t>
  </si>
  <si>
    <t>hCoV-19/Mozambique/INS-K007915/2020</t>
  </si>
  <si>
    <t>hCoV-19/Mozambique/INS-K007916/2020</t>
  </si>
  <si>
    <t>hCoV-19/Mozambique/INS-K007917/2020</t>
  </si>
  <si>
    <t>hCoV-19/Mozambique/INS-K007919/2020</t>
  </si>
  <si>
    <t>hCoV-19/Mozambique/INS-K007920/2020</t>
  </si>
  <si>
    <t>hCoV-19/Mozambique/INS-K007921/2020</t>
  </si>
  <si>
    <t>hCoV-19/Mozambique/INS-K007923/2020</t>
  </si>
  <si>
    <t>hCoV-19/Mozambique/INS-K007924/2020</t>
  </si>
  <si>
    <t>hCoV-19/Mozambique/INS-K007931/2020</t>
  </si>
  <si>
    <t>hCoV-19/Mozambique/INS-K007932/2020</t>
  </si>
  <si>
    <t>B.1.36.31</t>
  </si>
  <si>
    <t>hCoV-19/Mozambique/INS-K007934/2020</t>
  </si>
  <si>
    <t>hCoV-19/Mozambique/INS-K007935/2020</t>
  </si>
  <si>
    <t>hCoV-19/Mozambique/INS-K007937/2020</t>
  </si>
  <si>
    <t>hCoV-19/Mozambique/INS-K007938/2020</t>
  </si>
  <si>
    <t>hCoV-19/Mozambique/INS-K007940/2020</t>
  </si>
  <si>
    <t>hCoV-19/Mozambique/INS-K007946/2020</t>
  </si>
  <si>
    <t>hCoV-19/Mozambique/INS-K007950/2020</t>
  </si>
  <si>
    <t>hCoV-19/Mozambique/INS-K007971/2020</t>
  </si>
  <si>
    <t>hCoV-19/Mozambique/INS-K007972/2020</t>
  </si>
  <si>
    <t>hCoV-19/Mozambique/INS-K008000/2021</t>
  </si>
  <si>
    <t>hCoV-19/Mozambique/INS-K008012/2021</t>
  </si>
  <si>
    <t>hCoV-19/Mozambique/INS-K008140/2021</t>
  </si>
  <si>
    <t>Africa / Mozambique / Inhambane / Inhambane</t>
  </si>
  <si>
    <t>hCoV-19/Mozambique/INS-K008138/2021</t>
  </si>
  <si>
    <t>hCoV-19/Mozambique/INS-K008134/2021</t>
  </si>
  <si>
    <t>Africa / Mozambique / Maputo / Maputo City</t>
  </si>
  <si>
    <t>hCoV-19/Mozambique/INS-K008149/2021</t>
  </si>
  <si>
    <t>hCoV-19/Mozambique/INS-K008131/2021</t>
  </si>
  <si>
    <t>hCoV-19/Mozambique/INS-K008150/2021</t>
  </si>
  <si>
    <t>hCoV-19/Mozambique/INS-K008126/2021</t>
  </si>
  <si>
    <t>hCoV-19/Mozambique/INS-K008147/2021</t>
  </si>
  <si>
    <t>hCoV-19/Mozambique/INS-K008160/2021</t>
  </si>
  <si>
    <t>hCoV-19/Mozambique/INS-K008166/2021</t>
  </si>
  <si>
    <t>hCoV-19/Mozambique/INS-K008171/2021</t>
  </si>
  <si>
    <t>hCoV-19/Mozambique/INS-K008143/2021</t>
  </si>
  <si>
    <t>hCoV-19/Mozambique/INS-K008145/2021</t>
  </si>
  <si>
    <t>hCoV-19/Mozambique/INS-K008146/2021</t>
  </si>
  <si>
    <t>hCoV-19/Mozambique/INS-K008154/2021</t>
  </si>
  <si>
    <t>hCoV-19/Mozambique/INS-K008157/2021</t>
  </si>
  <si>
    <t>hCoV-19/Mozambique/INS-K008128/2021</t>
  </si>
  <si>
    <t>hCoV-19/Mozambique/INS-K008130/2021</t>
  </si>
  <si>
    <t>hCoV-19/Mozambique/INS-K008132/2021</t>
  </si>
  <si>
    <t>hCoV-19/Mozambique/INS-K008133/2021</t>
  </si>
  <si>
    <t>hCoV-19/Mozambique/INS-K008161/2021</t>
  </si>
  <si>
    <t>hCoV-19/Mozambique/INS-K008162/2021</t>
  </si>
  <si>
    <t>hCoV-19/Mozambique/INS-K008163/2021</t>
  </si>
  <si>
    <t>hCoV-19/Mozambique/INS-K008170/2021</t>
  </si>
  <si>
    <t>hCoV-19/Mozambique/INS-K008173/2021</t>
  </si>
  <si>
    <t>hCoV-19/Mozambique/INS-K008135/2021</t>
  </si>
  <si>
    <t>hCoV-19/Mozambique/INS-K008136/2021</t>
  </si>
  <si>
    <t>hCoV-19/Mozambique/INS-K008137/2021</t>
  </si>
  <si>
    <t>hCoV-19/Mozambique/INS-K008142/2021</t>
  </si>
  <si>
    <t>hCoV-19/Mozambique/INS-K008144/2021</t>
  </si>
  <si>
    <t>hCoV-19/Mozambique/INS-K008167/2021</t>
  </si>
  <si>
    <t>male</t>
  </si>
  <si>
    <t>female</t>
  </si>
  <si>
    <t>8M (month?)</t>
  </si>
  <si>
    <t xml:space="preserve">Delta </t>
  </si>
  <si>
    <t xml:space="preserve">Beta </t>
  </si>
  <si>
    <t>Alpha</t>
  </si>
  <si>
    <t>Genoma</t>
  </si>
  <si>
    <t>Provincia</t>
  </si>
  <si>
    <t>Inhambane</t>
  </si>
  <si>
    <t>Tete</t>
  </si>
  <si>
    <t>Niassa</t>
  </si>
  <si>
    <t>Zambezia</t>
  </si>
  <si>
    <t>Manica</t>
  </si>
  <si>
    <t>Gaza</t>
  </si>
  <si>
    <t>Sofala</t>
  </si>
  <si>
    <t>Nampula</t>
  </si>
  <si>
    <t>Maputo</t>
  </si>
  <si>
    <t>Cabo Delgado</t>
  </si>
  <si>
    <t>Africa / Mozambique / Maputo / Maputo</t>
  </si>
  <si>
    <t>Africa / Mozambique / Maputo / Matola</t>
  </si>
  <si>
    <t>Africa / Mozambique / Maputo / Marracune</t>
  </si>
  <si>
    <t>Row Labels</t>
  </si>
  <si>
    <t>Grand Total</t>
  </si>
  <si>
    <t>Beta</t>
  </si>
  <si>
    <t>Delta</t>
  </si>
  <si>
    <t>MES</t>
  </si>
  <si>
    <t>ANO</t>
  </si>
  <si>
    <t xml:space="preserve"> Total</t>
  </si>
  <si>
    <t xml:space="preserve"> Beta </t>
  </si>
  <si>
    <t>Outros</t>
  </si>
  <si>
    <t>%</t>
  </si>
  <si>
    <t>n</t>
  </si>
  <si>
    <t>Variante</t>
  </si>
  <si>
    <t xml:space="preserve">C.1.1 </t>
  </si>
  <si>
    <t xml:space="preserve">B.1.1.375 </t>
  </si>
  <si>
    <t xml:space="preserve">B.1 </t>
  </si>
  <si>
    <t>Jan - Mar 2021</t>
  </si>
  <si>
    <t>Jul a Dez 2020</t>
  </si>
  <si>
    <t>Total Geral</t>
  </si>
  <si>
    <t>n=5</t>
  </si>
  <si>
    <t>Agos</t>
  </si>
  <si>
    <t>Jul</t>
  </si>
  <si>
    <t>Jun</t>
  </si>
  <si>
    <t>Mes</t>
  </si>
  <si>
    <t>Terceira Onda</t>
  </si>
  <si>
    <t>n=104</t>
  </si>
  <si>
    <t>Março</t>
  </si>
  <si>
    <t>n=87</t>
  </si>
  <si>
    <t>Fev</t>
  </si>
  <si>
    <t>n=147</t>
  </si>
  <si>
    <t>Jan</t>
  </si>
  <si>
    <t>Mês</t>
  </si>
  <si>
    <t>Segunda Onda</t>
  </si>
  <si>
    <t>n=52</t>
  </si>
  <si>
    <t>Dez</t>
  </si>
  <si>
    <t>Nov</t>
  </si>
  <si>
    <t>n=20</t>
  </si>
  <si>
    <t>Out</t>
  </si>
  <si>
    <t>n=13</t>
  </si>
  <si>
    <t>Set</t>
  </si>
  <si>
    <t>n=11</t>
  </si>
  <si>
    <t>n=7</t>
  </si>
  <si>
    <t>Primeira Onda</t>
  </si>
  <si>
    <t xml:space="preserve">Maputo </t>
  </si>
  <si>
    <t>Genomas</t>
  </si>
  <si>
    <t>Maio</t>
  </si>
  <si>
    <t>Abril</t>
  </si>
  <si>
    <t xml:space="preserve">Março </t>
  </si>
  <si>
    <t xml:space="preserve">Fev </t>
  </si>
  <si>
    <t xml:space="preserve">Jan </t>
  </si>
  <si>
    <t xml:space="preserve">Nov </t>
  </si>
  <si>
    <t xml:space="preserve">Out </t>
  </si>
  <si>
    <t xml:space="preserve">Set </t>
  </si>
  <si>
    <t xml:space="preserve">Agos </t>
  </si>
  <si>
    <t>Província</t>
  </si>
  <si>
    <t>Distribuição de Variantes por Mês</t>
  </si>
  <si>
    <t>Total</t>
  </si>
  <si>
    <t>Zambézia</t>
  </si>
  <si>
    <t>%  de genomas</t>
  </si>
  <si>
    <t># de genomas</t>
  </si>
  <si>
    <t>Grande Total</t>
  </si>
  <si>
    <t>n=10</t>
  </si>
  <si>
    <t>n=15</t>
  </si>
  <si>
    <t>n=3</t>
  </si>
  <si>
    <t>n=12</t>
  </si>
  <si>
    <t>n=9</t>
  </si>
  <si>
    <t>Freq</t>
  </si>
  <si>
    <t>n=28</t>
  </si>
  <si>
    <t>n=31</t>
  </si>
  <si>
    <t>Ano</t>
  </si>
  <si>
    <t>n=27</t>
  </si>
  <si>
    <t>n=1</t>
  </si>
  <si>
    <t>n=2</t>
  </si>
  <si>
    <t>Mar</t>
  </si>
  <si>
    <t>Outras</t>
  </si>
  <si>
    <t>n=4</t>
  </si>
  <si>
    <t>n=6</t>
  </si>
  <si>
    <t>n=23</t>
  </si>
  <si>
    <t>n=17</t>
  </si>
  <si>
    <t>n=22</t>
  </si>
  <si>
    <t>n=77</t>
  </si>
  <si>
    <t>n=80</t>
  </si>
  <si>
    <t>n=109</t>
  </si>
  <si>
    <t>n=37</t>
  </si>
  <si>
    <t>n=21</t>
  </si>
  <si>
    <t>Mes Name</t>
  </si>
  <si>
    <t>Abr</t>
  </si>
  <si>
    <t>Mai</t>
  </si>
  <si>
    <t>SEG Genoma</t>
  </si>
  <si>
    <t>n=182</t>
  </si>
  <si>
    <t>n=169</t>
  </si>
  <si>
    <t>Genoma Ens</t>
  </si>
  <si>
    <t>n=29</t>
  </si>
  <si>
    <t>n=86</t>
  </si>
  <si>
    <t>n=138</t>
  </si>
  <si>
    <t>ANOMES</t>
  </si>
  <si>
    <t>Quarta Onda</t>
  </si>
  <si>
    <t>Omicron</t>
  </si>
  <si>
    <t>PMB0554868</t>
  </si>
  <si>
    <t>Maputo Cidade</t>
  </si>
  <si>
    <t>Masculino</t>
  </si>
  <si>
    <t>PMB0554918</t>
  </si>
  <si>
    <t>Maputo Provincia</t>
  </si>
  <si>
    <t>Femenino</t>
  </si>
  <si>
    <t>PMB0555028</t>
  </si>
  <si>
    <t>PMB0555128</t>
  </si>
  <si>
    <t>PMB0555314</t>
  </si>
  <si>
    <t>PMB0555317</t>
  </si>
  <si>
    <t>PMB0555328</t>
  </si>
  <si>
    <t>PMB0555339</t>
  </si>
  <si>
    <t>PMB0555356</t>
  </si>
  <si>
    <t>PMB0555377</t>
  </si>
  <si>
    <t>PMB0555385</t>
  </si>
  <si>
    <t>PMB0555386</t>
  </si>
  <si>
    <t>PMB0555397</t>
  </si>
  <si>
    <t>PMB0555398</t>
  </si>
  <si>
    <t>PMB0555671</t>
  </si>
  <si>
    <t>PMB0555672</t>
  </si>
  <si>
    <t>PMB0555673</t>
  </si>
  <si>
    <t>PMB0555675</t>
  </si>
  <si>
    <t>PMB0555677</t>
  </si>
  <si>
    <t>Alfa</t>
  </si>
  <si>
    <t>Jun - Set 2021</t>
  </si>
  <si>
    <t>21K (Omicron)</t>
  </si>
  <si>
    <t>INHAMBANE</t>
  </si>
  <si>
    <t>Maputo cidade</t>
  </si>
  <si>
    <t xml:space="preserve">INS-LBG </t>
  </si>
  <si>
    <t>n=38</t>
  </si>
  <si>
    <t>no inf.</t>
  </si>
  <si>
    <t>44A</t>
  </si>
  <si>
    <t>38A</t>
  </si>
  <si>
    <t>30A</t>
  </si>
  <si>
    <t>65A</t>
  </si>
  <si>
    <t>CVDNS45733</t>
  </si>
  <si>
    <t>CVDNS45734</t>
  </si>
  <si>
    <t>CVDNS45736</t>
  </si>
  <si>
    <t>PCM0156450</t>
  </si>
  <si>
    <t>PCM0156464</t>
  </si>
  <si>
    <t>PDD0037921</t>
  </si>
  <si>
    <t>PDD0037955</t>
  </si>
  <si>
    <t>PDD0038106</t>
  </si>
  <si>
    <t>PTC0070997</t>
  </si>
  <si>
    <t>PTC0071599</t>
  </si>
  <si>
    <t>PTC0071664</t>
  </si>
  <si>
    <t>PTC0071676</t>
  </si>
  <si>
    <t>PXA0162793</t>
  </si>
  <si>
    <t>PXA0163590</t>
  </si>
  <si>
    <t>PXA0163594</t>
  </si>
  <si>
    <t>1237-A158</t>
  </si>
  <si>
    <t>1242-A157</t>
  </si>
  <si>
    <t>6814-A163</t>
  </si>
  <si>
    <t>6826-A160</t>
  </si>
  <si>
    <t>7095-A161</t>
  </si>
  <si>
    <t>CVDNS46047-A172</t>
  </si>
  <si>
    <t>PNV0073394-A168</t>
  </si>
  <si>
    <t>PNV0073581-A169</t>
  </si>
  <si>
    <t>PNV0074354-A171</t>
  </si>
  <si>
    <t>PTC0073002-A165</t>
  </si>
  <si>
    <t>PTC0073014-A164</t>
  </si>
  <si>
    <t>PTC0073094-A166</t>
  </si>
  <si>
    <t>PXM0163853-A154</t>
  </si>
  <si>
    <t>PXM0163989-A153</t>
  </si>
  <si>
    <t>PXM0163996-A152</t>
  </si>
  <si>
    <t>108-A12</t>
  </si>
  <si>
    <t>239-A13</t>
  </si>
  <si>
    <t>CVDNS46045-A1</t>
  </si>
  <si>
    <t>CVDNS46050-A2</t>
  </si>
  <si>
    <t>CVDNS46053-A3</t>
  </si>
  <si>
    <t>PCM0158945-A4</t>
  </si>
  <si>
    <t>PCM0158954-A5</t>
  </si>
  <si>
    <t>PCM0158964-A6</t>
  </si>
  <si>
    <t>PDD0037771-A18</t>
  </si>
  <si>
    <t>PDD0038923-A19</t>
  </si>
  <si>
    <t>PDD0038932-A20</t>
  </si>
  <si>
    <t>PDD0038946-A17</t>
  </si>
  <si>
    <t>PIM0014511-A8</t>
  </si>
  <si>
    <t>PIM0014512-A9</t>
  </si>
  <si>
    <t>PIM0014513-A10</t>
  </si>
  <si>
    <t>PIM0014514-A11</t>
  </si>
  <si>
    <t>PMB0553117</t>
  </si>
  <si>
    <t>PMB0557393</t>
  </si>
  <si>
    <t>PMB0556738</t>
  </si>
  <si>
    <t>PMB0556899</t>
  </si>
  <si>
    <t>PMB0556905</t>
  </si>
  <si>
    <t>PMB0556910</t>
  </si>
  <si>
    <t>PMB0556908</t>
  </si>
  <si>
    <t>PMB0556903</t>
  </si>
  <si>
    <t>PMB0556739</t>
  </si>
  <si>
    <t>PMB0556915</t>
  </si>
  <si>
    <t>PMB0556916</t>
  </si>
  <si>
    <t>PMB0556917</t>
  </si>
  <si>
    <t>PMB0556918</t>
  </si>
  <si>
    <t>PMB0556919</t>
  </si>
  <si>
    <t>PMB0556956</t>
  </si>
  <si>
    <t>PMB0556982</t>
  </si>
  <si>
    <t>PMB0556886</t>
  </si>
  <si>
    <t>PMB0556887</t>
  </si>
  <si>
    <t>PMB0556889</t>
  </si>
  <si>
    <t>PMB0556890</t>
  </si>
  <si>
    <t>PMB0556891</t>
  </si>
  <si>
    <t>PMB0556892</t>
  </si>
  <si>
    <t>PMB0556895</t>
  </si>
  <si>
    <t>PMB0557061</t>
  </si>
  <si>
    <t>PMB0557060</t>
  </si>
  <si>
    <t>23/12/2021</t>
  </si>
  <si>
    <t>21/12/2021</t>
  </si>
  <si>
    <t>27/12/2021</t>
  </si>
  <si>
    <t>14/12/2021</t>
  </si>
  <si>
    <t>16/12/2021</t>
  </si>
  <si>
    <t>15/12/21</t>
  </si>
  <si>
    <t>21/12/21</t>
  </si>
  <si>
    <t>24/12/21</t>
  </si>
  <si>
    <t>22/12/2021</t>
  </si>
  <si>
    <t>13/12/2021</t>
  </si>
  <si>
    <t>13/01/2022</t>
  </si>
  <si>
    <t>31/12/2021</t>
  </si>
  <si>
    <t>30/12/2021</t>
  </si>
  <si>
    <t>21L (Omicron)</t>
  </si>
  <si>
    <t>21J (Delta)</t>
  </si>
  <si>
    <t>21M (Omicron)</t>
  </si>
  <si>
    <t>n=39</t>
  </si>
  <si>
    <t>n=59</t>
  </si>
  <si>
    <t>n=58</t>
  </si>
  <si>
    <t>n=26</t>
  </si>
  <si>
    <t>n=178</t>
  </si>
  <si>
    <t>n=16</t>
  </si>
  <si>
    <t>n=44</t>
  </si>
  <si>
    <t>n=584</t>
  </si>
  <si>
    <t>n=34</t>
  </si>
  <si>
    <t>Nov-Dez 2021-Jan 2021</t>
  </si>
  <si>
    <t>BA.1</t>
  </si>
  <si>
    <t>BA.2</t>
  </si>
  <si>
    <t>21K(Omicron)</t>
  </si>
  <si>
    <t>Casos</t>
  </si>
  <si>
    <t>2021</t>
  </si>
  <si>
    <t>2022</t>
  </si>
  <si>
    <t>SEQ</t>
  </si>
  <si>
    <t>N=122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</si>
</sst>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0.0%"/>
    <numFmt numFmtId="166" formatCode="0.0"/>
    <numFmt numFmtId="167" formatCode="[$-809]General"/>
    <numFmt numFmtId="168" formatCode="yyyy\-mm\-dd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11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167" fontId="24" fillId="0" borderId="0" applyBorder="0" applyProtection="0"/>
    <xf numFmtId="0" fontId="22" fillId="0" borderId="0"/>
  </cellStyleXfs>
  <cellXfs count="15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/>
    <xf numFmtId="0" fontId="14" fillId="0" borderId="0" xfId="0" applyFont="1"/>
    <xf numFmtId="14" fontId="14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9" fontId="0" fillId="0" borderId="0" xfId="43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43" applyFont="1" applyAlignment="1">
      <alignment horizontal="center"/>
    </xf>
    <xf numFmtId="0" fontId="16" fillId="0" borderId="11" xfId="0" applyFon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1" xfId="0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/>
    <xf numFmtId="0" fontId="0" fillId="0" borderId="12" xfId="0" applyBorder="1"/>
    <xf numFmtId="0" fontId="16" fillId="0" borderId="11" xfId="0" applyFont="1" applyBorder="1" applyAlignment="1">
      <alignment horizontal="right"/>
    </xf>
    <xf numFmtId="0" fontId="16" fillId="0" borderId="11" xfId="0" applyFont="1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6" fillId="0" borderId="0" xfId="0" applyFont="1" applyAlignment="1">
      <alignment horizontal="right"/>
    </xf>
    <xf numFmtId="2" fontId="0" fillId="0" borderId="0" xfId="0" applyNumberFormat="1"/>
    <xf numFmtId="9" fontId="16" fillId="34" borderId="13" xfId="43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/>
    <xf numFmtId="9" fontId="0" fillId="0" borderId="13" xfId="43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9" fontId="0" fillId="0" borderId="15" xfId="43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16" fillId="34" borderId="17" xfId="0" applyFont="1" applyFill="1" applyBorder="1" applyAlignment="1">
      <alignment horizontal="center" vertical="center" wrapText="1"/>
    </xf>
    <xf numFmtId="0" fontId="16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 wrapText="1"/>
    </xf>
    <xf numFmtId="0" fontId="16" fillId="34" borderId="16" xfId="0" applyFont="1" applyFill="1" applyBorder="1" applyAlignment="1">
      <alignment horizontal="center" vertical="center" wrapText="1"/>
    </xf>
    <xf numFmtId="0" fontId="0" fillId="34" borderId="14" xfId="0" applyFill="1" applyBorder="1"/>
    <xf numFmtId="0" fontId="16" fillId="0" borderId="20" xfId="0" applyFont="1" applyBorder="1" applyAlignment="1">
      <alignment horizontal="center"/>
    </xf>
    <xf numFmtId="0" fontId="16" fillId="0" borderId="20" xfId="0" applyFont="1" applyBorder="1"/>
    <xf numFmtId="0" fontId="16" fillId="0" borderId="21" xfId="0" applyFont="1" applyBorder="1" applyAlignment="1">
      <alignment horizontal="center"/>
    </xf>
    <xf numFmtId="0" fontId="16" fillId="0" borderId="21" xfId="0" applyFont="1" applyBorder="1"/>
    <xf numFmtId="0" fontId="0" fillId="0" borderId="20" xfId="0" applyBorder="1"/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2" fontId="0" fillId="0" borderId="0" xfId="43" applyNumberFormat="1" applyFont="1" applyFill="1" applyBorder="1"/>
    <xf numFmtId="165" fontId="0" fillId="0" borderId="0" xfId="43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/>
    <xf numFmtId="1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12" xfId="0" applyBorder="1" applyAlignment="1">
      <alignment horizontal="left" indent="1"/>
    </xf>
    <xf numFmtId="0" fontId="0" fillId="0" borderId="0" xfId="0" applyAlignment="1">
      <alignment horizontal="left" indent="1"/>
    </xf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0" fontId="0" fillId="0" borderId="0" xfId="0" applyNumberFormat="1" applyBorder="1"/>
    <xf numFmtId="0" fontId="0" fillId="0" borderId="0" xfId="0" applyFill="1"/>
    <xf numFmtId="0" fontId="0" fillId="0" borderId="0" xfId="0" applyNumberFormat="1" applyFill="1" applyBorder="1"/>
    <xf numFmtId="0" fontId="0" fillId="0" borderId="23" xfId="0" applyNumberFormat="1" applyFill="1" applyBorder="1"/>
    <xf numFmtId="0" fontId="0" fillId="0" borderId="12" xfId="0" applyNumberFormat="1" applyBorder="1"/>
    <xf numFmtId="0" fontId="0" fillId="0" borderId="15" xfId="0" applyNumberFormat="1" applyBorder="1"/>
    <xf numFmtId="0" fontId="0" fillId="0" borderId="15" xfId="0" applyNumberFormat="1" applyFill="1" applyBorder="1"/>
    <xf numFmtId="0" fontId="0" fillId="0" borderId="13" xfId="0" applyNumberFormat="1" applyBorder="1"/>
    <xf numFmtId="0" fontId="0" fillId="0" borderId="0" xfId="0" applyNumberFormat="1" applyAlignment="1">
      <alignment horizontal="center"/>
    </xf>
    <xf numFmtId="2" fontId="0" fillId="0" borderId="0" xfId="42" applyNumberFormat="1" applyFont="1" applyAlignment="1"/>
    <xf numFmtId="2" fontId="0" fillId="0" borderId="0" xfId="42" applyNumberFormat="1" applyFont="1" applyAlignment="1">
      <alignment horizontal="center"/>
    </xf>
    <xf numFmtId="43" fontId="0" fillId="0" borderId="0" xfId="42" applyFont="1" applyBorder="1" applyAlignment="1"/>
    <xf numFmtId="43" fontId="0" fillId="0" borderId="0" xfId="42" applyFont="1" applyAlignment="1"/>
    <xf numFmtId="164" fontId="0" fillId="0" borderId="0" xfId="0" applyNumberFormat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0" fillId="0" borderId="0" xfId="0" applyNumberFormat="1" applyBorder="1"/>
    <xf numFmtId="0" fontId="0" fillId="0" borderId="0" xfId="0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168" fontId="0" fillId="0" borderId="0" xfId="0" applyNumberFormat="1"/>
    <xf numFmtId="0" fontId="16" fillId="34" borderId="2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/>
    <xf numFmtId="0" fontId="16" fillId="0" borderId="1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indent="1"/>
    </xf>
    <xf numFmtId="2" fontId="0" fillId="0" borderId="0" xfId="0" applyNumberFormat="1" applyBorder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29" xfId="0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49" fontId="0" fillId="0" borderId="29" xfId="0" quotePrefix="1" applyNumberFormat="1" applyBorder="1" applyAlignment="1">
      <alignment horizontal="center"/>
    </xf>
    <xf numFmtId="0" fontId="0" fillId="0" borderId="29" xfId="0" applyBorder="1" applyAlignment="1">
      <alignment horizontal="center" vertical="center"/>
    </xf>
    <xf numFmtId="17" fontId="0" fillId="0" borderId="30" xfId="0" quotePrefix="1" applyNumberFormat="1" applyBorder="1" applyAlignment="1">
      <alignment vertical="center"/>
    </xf>
    <xf numFmtId="9" fontId="0" fillId="0" borderId="0" xfId="43" applyFont="1"/>
    <xf numFmtId="165" fontId="0" fillId="0" borderId="0" xfId="43" applyNumberFormat="1" applyFont="1"/>
    <xf numFmtId="9" fontId="0" fillId="0" borderId="0" xfId="43" applyFont="1" applyBorder="1"/>
    <xf numFmtId="0" fontId="0" fillId="0" borderId="29" xfId="0" applyBorder="1" applyAlignment="1">
      <alignment horizontal="left"/>
    </xf>
    <xf numFmtId="49" fontId="0" fillId="0" borderId="29" xfId="0" quotePrefix="1" applyNumberForma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0" fontId="23" fillId="35" borderId="0" xfId="44" applyFont="1" applyFill="1" applyBorder="1" applyAlignment="1">
      <alignment horizontal="center" wrapText="1"/>
    </xf>
    <xf numFmtId="0" fontId="0" fillId="0" borderId="25" xfId="0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19" fillId="34" borderId="0" xfId="0" applyFont="1" applyFill="1" applyBorder="1" applyAlignment="1">
      <alignment horizontal="center"/>
    </xf>
    <xf numFmtId="0" fontId="0" fillId="0" borderId="24" xfId="0" applyBorder="1" applyAlignment="1">
      <alignment horizontal="left"/>
    </xf>
    <xf numFmtId="14" fontId="23" fillId="0" borderId="0" xfId="46" applyNumberFormat="1" applyFont="1" applyBorder="1" applyAlignment="1">
      <alignment horizontal="center"/>
    </xf>
    <xf numFmtId="14" fontId="0" fillId="0" borderId="25" xfId="0" applyNumberFormat="1" applyBorder="1"/>
    <xf numFmtId="0" fontId="23" fillId="0" borderId="0" xfId="0" applyFont="1" applyBorder="1" applyAlignment="1">
      <alignment horizontal="center"/>
    </xf>
    <xf numFmtId="14" fontId="23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23" fillId="35" borderId="0" xfId="44" applyNumberFormat="1" applyFont="1" applyFill="1" applyBorder="1" applyAlignment="1">
      <alignment horizontal="center" wrapText="1"/>
    </xf>
    <xf numFmtId="14" fontId="1" fillId="36" borderId="0" xfId="44" applyNumberFormat="1" applyFont="1" applyFill="1" applyBorder="1" applyAlignment="1">
      <alignment horizontal="center" wrapText="1"/>
    </xf>
    <xf numFmtId="14" fontId="23" fillId="35" borderId="0" xfId="45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14" fontId="25" fillId="0" borderId="0" xfId="46" applyNumberFormat="1" applyFont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Alignment="1">
      <alignment horizontal="center"/>
    </xf>
    <xf numFmtId="17" fontId="0" fillId="0" borderId="32" xfId="0" quotePrefix="1" applyNumberFormat="1" applyBorder="1" applyAlignment="1">
      <alignment horizontal="center" vertical="center"/>
    </xf>
    <xf numFmtId="17" fontId="0" fillId="0" borderId="33" xfId="0" quotePrefix="1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17" fontId="0" fillId="0" borderId="30" xfId="0" quotePrefix="1" applyNumberFormat="1" applyBorder="1" applyAlignment="1">
      <alignment horizontal="center" vertical="center"/>
    </xf>
    <xf numFmtId="17" fontId="0" fillId="0" borderId="31" xfId="0" quotePrefix="1" applyNumberFormat="1" applyBorder="1" applyAlignment="1">
      <alignment horizontal="center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cel Built-in Normal" xfId="45" xr:uid="{8D2A09EE-9BC1-48CD-94FF-C6D3CF2F0F31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EA08E10C-591A-42DF-8920-2A1361A5CDA3}"/>
    <cellStyle name="Normal 3" xfId="46" xr:uid="{E3098A82-6150-48E5-B034-88E02153580E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A3C54"/>
      <color rgb="FFC73E62"/>
      <color rgb="FF008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Variantes</a:t>
            </a:r>
          </a:p>
        </c:rich>
      </c:tx>
      <c:layout>
        <c:manualLayout>
          <c:xMode val="edge"/>
          <c:yMode val="edge"/>
          <c:x val="0.86554487638933075"/>
          <c:y val="6.7611473229219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Grafico_por_Onda!$C$33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Grafico_por_Onda!$A$34:$B$36</c:f>
              <c:multiLvlStrCache>
                <c:ptCount val="3"/>
                <c:lvl>
                  <c:pt idx="0">
                    <c:v>Jan</c:v>
                  </c:pt>
                  <c:pt idx="1">
                    <c:v>Fev</c:v>
                  </c:pt>
                  <c:pt idx="2">
                    <c:v>Março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Grafico_por_Onda!$C$34:$C$36</c:f>
              <c:numCache>
                <c:formatCode>0.00</c:formatCode>
                <c:ptCount val="3"/>
                <c:pt idx="0">
                  <c:v>3.4013605442176874E-2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2-4E72-979C-FC3F73EBDAA0}"/>
            </c:ext>
          </c:extLst>
        </c:ser>
        <c:ser>
          <c:idx val="1"/>
          <c:order val="1"/>
          <c:tx>
            <c:strRef>
              <c:f>Grafico_por_Onda!$D$33</c:f>
              <c:strCache>
                <c:ptCount val="1"/>
                <c:pt idx="0">
                  <c:v>B.1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Grafico_por_Onda!$A$34:$B$36</c:f>
              <c:multiLvlStrCache>
                <c:ptCount val="3"/>
                <c:lvl>
                  <c:pt idx="0">
                    <c:v>Jan</c:v>
                  </c:pt>
                  <c:pt idx="1">
                    <c:v>Fev</c:v>
                  </c:pt>
                  <c:pt idx="2">
                    <c:v>Março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Grafico_por_Onda!$D$34:$D$36</c:f>
              <c:numCache>
                <c:formatCode>0.00</c:formatCode>
                <c:ptCount val="3"/>
                <c:pt idx="0">
                  <c:v>2.0408163265306121E-2</c:v>
                </c:pt>
                <c:pt idx="1">
                  <c:v>0</c:v>
                </c:pt>
                <c:pt idx="2">
                  <c:v>0.28846153846153844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2-4E72-979C-FC3F73EBDAA0}"/>
            </c:ext>
          </c:extLst>
        </c:ser>
        <c:ser>
          <c:idx val="2"/>
          <c:order val="2"/>
          <c:tx>
            <c:strRef>
              <c:f>Grafico_por_Onda!$E$33</c:f>
              <c:strCache>
                <c:ptCount val="1"/>
                <c:pt idx="0">
                  <c:v>B.1.1.375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Grafico_por_Onda!$A$34:$B$36</c:f>
              <c:multiLvlStrCache>
                <c:ptCount val="3"/>
                <c:lvl>
                  <c:pt idx="0">
                    <c:v>Jan</c:v>
                  </c:pt>
                  <c:pt idx="1">
                    <c:v>Fev</c:v>
                  </c:pt>
                  <c:pt idx="2">
                    <c:v>Março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Grafico_por_Onda!$E$34:$E$36</c:f>
              <c:numCache>
                <c:formatCode>0.00</c:formatCode>
                <c:ptCount val="3"/>
                <c:pt idx="0">
                  <c:v>9.5238095238095233E-2</c:v>
                </c:pt>
                <c:pt idx="1">
                  <c:v>2.2988505747126436E-2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2-4E72-979C-FC3F73EBDAA0}"/>
            </c:ext>
          </c:extLst>
        </c:ser>
        <c:ser>
          <c:idx val="3"/>
          <c:order val="3"/>
          <c:tx>
            <c:strRef>
              <c:f>Grafico_por_Onda!$F$33</c:f>
              <c:strCache>
                <c:ptCount val="1"/>
                <c:pt idx="0">
                  <c:v>C.1.1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Grafico_por_Onda!$A$34:$B$36</c:f>
              <c:multiLvlStrCache>
                <c:ptCount val="3"/>
                <c:lvl>
                  <c:pt idx="0">
                    <c:v>Jan</c:v>
                  </c:pt>
                  <c:pt idx="1">
                    <c:v>Fev</c:v>
                  </c:pt>
                  <c:pt idx="2">
                    <c:v>Março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Grafico_por_Onda!$F$34:$F$36</c:f>
              <c:numCache>
                <c:formatCode>0.00</c:formatCode>
                <c:ptCount val="3"/>
                <c:pt idx="0">
                  <c:v>3.4013605442176874E-2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2-4E72-979C-FC3F73EBDAA0}"/>
            </c:ext>
          </c:extLst>
        </c:ser>
        <c:ser>
          <c:idx val="4"/>
          <c:order val="4"/>
          <c:tx>
            <c:strRef>
              <c:f>Grafico_por_Onda!$G$33</c:f>
              <c:strCache>
                <c:ptCount val="1"/>
                <c:pt idx="0">
                  <c:v> Beta 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Grafico_por_Onda!$A$34:$B$36</c:f>
              <c:multiLvlStrCache>
                <c:ptCount val="3"/>
                <c:lvl>
                  <c:pt idx="0">
                    <c:v>Jan</c:v>
                  </c:pt>
                  <c:pt idx="1">
                    <c:v>Fev</c:v>
                  </c:pt>
                  <c:pt idx="2">
                    <c:v>Março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Grafico_por_Onda!$G$34:$G$36</c:f>
              <c:numCache>
                <c:formatCode>0.00</c:formatCode>
                <c:ptCount val="3"/>
                <c:pt idx="0">
                  <c:v>0.81632653061224503</c:v>
                </c:pt>
                <c:pt idx="1">
                  <c:v>0.97701149425287359</c:v>
                </c:pt>
                <c:pt idx="2">
                  <c:v>0.71153846153846156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2-4E72-979C-FC3F73EBD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488908256"/>
        <c:axId val="488902352"/>
      </c:barChart>
      <c:catAx>
        <c:axId val="4889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2352"/>
        <c:crosses val="autoZero"/>
        <c:auto val="1"/>
        <c:lblAlgn val="ctr"/>
        <c:lblOffset val="100"/>
        <c:noMultiLvlLbl val="0"/>
      </c:catAx>
      <c:valAx>
        <c:axId val="4889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 b="0" i="0" baseline="0">
                    <a:effectLst/>
                  </a:rPr>
                  <a:t>Proporção de Genomas</a:t>
                </a:r>
                <a:endParaRPr lang="pt-PT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2164224263633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82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2607174103239"/>
          <c:y val="0.18149095946340041"/>
          <c:w val="0.14562948381452318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Proporção de Variantes - Cabo Delgado</a:t>
            </a:r>
          </a:p>
        </c:rich>
      </c:tx>
      <c:layout>
        <c:manualLayout>
          <c:xMode val="edge"/>
          <c:yMode val="edge"/>
          <c:x val="0.18294627942333974"/>
          <c:y val="2.2190311869980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1962822811608"/>
          <c:y val="0.21034498868682119"/>
          <c:w val="0.69038415246219098"/>
          <c:h val="0.54833877633388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Graficos_por_Provincia!$C$23</c:f>
              <c:strCache>
                <c:ptCount val="1"/>
                <c:pt idx="0">
                  <c:v>B.1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Graficos_por_Provincia!$A$24:$B$28</c:f>
              <c:multiLvlStrCache>
                <c:ptCount val="5"/>
                <c:lvl>
                  <c:pt idx="0">
                    <c:v>Jul</c:v>
                  </c:pt>
                  <c:pt idx="1">
                    <c:v>Nov</c:v>
                  </c:pt>
                  <c:pt idx="2">
                    <c:v>Out</c:v>
                  </c:pt>
                  <c:pt idx="3">
                    <c:v>Dez</c:v>
                  </c:pt>
                  <c:pt idx="4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Graficos_por_Provincia!$C$24:$C$28</c:f>
              <c:numCache>
                <c:formatCode>0.00</c:formatCode>
                <c:ptCount val="5"/>
                <c:pt idx="0">
                  <c:v>0.6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8-4E3A-81F0-C18445CA2512}"/>
            </c:ext>
          </c:extLst>
        </c:ser>
        <c:ser>
          <c:idx val="1"/>
          <c:order val="1"/>
          <c:tx>
            <c:strRef>
              <c:f>Graficos_por_Provincia!$D$23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Graficos_por_Provincia!$A$24:$B$28</c:f>
              <c:multiLvlStrCache>
                <c:ptCount val="5"/>
                <c:lvl>
                  <c:pt idx="0">
                    <c:v>Jul</c:v>
                  </c:pt>
                  <c:pt idx="1">
                    <c:v>Nov</c:v>
                  </c:pt>
                  <c:pt idx="2">
                    <c:v>Out</c:v>
                  </c:pt>
                  <c:pt idx="3">
                    <c:v>Dez</c:v>
                  </c:pt>
                  <c:pt idx="4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Graficos_por_Provincia!$D$24:$D$28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8-4E3A-81F0-C18445CA2512}"/>
            </c:ext>
          </c:extLst>
        </c:ser>
        <c:ser>
          <c:idx val="2"/>
          <c:order val="2"/>
          <c:tx>
            <c:strRef>
              <c:f>Graficos_por_Provincia!$E$23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Graficos_por_Provincia!$A$24:$B$28</c:f>
              <c:multiLvlStrCache>
                <c:ptCount val="5"/>
                <c:lvl>
                  <c:pt idx="0">
                    <c:v>Jul</c:v>
                  </c:pt>
                  <c:pt idx="1">
                    <c:v>Nov</c:v>
                  </c:pt>
                  <c:pt idx="2">
                    <c:v>Out</c:v>
                  </c:pt>
                  <c:pt idx="3">
                    <c:v>Dez</c:v>
                  </c:pt>
                  <c:pt idx="4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Graficos_por_Provincia!$E$24:$E$28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8-4E3A-81F0-C18445CA2512}"/>
            </c:ext>
          </c:extLst>
        </c:ser>
        <c:ser>
          <c:idx val="3"/>
          <c:order val="3"/>
          <c:tx>
            <c:strRef>
              <c:f>Graficos_por_Provincia!$F$23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Graficos_por_Provincia!$F$24:$F$28</c:f>
              <c:numCache>
                <c:formatCode>0.00</c:formatCode>
                <c:ptCount val="5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A-4BE0-9299-A0A8A08F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513302856"/>
        <c:axId val="513306136"/>
      </c:barChart>
      <c:catAx>
        <c:axId val="51330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6136"/>
        <c:crosses val="autoZero"/>
        <c:auto val="1"/>
        <c:lblAlgn val="ctr"/>
        <c:lblOffset val="100"/>
        <c:noMultiLvlLbl val="0"/>
      </c:catAx>
      <c:valAx>
        <c:axId val="513306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layout>
            <c:manualLayout>
              <c:xMode val="edge"/>
              <c:yMode val="edge"/>
              <c:x val="1.525158432406125E-3"/>
              <c:y val="0.314282403848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2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19573603527466"/>
          <c:y val="0.23562266898462533"/>
          <c:w val="0.12674121352423287"/>
          <c:h val="0.28535117141151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Sequenciamento de Variantes - Gaza</a:t>
            </a:r>
          </a:p>
        </c:rich>
      </c:tx>
      <c:layout>
        <c:manualLayout>
          <c:xMode val="edge"/>
          <c:yMode val="edge"/>
          <c:x val="0.21428737712522986"/>
          <c:y val="2.78390138938328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55222046442188"/>
          <c:y val="0.21721366333112405"/>
          <c:w val="0.63772582413641166"/>
          <c:h val="0.507402318175204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Graficos_por_Provincia!$C$38</c:f>
              <c:strCache>
                <c:ptCount val="1"/>
                <c:pt idx="0">
                  <c:v>B.1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Graficos_por_Provincia!$A$39:$B$48</c:f>
              <c:multiLvlStrCache>
                <c:ptCount val="10"/>
                <c:lvl>
                  <c:pt idx="0">
                    <c:v>Jul</c:v>
                  </c:pt>
                  <c:pt idx="1">
                    <c:v>Set</c:v>
                  </c:pt>
                  <c:pt idx="2">
                    <c:v>Out</c:v>
                  </c:pt>
                  <c:pt idx="3">
                    <c:v>Nov</c:v>
                  </c:pt>
                  <c:pt idx="4">
                    <c:v>Jan</c:v>
                  </c:pt>
                  <c:pt idx="5">
                    <c:v>Mai</c:v>
                  </c:pt>
                  <c:pt idx="6">
                    <c:v>Jun</c:v>
                  </c:pt>
                  <c:pt idx="7">
                    <c:v>Jul</c:v>
                  </c:pt>
                  <c:pt idx="8">
                    <c:v>Dez</c:v>
                  </c:pt>
                  <c:pt idx="9">
                    <c:v>Jan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Graficos_por_Provincia!$C$39:$C$48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E-4BDE-9715-C3D9E4BF6405}"/>
            </c:ext>
          </c:extLst>
        </c:ser>
        <c:ser>
          <c:idx val="1"/>
          <c:order val="1"/>
          <c:tx>
            <c:strRef>
              <c:f>Graficos_por_Provincia!$D$38</c:f>
              <c:strCache>
                <c:ptCount val="1"/>
                <c:pt idx="0">
                  <c:v>B.1.1.375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Graficos_por_Provincia!$A$39:$B$48</c:f>
              <c:multiLvlStrCache>
                <c:ptCount val="10"/>
                <c:lvl>
                  <c:pt idx="0">
                    <c:v>Jul</c:v>
                  </c:pt>
                  <c:pt idx="1">
                    <c:v>Set</c:v>
                  </c:pt>
                  <c:pt idx="2">
                    <c:v>Out</c:v>
                  </c:pt>
                  <c:pt idx="3">
                    <c:v>Nov</c:v>
                  </c:pt>
                  <c:pt idx="4">
                    <c:v>Jan</c:v>
                  </c:pt>
                  <c:pt idx="5">
                    <c:v>Mai</c:v>
                  </c:pt>
                  <c:pt idx="6">
                    <c:v>Jun</c:v>
                  </c:pt>
                  <c:pt idx="7">
                    <c:v>Jul</c:v>
                  </c:pt>
                  <c:pt idx="8">
                    <c:v>Dez</c:v>
                  </c:pt>
                  <c:pt idx="9">
                    <c:v>Jan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Graficos_por_Provincia!$D$39:$D$48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E-4BDE-9715-C3D9E4BF6405}"/>
            </c:ext>
          </c:extLst>
        </c:ser>
        <c:ser>
          <c:idx val="2"/>
          <c:order val="2"/>
          <c:tx>
            <c:strRef>
              <c:f>Graficos_por_Provincia!$E$38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Graficos_por_Provincia!$A$39:$B$48</c:f>
              <c:multiLvlStrCache>
                <c:ptCount val="10"/>
                <c:lvl>
                  <c:pt idx="0">
                    <c:v>Jul</c:v>
                  </c:pt>
                  <c:pt idx="1">
                    <c:v>Set</c:v>
                  </c:pt>
                  <c:pt idx="2">
                    <c:v>Out</c:v>
                  </c:pt>
                  <c:pt idx="3">
                    <c:v>Nov</c:v>
                  </c:pt>
                  <c:pt idx="4">
                    <c:v>Jan</c:v>
                  </c:pt>
                  <c:pt idx="5">
                    <c:v>Mai</c:v>
                  </c:pt>
                  <c:pt idx="6">
                    <c:v>Jun</c:v>
                  </c:pt>
                  <c:pt idx="7">
                    <c:v>Jul</c:v>
                  </c:pt>
                  <c:pt idx="8">
                    <c:v>Dez</c:v>
                  </c:pt>
                  <c:pt idx="9">
                    <c:v>Jan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Graficos_por_Provincia!$E$39:$E$48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E-4BDE-9715-C3D9E4BF6405}"/>
            </c:ext>
          </c:extLst>
        </c:ser>
        <c:ser>
          <c:idx val="3"/>
          <c:order val="3"/>
          <c:tx>
            <c:strRef>
              <c:f>Graficos_por_Provincia!$F$38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C73E62"/>
            </a:solidFill>
            <a:ln>
              <a:solidFill>
                <a:srgbClr val="C73E62"/>
              </a:solidFill>
            </a:ln>
            <a:effectLst/>
          </c:spPr>
          <c:invertIfNegative val="0"/>
          <c:cat>
            <c:multiLvlStrRef>
              <c:f>Graficos_por_Provincia!$A$39:$B$48</c:f>
              <c:multiLvlStrCache>
                <c:ptCount val="10"/>
                <c:lvl>
                  <c:pt idx="0">
                    <c:v>Jul</c:v>
                  </c:pt>
                  <c:pt idx="1">
                    <c:v>Set</c:v>
                  </c:pt>
                  <c:pt idx="2">
                    <c:v>Out</c:v>
                  </c:pt>
                  <c:pt idx="3">
                    <c:v>Nov</c:v>
                  </c:pt>
                  <c:pt idx="4">
                    <c:v>Jan</c:v>
                  </c:pt>
                  <c:pt idx="5">
                    <c:v>Mai</c:v>
                  </c:pt>
                  <c:pt idx="6">
                    <c:v>Jun</c:v>
                  </c:pt>
                  <c:pt idx="7">
                    <c:v>Jul</c:v>
                  </c:pt>
                  <c:pt idx="8">
                    <c:v>Dez</c:v>
                  </c:pt>
                  <c:pt idx="9">
                    <c:v>Jan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Graficos_por_Provincia!$F$39:$F$48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0.90909090909090906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E-4BDE-9715-C3D9E4BF6405}"/>
            </c:ext>
          </c:extLst>
        </c:ser>
        <c:ser>
          <c:idx val="4"/>
          <c:order val="4"/>
          <c:tx>
            <c:strRef>
              <c:f>Graficos_por_Provincia!$H$38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Graficos_por_Provincia!$A$39:$B$48</c:f>
              <c:multiLvlStrCache>
                <c:ptCount val="10"/>
                <c:lvl>
                  <c:pt idx="0">
                    <c:v>Jul</c:v>
                  </c:pt>
                  <c:pt idx="1">
                    <c:v>Set</c:v>
                  </c:pt>
                  <c:pt idx="2">
                    <c:v>Out</c:v>
                  </c:pt>
                  <c:pt idx="3">
                    <c:v>Nov</c:v>
                  </c:pt>
                  <c:pt idx="4">
                    <c:v>Jan</c:v>
                  </c:pt>
                  <c:pt idx="5">
                    <c:v>Mai</c:v>
                  </c:pt>
                  <c:pt idx="6">
                    <c:v>Jun</c:v>
                  </c:pt>
                  <c:pt idx="7">
                    <c:v>Jul</c:v>
                  </c:pt>
                  <c:pt idx="8">
                    <c:v>Dez</c:v>
                  </c:pt>
                  <c:pt idx="9">
                    <c:v>Jan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Graficos_por_Provincia!$H$39:$H$48</c:f>
              <c:numCache>
                <c:formatCode>0.00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9.0909090909090912E-2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E-4BDE-9715-C3D9E4BF6405}"/>
            </c:ext>
          </c:extLst>
        </c:ser>
        <c:ser>
          <c:idx val="5"/>
          <c:order val="5"/>
          <c:tx>
            <c:strRef>
              <c:f>Graficos_por_Provincia!$G$38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Graficos_por_Provincia!$G$39:$G$48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A-41B3-A888-9834CD18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502020520"/>
        <c:axId val="502029048"/>
      </c:barChart>
      <c:catAx>
        <c:axId val="5020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29048"/>
        <c:crosses val="autoZero"/>
        <c:auto val="1"/>
        <c:lblAlgn val="ctr"/>
        <c:lblOffset val="100"/>
        <c:noMultiLvlLbl val="0"/>
      </c:catAx>
      <c:valAx>
        <c:axId val="502029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layout>
            <c:manualLayout>
              <c:xMode val="edge"/>
              <c:yMode val="edge"/>
              <c:x val="3.3333353727815644E-2"/>
              <c:y val="0.17863111349938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205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7482843651612"/>
          <c:y val="0.23591409081834036"/>
          <c:w val="0.13449872657939016"/>
          <c:h val="0.4110555653924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Sequenciamento de Variantes - Inhambane</a:t>
            </a:r>
          </a:p>
        </c:rich>
      </c:tx>
      <c:layout>
        <c:manualLayout>
          <c:xMode val="edge"/>
          <c:yMode val="edge"/>
          <c:x val="0.18880537244162657"/>
          <c:y val="2.8575056526875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8373190541139"/>
          <c:y val="0.23542182729913463"/>
          <c:w val="0.72142215187047931"/>
          <c:h val="0.57131679920381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Graficos_por_Provincia!$C$60</c:f>
              <c:strCache>
                <c:ptCount val="1"/>
                <c:pt idx="0">
                  <c:v>B.1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Graficos_por_Provincia!$A$61:$B$71</c:f>
              <c:multiLvlStrCache>
                <c:ptCount val="11"/>
                <c:lvl>
                  <c:pt idx="0">
                    <c:v>Out </c:v>
                  </c:pt>
                  <c:pt idx="1">
                    <c:v>Nov</c:v>
                  </c:pt>
                  <c:pt idx="2">
                    <c:v>Jan</c:v>
                  </c:pt>
                  <c:pt idx="3">
                    <c:v>Fev </c:v>
                  </c:pt>
                  <c:pt idx="4">
                    <c:v>Março </c:v>
                  </c:pt>
                  <c:pt idx="5">
                    <c:v>Abril</c:v>
                  </c:pt>
                  <c:pt idx="6">
                    <c:v>Maio</c:v>
                  </c:pt>
                  <c:pt idx="7">
                    <c:v>Jun</c:v>
                  </c:pt>
                  <c:pt idx="8">
                    <c:v>Jul</c:v>
                  </c:pt>
                  <c:pt idx="10">
                    <c:v>Dez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  <c:pt idx="10">
                    <c:v>2022</c:v>
                  </c:pt>
                </c:lvl>
              </c:multiLvlStrCache>
            </c:multiLvlStrRef>
          </c:cat>
          <c:val>
            <c:numRef>
              <c:f>Graficos_por_Provincia!$C$61:$C$71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177-AD00-4EEBA5D9DD00}"/>
            </c:ext>
          </c:extLst>
        </c:ser>
        <c:ser>
          <c:idx val="1"/>
          <c:order val="1"/>
          <c:tx>
            <c:strRef>
              <c:f>Graficos_por_Provincia!$D$60</c:f>
              <c:strCache>
                <c:ptCount val="1"/>
                <c:pt idx="0">
                  <c:v>B.1.1.375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Graficos_por_Provincia!$A$61:$B$71</c:f>
              <c:multiLvlStrCache>
                <c:ptCount val="11"/>
                <c:lvl>
                  <c:pt idx="0">
                    <c:v>Out </c:v>
                  </c:pt>
                  <c:pt idx="1">
                    <c:v>Nov</c:v>
                  </c:pt>
                  <c:pt idx="2">
                    <c:v>Jan</c:v>
                  </c:pt>
                  <c:pt idx="3">
                    <c:v>Fev </c:v>
                  </c:pt>
                  <c:pt idx="4">
                    <c:v>Março </c:v>
                  </c:pt>
                  <c:pt idx="5">
                    <c:v>Abril</c:v>
                  </c:pt>
                  <c:pt idx="6">
                    <c:v>Maio</c:v>
                  </c:pt>
                  <c:pt idx="7">
                    <c:v>Jun</c:v>
                  </c:pt>
                  <c:pt idx="8">
                    <c:v>Jul</c:v>
                  </c:pt>
                  <c:pt idx="10">
                    <c:v>Dez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  <c:pt idx="10">
                    <c:v>2022</c:v>
                  </c:pt>
                </c:lvl>
              </c:multiLvlStrCache>
            </c:multiLvlStrRef>
          </c:cat>
          <c:val>
            <c:numRef>
              <c:f>Graficos_por_Provincia!$D$61:$D$71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5-4177-AD00-4EEBA5D9DD00}"/>
            </c:ext>
          </c:extLst>
        </c:ser>
        <c:ser>
          <c:idx val="2"/>
          <c:order val="2"/>
          <c:tx>
            <c:strRef>
              <c:f>Graficos_por_Provincia!$E$60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Graficos_por_Provincia!$A$61:$B$71</c:f>
              <c:multiLvlStrCache>
                <c:ptCount val="11"/>
                <c:lvl>
                  <c:pt idx="0">
                    <c:v>Out </c:v>
                  </c:pt>
                  <c:pt idx="1">
                    <c:v>Nov</c:v>
                  </c:pt>
                  <c:pt idx="2">
                    <c:v>Jan</c:v>
                  </c:pt>
                  <c:pt idx="3">
                    <c:v>Fev </c:v>
                  </c:pt>
                  <c:pt idx="4">
                    <c:v>Março </c:v>
                  </c:pt>
                  <c:pt idx="5">
                    <c:v>Abril</c:v>
                  </c:pt>
                  <c:pt idx="6">
                    <c:v>Maio</c:v>
                  </c:pt>
                  <c:pt idx="7">
                    <c:v>Jun</c:v>
                  </c:pt>
                  <c:pt idx="8">
                    <c:v>Jul</c:v>
                  </c:pt>
                  <c:pt idx="10">
                    <c:v>Dez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  <c:pt idx="10">
                    <c:v>2022</c:v>
                  </c:pt>
                </c:lvl>
              </c:multiLvlStrCache>
            </c:multiLvlStrRef>
          </c:cat>
          <c:val>
            <c:numRef>
              <c:f>Graficos_por_Provincia!$E$61:$E$71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0.52380952380952384</c:v>
                </c:pt>
                <c:pt idx="3">
                  <c:v>1</c:v>
                </c:pt>
                <c:pt idx="4">
                  <c:v>0.66666666666666663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5-4177-AD00-4EEBA5D9DD00}"/>
            </c:ext>
          </c:extLst>
        </c:ser>
        <c:ser>
          <c:idx val="3"/>
          <c:order val="3"/>
          <c:tx>
            <c:strRef>
              <c:f>Graficos_por_Provincia!$F$60</c:f>
              <c:strCache>
                <c:ptCount val="1"/>
                <c:pt idx="0">
                  <c:v>C.1.1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Graficos_por_Provincia!$A$61:$B$71</c:f>
              <c:multiLvlStrCache>
                <c:ptCount val="11"/>
                <c:lvl>
                  <c:pt idx="0">
                    <c:v>Out </c:v>
                  </c:pt>
                  <c:pt idx="1">
                    <c:v>Nov</c:v>
                  </c:pt>
                  <c:pt idx="2">
                    <c:v>Jan</c:v>
                  </c:pt>
                  <c:pt idx="3">
                    <c:v>Fev </c:v>
                  </c:pt>
                  <c:pt idx="4">
                    <c:v>Março </c:v>
                  </c:pt>
                  <c:pt idx="5">
                    <c:v>Abril</c:v>
                  </c:pt>
                  <c:pt idx="6">
                    <c:v>Maio</c:v>
                  </c:pt>
                  <c:pt idx="7">
                    <c:v>Jun</c:v>
                  </c:pt>
                  <c:pt idx="8">
                    <c:v>Jul</c:v>
                  </c:pt>
                  <c:pt idx="10">
                    <c:v>Dez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  <c:pt idx="10">
                    <c:v>2022</c:v>
                  </c:pt>
                </c:lvl>
              </c:multiLvlStrCache>
            </c:multiLvlStrRef>
          </c:cat>
          <c:val>
            <c:numRef>
              <c:f>Graficos_por_Provincia!$F$61:$F$71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0.23809523809523808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5-4177-AD00-4EEBA5D9DD00}"/>
            </c:ext>
          </c:extLst>
        </c:ser>
        <c:ser>
          <c:idx val="4"/>
          <c:order val="4"/>
          <c:tx>
            <c:strRef>
              <c:f>Graficos_por_Provincia!$G$60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cat>
            <c:multiLvlStrRef>
              <c:f>Graficos_por_Provincia!$A$61:$B$71</c:f>
              <c:multiLvlStrCache>
                <c:ptCount val="11"/>
                <c:lvl>
                  <c:pt idx="0">
                    <c:v>Out </c:v>
                  </c:pt>
                  <c:pt idx="1">
                    <c:v>Nov</c:v>
                  </c:pt>
                  <c:pt idx="2">
                    <c:v>Jan</c:v>
                  </c:pt>
                  <c:pt idx="3">
                    <c:v>Fev </c:v>
                  </c:pt>
                  <c:pt idx="4">
                    <c:v>Março </c:v>
                  </c:pt>
                  <c:pt idx="5">
                    <c:v>Abril</c:v>
                  </c:pt>
                  <c:pt idx="6">
                    <c:v>Maio</c:v>
                  </c:pt>
                  <c:pt idx="7">
                    <c:v>Jun</c:v>
                  </c:pt>
                  <c:pt idx="8">
                    <c:v>Jul</c:v>
                  </c:pt>
                  <c:pt idx="10">
                    <c:v>Dez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  <c:pt idx="10">
                    <c:v>2022</c:v>
                  </c:pt>
                </c:lvl>
              </c:multiLvlStrCache>
            </c:multiLvlStrRef>
          </c:cat>
          <c:val>
            <c:numRef>
              <c:f>Graficos_por_Provincia!$G$61:$G$71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5-4177-AD00-4EEBA5D9DD00}"/>
            </c:ext>
          </c:extLst>
        </c:ser>
        <c:ser>
          <c:idx val="5"/>
          <c:order val="5"/>
          <c:tx>
            <c:strRef>
              <c:f>Graficos_por_Provincia!$I$60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Graficos_por_Provincia!$A$61:$B$71</c:f>
              <c:multiLvlStrCache>
                <c:ptCount val="11"/>
                <c:lvl>
                  <c:pt idx="0">
                    <c:v>Out </c:v>
                  </c:pt>
                  <c:pt idx="1">
                    <c:v>Nov</c:v>
                  </c:pt>
                  <c:pt idx="2">
                    <c:v>Jan</c:v>
                  </c:pt>
                  <c:pt idx="3">
                    <c:v>Fev </c:v>
                  </c:pt>
                  <c:pt idx="4">
                    <c:v>Março </c:v>
                  </c:pt>
                  <c:pt idx="5">
                    <c:v>Abril</c:v>
                  </c:pt>
                  <c:pt idx="6">
                    <c:v>Maio</c:v>
                  </c:pt>
                  <c:pt idx="7">
                    <c:v>Jun</c:v>
                  </c:pt>
                  <c:pt idx="8">
                    <c:v>Jul</c:v>
                  </c:pt>
                  <c:pt idx="10">
                    <c:v>Dez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  <c:pt idx="10">
                    <c:v>2022</c:v>
                  </c:pt>
                </c:lvl>
              </c:multiLvlStrCache>
            </c:multiLvlStrRef>
          </c:cat>
          <c:val>
            <c:numRef>
              <c:f>Graficos_por_Provincia!$I$61:$I$71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9.5238095238095233E-2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35-4177-AD00-4EEBA5D9DD00}"/>
            </c:ext>
          </c:extLst>
        </c:ser>
        <c:ser>
          <c:idx val="6"/>
          <c:order val="6"/>
          <c:tx>
            <c:strRef>
              <c:f>Graficos_por_Provincia!$H$60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Graficos_por_Provincia!$H$61:$H$71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C-4536-95A2-2B615D15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550204080"/>
        <c:axId val="550204736"/>
      </c:barChart>
      <c:catAx>
        <c:axId val="5502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04736"/>
        <c:crosses val="autoZero"/>
        <c:auto val="1"/>
        <c:lblAlgn val="ctr"/>
        <c:lblOffset val="100"/>
        <c:noMultiLvlLbl val="0"/>
      </c:catAx>
      <c:valAx>
        <c:axId val="55020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layout>
            <c:manualLayout>
              <c:xMode val="edge"/>
              <c:yMode val="edge"/>
              <c:x val="1.0197580501431509E-2"/>
              <c:y val="0.21141571884668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04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7772955739605"/>
          <c:y val="0.2066567840277295"/>
          <c:w val="0.12392227044260391"/>
          <c:h val="0.57782019264846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Sequenciamento de Variantes - Manica</a:t>
            </a:r>
          </a:p>
        </c:rich>
      </c:tx>
      <c:layout>
        <c:manualLayout>
          <c:xMode val="edge"/>
          <c:yMode val="edge"/>
          <c:x val="0.18132337378278499"/>
          <c:y val="9.6988031492729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3618243292273"/>
          <c:y val="0.25812870630770868"/>
          <c:w val="0.63452322707277475"/>
          <c:h val="0.572259566544414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Graficos_por_Provincia!$C$76</c:f>
              <c:strCache>
                <c:ptCount val="1"/>
                <c:pt idx="0">
                  <c:v>B.1.1.375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Graficos_por_Provincia!$A$77:$B$83</c:f>
              <c:multiLvlStrCache>
                <c:ptCount val="7"/>
                <c:lvl>
                  <c:pt idx="0">
                    <c:v>Jul</c:v>
                  </c:pt>
                  <c:pt idx="1">
                    <c:v>Jan</c:v>
                  </c:pt>
                  <c:pt idx="2">
                    <c:v>Mai</c:v>
                  </c:pt>
                  <c:pt idx="3">
                    <c:v>Jul</c:v>
                  </c:pt>
                  <c:pt idx="4">
                    <c:v>Agos</c:v>
                  </c:pt>
                  <c:pt idx="5">
                    <c:v>Dez</c:v>
                  </c:pt>
                  <c:pt idx="6">
                    <c:v>Jan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Graficos_por_Provincia!$C$77:$C$83</c:f>
              <c:numCache>
                <c:formatCode>0.00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3-4DE8-B682-5FDE2093E77E}"/>
            </c:ext>
          </c:extLst>
        </c:ser>
        <c:ser>
          <c:idx val="1"/>
          <c:order val="1"/>
          <c:tx>
            <c:strRef>
              <c:f>Graficos_por_Provincia!$D$76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Graficos_por_Provincia!$A$77:$B$83</c:f>
              <c:multiLvlStrCache>
                <c:ptCount val="7"/>
                <c:lvl>
                  <c:pt idx="0">
                    <c:v>Jul</c:v>
                  </c:pt>
                  <c:pt idx="1">
                    <c:v>Jan</c:v>
                  </c:pt>
                  <c:pt idx="2">
                    <c:v>Mai</c:v>
                  </c:pt>
                  <c:pt idx="3">
                    <c:v>Jul</c:v>
                  </c:pt>
                  <c:pt idx="4">
                    <c:v>Agos</c:v>
                  </c:pt>
                  <c:pt idx="5">
                    <c:v>Dez</c:v>
                  </c:pt>
                  <c:pt idx="6">
                    <c:v>Jan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Graficos_por_Provincia!$D$77:$D$83</c:f>
              <c:numCache>
                <c:formatCode>0.00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3-4DE8-B682-5FDE2093E77E}"/>
            </c:ext>
          </c:extLst>
        </c:ser>
        <c:ser>
          <c:idx val="2"/>
          <c:order val="2"/>
          <c:tx>
            <c:strRef>
              <c:f>Graficos_por_Provincia!$E$76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cat>
            <c:multiLvlStrRef>
              <c:f>Graficos_por_Provincia!$A$77:$B$83</c:f>
              <c:multiLvlStrCache>
                <c:ptCount val="7"/>
                <c:lvl>
                  <c:pt idx="0">
                    <c:v>Jul</c:v>
                  </c:pt>
                  <c:pt idx="1">
                    <c:v>Jan</c:v>
                  </c:pt>
                  <c:pt idx="2">
                    <c:v>Mai</c:v>
                  </c:pt>
                  <c:pt idx="3">
                    <c:v>Jul</c:v>
                  </c:pt>
                  <c:pt idx="4">
                    <c:v>Agos</c:v>
                  </c:pt>
                  <c:pt idx="5">
                    <c:v>Dez</c:v>
                  </c:pt>
                  <c:pt idx="6">
                    <c:v>Jan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Graficos_por_Provincia!$E$77:$E$83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3-4DE8-B682-5FDE2093E77E}"/>
            </c:ext>
          </c:extLst>
        </c:ser>
        <c:ser>
          <c:idx val="3"/>
          <c:order val="3"/>
          <c:tx>
            <c:strRef>
              <c:f>Graficos_por_Provincia!$F$76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Graficos_por_Provincia!$A$77:$B$83</c:f>
              <c:multiLvlStrCache>
                <c:ptCount val="7"/>
                <c:lvl>
                  <c:pt idx="0">
                    <c:v>Jul</c:v>
                  </c:pt>
                  <c:pt idx="1">
                    <c:v>Jan</c:v>
                  </c:pt>
                  <c:pt idx="2">
                    <c:v>Mai</c:v>
                  </c:pt>
                  <c:pt idx="3">
                    <c:v>Jul</c:v>
                  </c:pt>
                  <c:pt idx="4">
                    <c:v>Agos</c:v>
                  </c:pt>
                  <c:pt idx="5">
                    <c:v>Dez</c:v>
                  </c:pt>
                  <c:pt idx="6">
                    <c:v>Jan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Graficos_por_Provincia!$F$77:$F$83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3-4DE8-B682-5FDE2093E77E}"/>
            </c:ext>
          </c:extLst>
        </c:ser>
        <c:ser>
          <c:idx val="4"/>
          <c:order val="4"/>
          <c:tx>
            <c:strRef>
              <c:f>Graficos_por_Provincia!$G$76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Graficos_por_Provincia!$G$77:$G$83</c:f>
              <c:numCache>
                <c:formatCode>0.00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3-44CD-A64D-07E4AFB1D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507450592"/>
        <c:axId val="507448296"/>
      </c:barChart>
      <c:catAx>
        <c:axId val="5074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8296"/>
        <c:crosses val="autoZero"/>
        <c:auto val="1"/>
        <c:lblAlgn val="ctr"/>
        <c:lblOffset val="100"/>
        <c:noMultiLvlLbl val="0"/>
      </c:catAx>
      <c:valAx>
        <c:axId val="507448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50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23591995314785"/>
          <c:y val="0.33841827340261171"/>
          <c:w val="0.13461887863961375"/>
          <c:h val="0.31926363934188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Sequenciamento de Variantes  Maputo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2885121651117"/>
          <c:y val="0.22767182111782089"/>
          <c:w val="0.75541631482112459"/>
          <c:h val="0.59860611303962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Graficos_por_Provincia!$C$88</c:f>
              <c:strCache>
                <c:ptCount val="1"/>
                <c:pt idx="0">
                  <c:v>B.1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Graficos_por_Provincia!$A$89:$B$103</c:f>
              <c:multiLvlStrCache>
                <c:ptCount val="15"/>
                <c:lvl>
                  <c:pt idx="0">
                    <c:v>Nov</c:v>
                  </c:pt>
                  <c:pt idx="1">
                    <c:v>Agos</c:v>
                  </c:pt>
                  <c:pt idx="2">
                    <c:v>Dez</c:v>
                  </c:pt>
                  <c:pt idx="3">
                    <c:v>Out</c:v>
                  </c:pt>
                  <c:pt idx="4">
                    <c:v>Set</c:v>
                  </c:pt>
                  <c:pt idx="5">
                    <c:v>Jan</c:v>
                  </c:pt>
                  <c:pt idx="6">
                    <c:v>Fev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Mai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Nov</c:v>
                  </c:pt>
                  <c:pt idx="13">
                    <c:v>Dez</c:v>
                  </c:pt>
                  <c:pt idx="14">
                    <c:v>Jan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Graficos_por_Provincia!$C$89:$C$103</c:f>
              <c:numCache>
                <c:formatCode>0.000</c:formatCode>
                <c:ptCount val="15"/>
                <c:pt idx="0">
                  <c:v>0.2857142857142857</c:v>
                </c:pt>
                <c:pt idx="1">
                  <c:v>0.6</c:v>
                </c:pt>
                <c:pt idx="2">
                  <c:v>0</c:v>
                </c:pt>
                <c:pt idx="3">
                  <c:v>5.4054054054054057E-2</c:v>
                </c:pt>
                <c:pt idx="4">
                  <c:v>1.9230769230769232E-2</c:v>
                </c:pt>
                <c:pt idx="5">
                  <c:v>9.1743119266055051E-3</c:v>
                </c:pt>
                <c:pt idx="6">
                  <c:v>0</c:v>
                </c:pt>
                <c:pt idx="7">
                  <c:v>0.19480519480519481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3-4837-B6AD-D3CBB9CED195}"/>
            </c:ext>
          </c:extLst>
        </c:ser>
        <c:ser>
          <c:idx val="1"/>
          <c:order val="1"/>
          <c:tx>
            <c:strRef>
              <c:f>Graficos_por_Provincia!$D$88</c:f>
              <c:strCache>
                <c:ptCount val="1"/>
                <c:pt idx="0">
                  <c:v>B.1.1.375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Graficos_por_Provincia!$A$89:$B$103</c:f>
              <c:multiLvlStrCache>
                <c:ptCount val="15"/>
                <c:lvl>
                  <c:pt idx="0">
                    <c:v>Nov</c:v>
                  </c:pt>
                  <c:pt idx="1">
                    <c:v>Agos</c:v>
                  </c:pt>
                  <c:pt idx="2">
                    <c:v>Dez</c:v>
                  </c:pt>
                  <c:pt idx="3">
                    <c:v>Out</c:v>
                  </c:pt>
                  <c:pt idx="4">
                    <c:v>Set</c:v>
                  </c:pt>
                  <c:pt idx="5">
                    <c:v>Jan</c:v>
                  </c:pt>
                  <c:pt idx="6">
                    <c:v>Fev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Mai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Nov</c:v>
                  </c:pt>
                  <c:pt idx="13">
                    <c:v>Dez</c:v>
                  </c:pt>
                  <c:pt idx="14">
                    <c:v>Jan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Graficos_por_Provincia!$D$89:$D$103</c:f>
              <c:numCache>
                <c:formatCode>0.000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0.43243243243243246</c:v>
                </c:pt>
                <c:pt idx="4">
                  <c:v>0.5</c:v>
                </c:pt>
                <c:pt idx="5">
                  <c:v>6.4220183486238536E-2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3-4837-B6AD-D3CBB9CED195}"/>
            </c:ext>
          </c:extLst>
        </c:ser>
        <c:ser>
          <c:idx val="2"/>
          <c:order val="2"/>
          <c:tx>
            <c:strRef>
              <c:f>Graficos_por_Provincia!$E$88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Graficos_por_Provincia!$A$89:$B$103</c:f>
              <c:multiLvlStrCache>
                <c:ptCount val="15"/>
                <c:lvl>
                  <c:pt idx="0">
                    <c:v>Nov</c:v>
                  </c:pt>
                  <c:pt idx="1">
                    <c:v>Agos</c:v>
                  </c:pt>
                  <c:pt idx="2">
                    <c:v>Dez</c:v>
                  </c:pt>
                  <c:pt idx="3">
                    <c:v>Out</c:v>
                  </c:pt>
                  <c:pt idx="4">
                    <c:v>Set</c:v>
                  </c:pt>
                  <c:pt idx="5">
                    <c:v>Jan</c:v>
                  </c:pt>
                  <c:pt idx="6">
                    <c:v>Fev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Mai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Nov</c:v>
                  </c:pt>
                  <c:pt idx="13">
                    <c:v>Dez</c:v>
                  </c:pt>
                  <c:pt idx="14">
                    <c:v>Jan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Graficos_por_Provincia!$E$89:$E$103</c:f>
              <c:numCache>
                <c:formatCode>0.000</c:formatCode>
                <c:ptCount val="15"/>
                <c:pt idx="0">
                  <c:v>0.7142857142857143</c:v>
                </c:pt>
                <c:pt idx="1">
                  <c:v>0</c:v>
                </c:pt>
                <c:pt idx="2">
                  <c:v>0.66666666666666663</c:v>
                </c:pt>
                <c:pt idx="3">
                  <c:v>0.21621621621621623</c:v>
                </c:pt>
                <c:pt idx="4">
                  <c:v>0.19230769230769232</c:v>
                </c:pt>
                <c:pt idx="5">
                  <c:v>0.8990825688073395</c:v>
                </c:pt>
                <c:pt idx="6">
                  <c:v>0.95</c:v>
                </c:pt>
                <c:pt idx="7">
                  <c:v>0.59740259740259738</c:v>
                </c:pt>
                <c:pt idx="8">
                  <c:v>0.90909090909090906</c:v>
                </c:pt>
                <c:pt idx="9">
                  <c:v>0.6470588235294118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3-4837-B6AD-D3CBB9CED195}"/>
            </c:ext>
          </c:extLst>
        </c:ser>
        <c:ser>
          <c:idx val="3"/>
          <c:order val="3"/>
          <c:tx>
            <c:strRef>
              <c:f>Graficos_por_Provincia!$F$88</c:f>
              <c:strCache>
                <c:ptCount val="1"/>
                <c:pt idx="0">
                  <c:v>C.1.1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Graficos_por_Provincia!$A$89:$B$103</c:f>
              <c:multiLvlStrCache>
                <c:ptCount val="15"/>
                <c:lvl>
                  <c:pt idx="0">
                    <c:v>Nov</c:v>
                  </c:pt>
                  <c:pt idx="1">
                    <c:v>Agos</c:v>
                  </c:pt>
                  <c:pt idx="2">
                    <c:v>Dez</c:v>
                  </c:pt>
                  <c:pt idx="3">
                    <c:v>Out</c:v>
                  </c:pt>
                  <c:pt idx="4">
                    <c:v>Set</c:v>
                  </c:pt>
                  <c:pt idx="5">
                    <c:v>Jan</c:v>
                  </c:pt>
                  <c:pt idx="6">
                    <c:v>Fev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Mai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Nov</c:v>
                  </c:pt>
                  <c:pt idx="13">
                    <c:v>Dez</c:v>
                  </c:pt>
                  <c:pt idx="14">
                    <c:v>Jan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Graficos_por_Provincia!$F$89:$F$103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5.4054054054054057E-2</c:v>
                </c:pt>
                <c:pt idx="4">
                  <c:v>0.11538461538461539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3-4837-B6AD-D3CBB9CED195}"/>
            </c:ext>
          </c:extLst>
        </c:ser>
        <c:ser>
          <c:idx val="4"/>
          <c:order val="4"/>
          <c:tx>
            <c:strRef>
              <c:f>Graficos_por_Provincia!$G$88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cat>
            <c:multiLvlStrRef>
              <c:f>Graficos_por_Provincia!$A$89:$B$103</c:f>
              <c:multiLvlStrCache>
                <c:ptCount val="15"/>
                <c:lvl>
                  <c:pt idx="0">
                    <c:v>Nov</c:v>
                  </c:pt>
                  <c:pt idx="1">
                    <c:v>Agos</c:v>
                  </c:pt>
                  <c:pt idx="2">
                    <c:v>Dez</c:v>
                  </c:pt>
                  <c:pt idx="3">
                    <c:v>Out</c:v>
                  </c:pt>
                  <c:pt idx="4">
                    <c:v>Set</c:v>
                  </c:pt>
                  <c:pt idx="5">
                    <c:v>Jan</c:v>
                  </c:pt>
                  <c:pt idx="6">
                    <c:v>Fev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Mai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Nov</c:v>
                  </c:pt>
                  <c:pt idx="13">
                    <c:v>Dez</c:v>
                  </c:pt>
                  <c:pt idx="14">
                    <c:v>Jan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Graficos_por_Provincia!$G$89:$G$103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0.29411764705882354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93-4837-B6AD-D3CBB9CED195}"/>
            </c:ext>
          </c:extLst>
        </c:ser>
        <c:ser>
          <c:idx val="5"/>
          <c:order val="5"/>
          <c:tx>
            <c:strRef>
              <c:f>Graficos_por_Provincia!$H$88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Graficos_por_Provincia!$A$89:$B$103</c:f>
              <c:multiLvlStrCache>
                <c:ptCount val="15"/>
                <c:lvl>
                  <c:pt idx="0">
                    <c:v>Nov</c:v>
                  </c:pt>
                  <c:pt idx="1">
                    <c:v>Agos</c:v>
                  </c:pt>
                  <c:pt idx="2">
                    <c:v>Dez</c:v>
                  </c:pt>
                  <c:pt idx="3">
                    <c:v>Out</c:v>
                  </c:pt>
                  <c:pt idx="4">
                    <c:v>Set</c:v>
                  </c:pt>
                  <c:pt idx="5">
                    <c:v>Jan</c:v>
                  </c:pt>
                  <c:pt idx="6">
                    <c:v>Fev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Mai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Nov</c:v>
                  </c:pt>
                  <c:pt idx="13">
                    <c:v>Dez</c:v>
                  </c:pt>
                  <c:pt idx="14">
                    <c:v>Jan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Graficos_por_Provincia!$H$89:$H$103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4.5454545454545456E-2</c:v>
                </c:pt>
                <c:pt idx="9">
                  <c:v>5.8823529411764705E-2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93-4837-B6AD-D3CBB9CED195}"/>
            </c:ext>
          </c:extLst>
        </c:ser>
        <c:ser>
          <c:idx val="6"/>
          <c:order val="6"/>
          <c:tx>
            <c:strRef>
              <c:f>Graficos_por_Provincia!$J$88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Graficos_por_Provincia!$A$89:$B$103</c:f>
              <c:multiLvlStrCache>
                <c:ptCount val="15"/>
                <c:lvl>
                  <c:pt idx="0">
                    <c:v>Nov</c:v>
                  </c:pt>
                  <c:pt idx="1">
                    <c:v>Agos</c:v>
                  </c:pt>
                  <c:pt idx="2">
                    <c:v>Dez</c:v>
                  </c:pt>
                  <c:pt idx="3">
                    <c:v>Out</c:v>
                  </c:pt>
                  <c:pt idx="4">
                    <c:v>Set</c:v>
                  </c:pt>
                  <c:pt idx="5">
                    <c:v>Jan</c:v>
                  </c:pt>
                  <c:pt idx="6">
                    <c:v>Fev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Mai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Nov</c:v>
                  </c:pt>
                  <c:pt idx="13">
                    <c:v>Dez</c:v>
                  </c:pt>
                  <c:pt idx="14">
                    <c:v>Jan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Graficos_por_Provincia!$J$89:$J$103</c:f>
              <c:numCache>
                <c:formatCode>0.000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0.33333333333333331</c:v>
                </c:pt>
                <c:pt idx="3">
                  <c:v>0.24324324324324326</c:v>
                </c:pt>
                <c:pt idx="4">
                  <c:v>0.17307692307692307</c:v>
                </c:pt>
                <c:pt idx="5">
                  <c:v>2.7522935779816515E-2</c:v>
                </c:pt>
                <c:pt idx="6">
                  <c:v>2.5000000000000001E-2</c:v>
                </c:pt>
                <c:pt idx="7">
                  <c:v>0.20779220779220781</c:v>
                </c:pt>
                <c:pt idx="8">
                  <c:v>4.5454545454545456E-2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93-4837-B6AD-D3CBB9CED195}"/>
            </c:ext>
          </c:extLst>
        </c:ser>
        <c:ser>
          <c:idx val="7"/>
          <c:order val="7"/>
          <c:tx>
            <c:strRef>
              <c:f>Graficos_por_Provincia!$I$88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Graficos_por_Provincia!$A$89:$B$103</c:f>
              <c:multiLvlStrCache>
                <c:ptCount val="15"/>
                <c:lvl>
                  <c:pt idx="0">
                    <c:v>Nov</c:v>
                  </c:pt>
                  <c:pt idx="1">
                    <c:v>Agos</c:v>
                  </c:pt>
                  <c:pt idx="2">
                    <c:v>Dez</c:v>
                  </c:pt>
                  <c:pt idx="3">
                    <c:v>Out</c:v>
                  </c:pt>
                  <c:pt idx="4">
                    <c:v>Set</c:v>
                  </c:pt>
                  <c:pt idx="5">
                    <c:v>Jan</c:v>
                  </c:pt>
                  <c:pt idx="6">
                    <c:v>Fev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Mai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Nov</c:v>
                  </c:pt>
                  <c:pt idx="13">
                    <c:v>Dez</c:v>
                  </c:pt>
                  <c:pt idx="14">
                    <c:v>Jan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Graficos_por_Provincia!$I$89:$I$103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E-4E38-8359-8A92A617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516549760"/>
        <c:axId val="516544512"/>
      </c:barChart>
      <c:catAx>
        <c:axId val="5165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44512"/>
        <c:crosses val="autoZero"/>
        <c:auto val="1"/>
        <c:lblAlgn val="ctr"/>
        <c:lblOffset val="100"/>
        <c:noMultiLvlLbl val="0"/>
      </c:catAx>
      <c:valAx>
        <c:axId val="51654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layout>
            <c:manualLayout>
              <c:xMode val="edge"/>
              <c:yMode val="edge"/>
              <c:x val="1.4795467624418966E-2"/>
              <c:y val="0.27734483774753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497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81188446212465"/>
          <c:y val="0.17372739865850101"/>
          <c:w val="0.10246284077537662"/>
          <c:h val="0.51789973107579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Sequenciamento de Variantes - Sofala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1247315515454"/>
          <c:y val="0.27081239762658238"/>
          <c:w val="0.6786288502601634"/>
          <c:h val="0.536120177901277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Graficos_por_Provincia!$C$145</c:f>
              <c:strCache>
                <c:ptCount val="1"/>
                <c:pt idx="0">
                  <c:v>B.1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Graficos_por_Provincia!$A$146:$B$154</c:f>
              <c:multiLvlStrCache>
                <c:ptCount val="9"/>
                <c:lvl>
                  <c:pt idx="0">
                    <c:v>Agos</c:v>
                  </c:pt>
                  <c:pt idx="1">
                    <c:v>Set</c:v>
                  </c:pt>
                  <c:pt idx="2">
                    <c:v>Nov</c:v>
                  </c:pt>
                  <c:pt idx="3">
                    <c:v>Jun</c:v>
                  </c:pt>
                  <c:pt idx="4">
                    <c:v>Abr</c:v>
                  </c:pt>
                  <c:pt idx="5">
                    <c:v>Mai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Graficos_por_Provincia!$C$146:$C$154</c:f>
              <c:numCache>
                <c:formatCode>0.00</c:formatCode>
                <c:ptCount val="9"/>
                <c:pt idx="0">
                  <c:v>0.25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1D8-A2AB-18A88E8189CE}"/>
            </c:ext>
          </c:extLst>
        </c:ser>
        <c:ser>
          <c:idx val="1"/>
          <c:order val="1"/>
          <c:tx>
            <c:strRef>
              <c:f>Graficos_por_Provincia!$D$145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Graficos_por_Provincia!$A$146:$B$154</c:f>
              <c:multiLvlStrCache>
                <c:ptCount val="9"/>
                <c:lvl>
                  <c:pt idx="0">
                    <c:v>Agos</c:v>
                  </c:pt>
                  <c:pt idx="1">
                    <c:v>Set</c:v>
                  </c:pt>
                  <c:pt idx="2">
                    <c:v>Nov</c:v>
                  </c:pt>
                  <c:pt idx="3">
                    <c:v>Jun</c:v>
                  </c:pt>
                  <c:pt idx="4">
                    <c:v>Abr</c:v>
                  </c:pt>
                  <c:pt idx="5">
                    <c:v>Mai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Graficos_por_Provincia!$D$146:$D$154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0.83333333333333337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41D8-A2AB-18A88E8189CE}"/>
            </c:ext>
          </c:extLst>
        </c:ser>
        <c:ser>
          <c:idx val="2"/>
          <c:order val="2"/>
          <c:tx>
            <c:strRef>
              <c:f>Graficos_por_Provincia!$E$145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cat>
            <c:multiLvlStrRef>
              <c:f>Graficos_por_Provincia!$A$146:$B$154</c:f>
              <c:multiLvlStrCache>
                <c:ptCount val="9"/>
                <c:lvl>
                  <c:pt idx="0">
                    <c:v>Agos</c:v>
                  </c:pt>
                  <c:pt idx="1">
                    <c:v>Set</c:v>
                  </c:pt>
                  <c:pt idx="2">
                    <c:v>Nov</c:v>
                  </c:pt>
                  <c:pt idx="3">
                    <c:v>Jun</c:v>
                  </c:pt>
                  <c:pt idx="4">
                    <c:v>Abr</c:v>
                  </c:pt>
                  <c:pt idx="5">
                    <c:v>Mai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Graficos_por_Provincia!$E$146:$E$154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3-41D8-A2AB-18A88E8189CE}"/>
            </c:ext>
          </c:extLst>
        </c:ser>
        <c:ser>
          <c:idx val="3"/>
          <c:order val="3"/>
          <c:tx>
            <c:strRef>
              <c:f>Graficos_por_Provincia!$F$145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Graficos_por_Provincia!$A$146:$B$154</c:f>
              <c:multiLvlStrCache>
                <c:ptCount val="9"/>
                <c:lvl>
                  <c:pt idx="0">
                    <c:v>Agos</c:v>
                  </c:pt>
                  <c:pt idx="1">
                    <c:v>Set</c:v>
                  </c:pt>
                  <c:pt idx="2">
                    <c:v>Nov</c:v>
                  </c:pt>
                  <c:pt idx="3">
                    <c:v>Jun</c:v>
                  </c:pt>
                  <c:pt idx="4">
                    <c:v>Abr</c:v>
                  </c:pt>
                  <c:pt idx="5">
                    <c:v>Mai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Graficos_por_Provincia!$F$146:$F$154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3-41D8-A2AB-18A88E8189CE}"/>
            </c:ext>
          </c:extLst>
        </c:ser>
        <c:ser>
          <c:idx val="4"/>
          <c:order val="4"/>
          <c:tx>
            <c:strRef>
              <c:f>Graficos_por_Provincia!$G$145</c:f>
              <c:strCache>
                <c:ptCount val="1"/>
                <c:pt idx="0">
                  <c:v>Outras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Graficos_por_Provincia!$A$146:$B$154</c:f>
              <c:multiLvlStrCache>
                <c:ptCount val="9"/>
                <c:lvl>
                  <c:pt idx="0">
                    <c:v>Agos</c:v>
                  </c:pt>
                  <c:pt idx="1">
                    <c:v>Set</c:v>
                  </c:pt>
                  <c:pt idx="2">
                    <c:v>Nov</c:v>
                  </c:pt>
                  <c:pt idx="3">
                    <c:v>Jun</c:v>
                  </c:pt>
                  <c:pt idx="4">
                    <c:v>Abr</c:v>
                  </c:pt>
                  <c:pt idx="5">
                    <c:v>Mai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Graficos_por_Provincia!$G$146:$G$154</c:f>
              <c:numCache>
                <c:formatCode>0.00</c:formatCode>
                <c:ptCount val="9"/>
                <c:pt idx="0">
                  <c:v>0.75</c:v>
                </c:pt>
                <c:pt idx="1">
                  <c:v>0.83333333333333337</c:v>
                </c:pt>
                <c:pt idx="2">
                  <c:v>0.16666666666666666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D-4A3E-AC92-CA90756E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623218872"/>
        <c:axId val="623217560"/>
      </c:barChart>
      <c:catAx>
        <c:axId val="62321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17560"/>
        <c:crosses val="autoZero"/>
        <c:auto val="1"/>
        <c:lblAlgn val="ctr"/>
        <c:lblOffset val="100"/>
        <c:noMultiLvlLbl val="0"/>
      </c:catAx>
      <c:valAx>
        <c:axId val="623217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1887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19578033246469"/>
          <c:y val="0.25029139811026524"/>
          <c:w val="0.10903247772994715"/>
          <c:h val="0.28958660384904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Sequenciamento de Variantes - Tete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49372340281025"/>
          <c:y val="0.24028814904946799"/>
          <c:w val="0.65751590737531707"/>
          <c:h val="0.53935532968625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Graficos_por_Provincia!$C$164</c:f>
              <c:strCache>
                <c:ptCount val="1"/>
                <c:pt idx="0">
                  <c:v>B.1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Graficos_por_Provincia!$A$165:$B$174</c:f>
              <c:multiLvlStrCache>
                <c:ptCount val="10"/>
                <c:lvl>
                  <c:pt idx="0">
                    <c:v>Set</c:v>
                  </c:pt>
                  <c:pt idx="1">
                    <c:v>Out</c:v>
                  </c:pt>
                  <c:pt idx="2">
                    <c:v>Nov</c:v>
                  </c:pt>
                  <c:pt idx="3">
                    <c:v>Jan</c:v>
                  </c:pt>
                  <c:pt idx="4">
                    <c:v>Abr</c:v>
                  </c:pt>
                  <c:pt idx="5">
                    <c:v>Mar</c:v>
                  </c:pt>
                  <c:pt idx="6">
                    <c:v>Jun</c:v>
                  </c:pt>
                  <c:pt idx="7">
                    <c:v>Jul</c:v>
                  </c:pt>
                  <c:pt idx="8">
                    <c:v>Dez</c:v>
                  </c:pt>
                  <c:pt idx="9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Graficos_por_Provincia!$C$165:$C$174</c:f>
              <c:numCache>
                <c:formatCode>0.00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7.246376811594203E-3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8-47B9-9365-CF6F87A426B9}"/>
            </c:ext>
          </c:extLst>
        </c:ser>
        <c:ser>
          <c:idx val="1"/>
          <c:order val="1"/>
          <c:tx>
            <c:strRef>
              <c:f>Graficos_por_Provincia!$D$164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Graficos_por_Provincia!$A$165:$B$174</c:f>
              <c:multiLvlStrCache>
                <c:ptCount val="10"/>
                <c:lvl>
                  <c:pt idx="0">
                    <c:v>Set</c:v>
                  </c:pt>
                  <c:pt idx="1">
                    <c:v>Out</c:v>
                  </c:pt>
                  <c:pt idx="2">
                    <c:v>Nov</c:v>
                  </c:pt>
                  <c:pt idx="3">
                    <c:v>Jan</c:v>
                  </c:pt>
                  <c:pt idx="4">
                    <c:v>Abr</c:v>
                  </c:pt>
                  <c:pt idx="5">
                    <c:v>Mar</c:v>
                  </c:pt>
                  <c:pt idx="6">
                    <c:v>Jun</c:v>
                  </c:pt>
                  <c:pt idx="7">
                    <c:v>Jul</c:v>
                  </c:pt>
                  <c:pt idx="8">
                    <c:v>Dez</c:v>
                  </c:pt>
                  <c:pt idx="9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Graficos_por_Provincia!$D$165:$D$174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0.66666666666666663</c:v>
                </c:pt>
                <c:pt idx="6">
                  <c:v>7.246376811594203E-3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8-47B9-9365-CF6F87A426B9}"/>
            </c:ext>
          </c:extLst>
        </c:ser>
        <c:ser>
          <c:idx val="2"/>
          <c:order val="2"/>
          <c:tx>
            <c:strRef>
              <c:f>Graficos_por_Provincia!$E$164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cat>
            <c:multiLvlStrRef>
              <c:f>Graficos_por_Provincia!$A$165:$B$174</c:f>
              <c:multiLvlStrCache>
                <c:ptCount val="10"/>
                <c:lvl>
                  <c:pt idx="0">
                    <c:v>Set</c:v>
                  </c:pt>
                  <c:pt idx="1">
                    <c:v>Out</c:v>
                  </c:pt>
                  <c:pt idx="2">
                    <c:v>Nov</c:v>
                  </c:pt>
                  <c:pt idx="3">
                    <c:v>Jan</c:v>
                  </c:pt>
                  <c:pt idx="4">
                    <c:v>Abr</c:v>
                  </c:pt>
                  <c:pt idx="5">
                    <c:v>Mar</c:v>
                  </c:pt>
                  <c:pt idx="6">
                    <c:v>Jun</c:v>
                  </c:pt>
                  <c:pt idx="7">
                    <c:v>Jul</c:v>
                  </c:pt>
                  <c:pt idx="8">
                    <c:v>Dez</c:v>
                  </c:pt>
                  <c:pt idx="9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Graficos_por_Provincia!$E$165:$E$174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0.97101449275362317</c:v>
                </c:pt>
                <c:pt idx="7">
                  <c:v>0.95238095238095233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8-47B9-9365-CF6F87A426B9}"/>
            </c:ext>
          </c:extLst>
        </c:ser>
        <c:ser>
          <c:idx val="3"/>
          <c:order val="3"/>
          <c:tx>
            <c:strRef>
              <c:f>Graficos_por_Provincia!$F$164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Graficos_por_Provincia!$A$165:$B$174</c:f>
              <c:multiLvlStrCache>
                <c:ptCount val="10"/>
                <c:lvl>
                  <c:pt idx="0">
                    <c:v>Set</c:v>
                  </c:pt>
                  <c:pt idx="1">
                    <c:v>Out</c:v>
                  </c:pt>
                  <c:pt idx="2">
                    <c:v>Nov</c:v>
                  </c:pt>
                  <c:pt idx="3">
                    <c:v>Jan</c:v>
                  </c:pt>
                  <c:pt idx="4">
                    <c:v>Abr</c:v>
                  </c:pt>
                  <c:pt idx="5">
                    <c:v>Mar</c:v>
                  </c:pt>
                  <c:pt idx="6">
                    <c:v>Jun</c:v>
                  </c:pt>
                  <c:pt idx="7">
                    <c:v>Jul</c:v>
                  </c:pt>
                  <c:pt idx="8">
                    <c:v>Dez</c:v>
                  </c:pt>
                  <c:pt idx="9">
                    <c:v>Jan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Graficos_por_Provincia!$F$165:$F$174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8-47B9-9365-CF6F87A426B9}"/>
            </c:ext>
          </c:extLst>
        </c:ser>
        <c:ser>
          <c:idx val="4"/>
          <c:order val="4"/>
          <c:tx>
            <c:strRef>
              <c:f>Graficos_por_Provincia!$G$164</c:f>
              <c:strCache>
                <c:ptCount val="1"/>
                <c:pt idx="0">
                  <c:v>Outras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Graficos_por_Provincia!$G$165:$G$174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1.4492753623188406E-2</c:v>
                </c:pt>
                <c:pt idx="7">
                  <c:v>4.7619047619047616E-2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B-4498-90EE-EC3FD6970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506313360"/>
        <c:axId val="506312704"/>
      </c:barChart>
      <c:catAx>
        <c:axId val="5063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12704"/>
        <c:crosses val="autoZero"/>
        <c:auto val="1"/>
        <c:lblAlgn val="ctr"/>
        <c:lblOffset val="100"/>
        <c:noMultiLvlLbl val="0"/>
      </c:catAx>
      <c:valAx>
        <c:axId val="506312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133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37271337332999"/>
          <c:y val="0.23321303587051617"/>
          <c:w val="0.12449643825017104"/>
          <c:h val="0.28461830456977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Sequeciamento de Variantes - Zambézia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7608835678354"/>
          <c:y val="0.22111330868333776"/>
          <c:w val="0.69885968932898013"/>
          <c:h val="0.64881090771205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Graficos_por_Provincia!$C$183</c:f>
              <c:strCache>
                <c:ptCount val="1"/>
                <c:pt idx="0">
                  <c:v>B.1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Graficos_por_Provincia!$A$184:$B$189</c:f>
              <c:multiLvlStrCache>
                <c:ptCount val="6"/>
                <c:lvl>
                  <c:pt idx="0">
                    <c:v>Out</c:v>
                  </c:pt>
                  <c:pt idx="1">
                    <c:v>Março</c:v>
                  </c:pt>
                  <c:pt idx="2">
                    <c:v>Abril</c:v>
                  </c:pt>
                  <c:pt idx="3">
                    <c:v>Jun</c:v>
                  </c:pt>
                  <c:pt idx="4">
                    <c:v>Jul</c:v>
                  </c:pt>
                  <c:pt idx="5">
                    <c:v>Dez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</c:lvl>
              </c:multiLvlStrCache>
            </c:multiLvlStrRef>
          </c:cat>
          <c:val>
            <c:numRef>
              <c:f>Graficos_por_Provincia!$C$184:$C$189</c:f>
              <c:numCache>
                <c:formatCode>0.00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A-4BC1-86EB-00145E4A6452}"/>
            </c:ext>
          </c:extLst>
        </c:ser>
        <c:ser>
          <c:idx val="1"/>
          <c:order val="1"/>
          <c:tx>
            <c:strRef>
              <c:f>Graficos_por_Provincia!$D$183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Graficos_por_Provincia!$A$184:$B$189</c:f>
              <c:multiLvlStrCache>
                <c:ptCount val="6"/>
                <c:lvl>
                  <c:pt idx="0">
                    <c:v>Out</c:v>
                  </c:pt>
                  <c:pt idx="1">
                    <c:v>Março</c:v>
                  </c:pt>
                  <c:pt idx="2">
                    <c:v>Abril</c:v>
                  </c:pt>
                  <c:pt idx="3">
                    <c:v>Jun</c:v>
                  </c:pt>
                  <c:pt idx="4">
                    <c:v>Jul</c:v>
                  </c:pt>
                  <c:pt idx="5">
                    <c:v>Dez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</c:lvl>
              </c:multiLvlStrCache>
            </c:multiLvlStrRef>
          </c:cat>
          <c:val>
            <c:numRef>
              <c:f>Graficos_por_Provincia!$D$184:$D$189</c:f>
              <c:numCache>
                <c:formatCode>0.00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A-4BC1-86EB-00145E4A6452}"/>
            </c:ext>
          </c:extLst>
        </c:ser>
        <c:ser>
          <c:idx val="2"/>
          <c:order val="2"/>
          <c:tx>
            <c:strRef>
              <c:f>Graficos_por_Provincia!$E$183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cat>
            <c:multiLvlStrRef>
              <c:f>Graficos_por_Provincia!$A$184:$B$189</c:f>
              <c:multiLvlStrCache>
                <c:ptCount val="6"/>
                <c:lvl>
                  <c:pt idx="0">
                    <c:v>Out</c:v>
                  </c:pt>
                  <c:pt idx="1">
                    <c:v>Março</c:v>
                  </c:pt>
                  <c:pt idx="2">
                    <c:v>Abril</c:v>
                  </c:pt>
                  <c:pt idx="3">
                    <c:v>Jun</c:v>
                  </c:pt>
                  <c:pt idx="4">
                    <c:v>Jul</c:v>
                  </c:pt>
                  <c:pt idx="5">
                    <c:v>Dez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</c:lvl>
              </c:multiLvlStrCache>
            </c:multiLvlStrRef>
          </c:cat>
          <c:val>
            <c:numRef>
              <c:f>Graficos_por_Provincia!$E$184:$E$189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0.96296296296296291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A-4BC1-86EB-00145E4A6452}"/>
            </c:ext>
          </c:extLst>
        </c:ser>
        <c:ser>
          <c:idx val="3"/>
          <c:order val="3"/>
          <c:tx>
            <c:strRef>
              <c:f>Graficos_por_Provincia!$G$183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Graficos_por_Provincia!$A$184:$B$189</c:f>
              <c:multiLvlStrCache>
                <c:ptCount val="6"/>
                <c:lvl>
                  <c:pt idx="0">
                    <c:v>Out</c:v>
                  </c:pt>
                  <c:pt idx="1">
                    <c:v>Março</c:v>
                  </c:pt>
                  <c:pt idx="2">
                    <c:v>Abril</c:v>
                  </c:pt>
                  <c:pt idx="3">
                    <c:v>Jun</c:v>
                  </c:pt>
                  <c:pt idx="4">
                    <c:v>Jul</c:v>
                  </c:pt>
                  <c:pt idx="5">
                    <c:v>Dez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</c:lvl>
              </c:multiLvlStrCache>
            </c:multiLvlStrRef>
          </c:cat>
          <c:val>
            <c:numRef>
              <c:f>Graficos_por_Provincia!$G$184:$G$189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A-4BC1-86EB-00145E4A6452}"/>
            </c:ext>
          </c:extLst>
        </c:ser>
        <c:ser>
          <c:idx val="4"/>
          <c:order val="4"/>
          <c:tx>
            <c:strRef>
              <c:f>Graficos_por_Provincia!$F$183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Graficos_por_Provincia!$F$184:$F$189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3.7037037037037035E-2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5-462A-B078-E554AFAB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404535856"/>
        <c:axId val="404536840"/>
      </c:barChart>
      <c:catAx>
        <c:axId val="4045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36840"/>
        <c:crosses val="autoZero"/>
        <c:auto val="1"/>
        <c:lblAlgn val="ctr"/>
        <c:lblOffset val="100"/>
        <c:noMultiLvlLbl val="0"/>
      </c:catAx>
      <c:valAx>
        <c:axId val="404536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136960484106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35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19417938609511"/>
          <c:y val="0.25449931449793112"/>
          <c:w val="9.6835858334724106E-2"/>
          <c:h val="0.27795283592056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Sequenciamento de Variantes - Nampula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1247315515454"/>
          <c:y val="0.27081239762658238"/>
          <c:w val="0.6786288502601634"/>
          <c:h val="0.536120177901277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Graficos_por_Provincia!$C$124</c:f>
              <c:strCache>
                <c:ptCount val="1"/>
                <c:pt idx="0">
                  <c:v>B.1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Graficos_por_Provincia!$A$125:$B$130</c:f>
              <c:multiLvlStrCache>
                <c:ptCount val="6"/>
                <c:lvl>
                  <c:pt idx="0">
                    <c:v>Jan</c:v>
                  </c:pt>
                  <c:pt idx="1">
                    <c:v>Mar</c:v>
                  </c:pt>
                  <c:pt idx="2">
                    <c:v>Abr</c:v>
                  </c:pt>
                  <c:pt idx="3">
                    <c:v>Nov</c:v>
                  </c:pt>
                  <c:pt idx="4">
                    <c:v>Dez</c:v>
                  </c:pt>
                  <c:pt idx="5">
                    <c:v>Jan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</c:lvl>
              </c:multiLvlStrCache>
            </c:multiLvlStrRef>
          </c:cat>
          <c:val>
            <c:numRef>
              <c:f>Graficos_por_Provincia!$C$125:$C$130</c:f>
              <c:numCache>
                <c:formatCode>0.00</c:formatCode>
                <c:ptCount val="6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1-45A2-A200-6D3E7F00D799}"/>
            </c:ext>
          </c:extLst>
        </c:ser>
        <c:ser>
          <c:idx val="1"/>
          <c:order val="1"/>
          <c:tx>
            <c:strRef>
              <c:f>Graficos_por_Provincia!$E$124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Graficos_por_Provincia!$A$125:$B$130</c:f>
              <c:multiLvlStrCache>
                <c:ptCount val="6"/>
                <c:lvl>
                  <c:pt idx="0">
                    <c:v>Jan</c:v>
                  </c:pt>
                  <c:pt idx="1">
                    <c:v>Mar</c:v>
                  </c:pt>
                  <c:pt idx="2">
                    <c:v>Abr</c:v>
                  </c:pt>
                  <c:pt idx="3">
                    <c:v>Nov</c:v>
                  </c:pt>
                  <c:pt idx="4">
                    <c:v>Dez</c:v>
                  </c:pt>
                  <c:pt idx="5">
                    <c:v>Jan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</c:lvl>
              </c:multiLvlStrCache>
            </c:multiLvlStrRef>
          </c:cat>
          <c:val>
            <c:numRef>
              <c:f>Graficos_por_Provincia!$E$125:$E$130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1-45A2-A200-6D3E7F00D799}"/>
            </c:ext>
          </c:extLst>
        </c:ser>
        <c:ser>
          <c:idx val="2"/>
          <c:order val="2"/>
          <c:tx>
            <c:strRef>
              <c:f>Graficos_por_Provincia!$G$124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Graficos_por_Provincia!$A$125:$B$130</c:f>
              <c:multiLvlStrCache>
                <c:ptCount val="6"/>
                <c:lvl>
                  <c:pt idx="0">
                    <c:v>Jan</c:v>
                  </c:pt>
                  <c:pt idx="1">
                    <c:v>Mar</c:v>
                  </c:pt>
                  <c:pt idx="2">
                    <c:v>Abr</c:v>
                  </c:pt>
                  <c:pt idx="3">
                    <c:v>Nov</c:v>
                  </c:pt>
                  <c:pt idx="4">
                    <c:v>Dez</c:v>
                  </c:pt>
                  <c:pt idx="5">
                    <c:v>Jan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</c:lvl>
              </c:multiLvlStrCache>
            </c:multiLvlStrRef>
          </c:cat>
          <c:val>
            <c:numRef>
              <c:f>Graficos_por_Provincia!$G$125:$G$130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1-45A2-A200-6D3E7F00D799}"/>
            </c:ext>
          </c:extLst>
        </c:ser>
        <c:ser>
          <c:idx val="3"/>
          <c:order val="3"/>
          <c:tx>
            <c:strRef>
              <c:f>Graficos_por_Provincia!$D$124</c:f>
              <c:strCache>
                <c:ptCount val="1"/>
                <c:pt idx="0">
                  <c:v>B.1.1.375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Graficos_por_Provincia!$A$125:$B$130</c:f>
              <c:multiLvlStrCache>
                <c:ptCount val="6"/>
                <c:lvl>
                  <c:pt idx="0">
                    <c:v>Jan</c:v>
                  </c:pt>
                  <c:pt idx="1">
                    <c:v>Mar</c:v>
                  </c:pt>
                  <c:pt idx="2">
                    <c:v>Abr</c:v>
                  </c:pt>
                  <c:pt idx="3">
                    <c:v>Nov</c:v>
                  </c:pt>
                  <c:pt idx="4">
                    <c:v>Dez</c:v>
                  </c:pt>
                  <c:pt idx="5">
                    <c:v>Jan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</c:lvl>
              </c:multiLvlStrCache>
            </c:multiLvlStrRef>
          </c:cat>
          <c:val>
            <c:numRef>
              <c:f>Graficos_por_Provincia!$D$125:$D$130</c:f>
              <c:numCache>
                <c:formatCode>0.00</c:formatCode>
                <c:ptCount val="6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1-45A2-A200-6D3E7F00D799}"/>
            </c:ext>
          </c:extLst>
        </c:ser>
        <c:ser>
          <c:idx val="4"/>
          <c:order val="4"/>
          <c:tx>
            <c:strRef>
              <c:f>Graficos_por_Provincia!$F$124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CA3C54"/>
            </a:solidFill>
            <a:ln>
              <a:noFill/>
            </a:ln>
            <a:effectLst/>
          </c:spPr>
          <c:invertIfNegative val="0"/>
          <c:val>
            <c:numRef>
              <c:f>Graficos_por_Provincia!$F$125:$F$130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7-4492-90E7-E61CB7FE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623218872"/>
        <c:axId val="623217560"/>
      </c:barChart>
      <c:catAx>
        <c:axId val="62321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17560"/>
        <c:crosses val="autoZero"/>
        <c:auto val="1"/>
        <c:lblAlgn val="ctr"/>
        <c:lblOffset val="100"/>
        <c:noMultiLvlLbl val="0"/>
      </c:catAx>
      <c:valAx>
        <c:axId val="623217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1887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19578033246469"/>
          <c:y val="0.25029139811026524"/>
          <c:w val="0.11559939442347694"/>
          <c:h val="0.30279368586296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19-4BC8-A908-C8E7929FF27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19-4BC8-A908-C8E7929FF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19-4BC8-A908-C8E7929FF272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19-4BC8-A908-C8E7929FF272}"/>
              </c:ext>
            </c:extLst>
          </c:dPt>
          <c:dPt>
            <c:idx val="4"/>
            <c:bubble3D val="0"/>
            <c:spPr>
              <a:solidFill>
                <a:srgbClr val="008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19-4BC8-A908-C8E7929FF272}"/>
              </c:ext>
            </c:extLst>
          </c:dPt>
          <c:dLbls>
            <c:dLbl>
              <c:idx val="0"/>
              <c:layout>
                <c:manualLayout>
                  <c:x val="-4.5796369203849517E-2"/>
                  <c:y val="-1.28536016331291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19-4BC8-A908-C8E7929FF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por onda'!$B$12:$B$16</c:f>
              <c:strCache>
                <c:ptCount val="5"/>
                <c:pt idx="0">
                  <c:v>Outros</c:v>
                </c:pt>
                <c:pt idx="1">
                  <c:v>B.1 </c:v>
                </c:pt>
                <c:pt idx="2">
                  <c:v>B.1.1.375 </c:v>
                </c:pt>
                <c:pt idx="3">
                  <c:v>C.1.1 </c:v>
                </c:pt>
                <c:pt idx="4">
                  <c:v> Beta </c:v>
                </c:pt>
              </c:strCache>
            </c:strRef>
          </c:cat>
          <c:val>
            <c:numRef>
              <c:f>'Pie por onda'!$D$12:$D$16</c:f>
              <c:numCache>
                <c:formatCode>0%</c:formatCode>
                <c:ptCount val="5"/>
                <c:pt idx="0">
                  <c:v>0.2</c:v>
                </c:pt>
                <c:pt idx="1">
                  <c:v>0.11612903225806452</c:v>
                </c:pt>
                <c:pt idx="2">
                  <c:v>0.29032258064516131</c:v>
                </c:pt>
                <c:pt idx="3">
                  <c:v>5.1612903225806452E-2</c:v>
                </c:pt>
                <c:pt idx="4">
                  <c:v>0.34193548387096773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19-4BC8-A908-C8E7929FF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200" b="1"/>
              <a:t>Variantes</a:t>
            </a:r>
          </a:p>
        </c:rich>
      </c:tx>
      <c:layout>
        <c:manualLayout>
          <c:xMode val="edge"/>
          <c:yMode val="edge"/>
          <c:x val="0.87270984406448548"/>
          <c:y val="7.2810035548749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Grafico_por_Onda!$C$23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multiLvlStrRef>
              <c:f>Grafico_por_Onda!$A$24:$B$29</c:f>
              <c:multiLvlStrCache>
                <c:ptCount val="6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Grafico_por_Onda!$C$24:$C$29</c:f>
              <c:numCache>
                <c:formatCode>0.00</c:formatCode>
                <c:ptCount val="6"/>
                <c:pt idx="0">
                  <c:v>0.5714285714285714</c:v>
                </c:pt>
                <c:pt idx="1">
                  <c:v>0.27272727272727271</c:v>
                </c:pt>
                <c:pt idx="2">
                  <c:v>0.38461538461538464</c:v>
                </c:pt>
                <c:pt idx="3">
                  <c:v>0.1</c:v>
                </c:pt>
                <c:pt idx="4">
                  <c:v>0.15384615384615385</c:v>
                </c:pt>
                <c:pt idx="5">
                  <c:v>0.17307692307692307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1-43F8-9B1E-45077BEDA762}"/>
            </c:ext>
          </c:extLst>
        </c:ser>
        <c:ser>
          <c:idx val="1"/>
          <c:order val="1"/>
          <c:tx>
            <c:strRef>
              <c:f>Grafico_por_Onda!$D$23</c:f>
              <c:strCache>
                <c:ptCount val="1"/>
                <c:pt idx="0">
                  <c:v>B.1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>
                  <a:alpha val="92157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71-43F8-9B1E-45077BEDA762}"/>
              </c:ext>
            </c:extLst>
          </c:dPt>
          <c:cat>
            <c:multiLvlStrRef>
              <c:f>Grafico_por_Onda!$A$24:$B$29</c:f>
              <c:multiLvlStrCache>
                <c:ptCount val="6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Grafico_por_Onda!$D$24:$D$29</c:f>
              <c:numCache>
                <c:formatCode>0.00</c:formatCode>
                <c:ptCount val="6"/>
                <c:pt idx="0">
                  <c:v>0.42857142857142855</c:v>
                </c:pt>
                <c:pt idx="1">
                  <c:v>0.27272727272727271</c:v>
                </c:pt>
                <c:pt idx="2">
                  <c:v>0.30769230769230771</c:v>
                </c:pt>
                <c:pt idx="3">
                  <c:v>0.15</c:v>
                </c:pt>
                <c:pt idx="4">
                  <c:v>7.6923076923076927E-2</c:v>
                </c:pt>
                <c:pt idx="5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1-43F8-9B1E-45077BEDA762}"/>
            </c:ext>
          </c:extLst>
        </c:ser>
        <c:ser>
          <c:idx val="2"/>
          <c:order val="2"/>
          <c:tx>
            <c:strRef>
              <c:f>Grafico_por_Onda!$E$23</c:f>
              <c:strCache>
                <c:ptCount val="1"/>
                <c:pt idx="0">
                  <c:v>B.1.1.375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Grafico_por_Onda!$A$24:$B$29</c:f>
              <c:multiLvlStrCache>
                <c:ptCount val="6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Grafico_por_Onda!$E$24:$E$29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0.23076923076923078</c:v>
                </c:pt>
                <c:pt idx="3">
                  <c:v>0</c:v>
                </c:pt>
                <c:pt idx="4">
                  <c:v>0.30769230769230771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1-43F8-9B1E-45077BEDA762}"/>
            </c:ext>
          </c:extLst>
        </c:ser>
        <c:ser>
          <c:idx val="3"/>
          <c:order val="3"/>
          <c:tx>
            <c:strRef>
              <c:f>Grafico_por_Onda!$F$23</c:f>
              <c:strCache>
                <c:ptCount val="1"/>
                <c:pt idx="0">
                  <c:v>C.1.1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Grafico_por_Onda!$A$24:$B$29</c:f>
              <c:multiLvlStrCache>
                <c:ptCount val="6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Grafico_por_Onda!$F$24:$F$29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3.8461538461538464E-2</c:v>
                </c:pt>
                <c:pt idx="5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71-43F8-9B1E-45077BEDA762}"/>
            </c:ext>
          </c:extLst>
        </c:ser>
        <c:ser>
          <c:idx val="4"/>
          <c:order val="4"/>
          <c:tx>
            <c:strRef>
              <c:f>Grafico_por_Onda!$G$23</c:f>
              <c:strCache>
                <c:ptCount val="1"/>
                <c:pt idx="0">
                  <c:v> Beta 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Grafico_por_Onda!$A$24:$B$29</c:f>
              <c:multiLvlStrCache>
                <c:ptCount val="6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Grafico_por_Onda!$G$24:$G$29</c:f>
              <c:numCache>
                <c:formatCode>0.00</c:formatCode>
                <c:ptCount val="6"/>
                <c:pt idx="0">
                  <c:v>0</c:v>
                </c:pt>
                <c:pt idx="1">
                  <c:v>0.45454545454545453</c:v>
                </c:pt>
                <c:pt idx="2">
                  <c:v>7.6923076923076927E-2</c:v>
                </c:pt>
                <c:pt idx="3">
                  <c:v>0.75</c:v>
                </c:pt>
                <c:pt idx="4">
                  <c:v>0.42307692307692307</c:v>
                </c:pt>
                <c:pt idx="5">
                  <c:v>0.19230769230769232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71-43F8-9B1E-45077BED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730797656"/>
        <c:axId val="730799952"/>
      </c:barChart>
      <c:catAx>
        <c:axId val="7307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9952"/>
        <c:crosses val="autoZero"/>
        <c:auto val="1"/>
        <c:lblAlgn val="ctr"/>
        <c:lblOffset val="100"/>
        <c:noMultiLvlLbl val="0"/>
      </c:catAx>
      <c:valAx>
        <c:axId val="73079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76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70384951881005"/>
          <c:y val="0.18047244094488191"/>
          <c:w val="0.14623881219868437"/>
          <c:h val="0.53754642444438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D0-4293-8C62-E65493134B3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D0-4293-8C62-E65493134B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D0-4293-8C62-E65493134B3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D0-4293-8C62-E65493134B37}"/>
              </c:ext>
            </c:extLst>
          </c:dPt>
          <c:dPt>
            <c:idx val="4"/>
            <c:bubble3D val="0"/>
            <c:spPr>
              <a:solidFill>
                <a:srgbClr val="008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D0-4293-8C62-E65493134B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por onda'!$B$26:$B$30</c:f>
              <c:strCache>
                <c:ptCount val="5"/>
                <c:pt idx="0">
                  <c:v>Outros</c:v>
                </c:pt>
                <c:pt idx="1">
                  <c:v>B.1 </c:v>
                </c:pt>
                <c:pt idx="2">
                  <c:v>B.1.1.375 </c:v>
                </c:pt>
                <c:pt idx="3">
                  <c:v>C.1.1 </c:v>
                </c:pt>
                <c:pt idx="4">
                  <c:v> Beta </c:v>
                </c:pt>
              </c:strCache>
            </c:strRef>
          </c:cat>
          <c:val>
            <c:numRef>
              <c:f>'Pie por onda'!$D$26:$D$30</c:f>
              <c:numCache>
                <c:formatCode>0%</c:formatCode>
                <c:ptCount val="5"/>
                <c:pt idx="0">
                  <c:v>1.4792899408284023E-2</c:v>
                </c:pt>
                <c:pt idx="1">
                  <c:v>9.7633136094674555E-2</c:v>
                </c:pt>
                <c:pt idx="2">
                  <c:v>4.7337278106508875E-2</c:v>
                </c:pt>
                <c:pt idx="3">
                  <c:v>1.4792899408284023E-2</c:v>
                </c:pt>
                <c:pt idx="4">
                  <c:v>0.82544378698224852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D0-4293-8C62-E6549313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C73E62"/>
            </a:solidFill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4-4064-ABAB-732CD64FBFA2}"/>
              </c:ext>
            </c:extLst>
          </c:dPt>
          <c:dPt>
            <c:idx val="1"/>
            <c:bubble3D val="0"/>
            <c:spPr>
              <a:solidFill>
                <a:srgbClr val="008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74-4064-ABAB-732CD64FBFA2}"/>
              </c:ext>
            </c:extLst>
          </c:dPt>
          <c:dPt>
            <c:idx val="2"/>
            <c:bubble3D val="0"/>
            <c:spPr>
              <a:solidFill>
                <a:srgbClr val="CA3C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74-4064-ABAB-732CD64FBFA2}"/>
              </c:ext>
            </c:extLst>
          </c:dPt>
          <c:dLbls>
            <c:dLbl>
              <c:idx val="0"/>
              <c:layout>
                <c:manualLayout>
                  <c:x val="7.3156386701662288E-2"/>
                  <c:y val="-3.75462962962962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74-4064-ABAB-732CD64FBFA2}"/>
                </c:ext>
              </c:extLst>
            </c:dLbl>
            <c:dLbl>
              <c:idx val="1"/>
              <c:layout>
                <c:manualLayout>
                  <c:x val="6.0167288188005805E-2"/>
                  <c:y val="3.82039224263633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74-4064-ABAB-732CD64FBFA2}"/>
                </c:ext>
              </c:extLst>
            </c:dLbl>
            <c:dLbl>
              <c:idx val="2"/>
              <c:layout>
                <c:manualLayout>
                  <c:x val="-2.4779965004374453E-2"/>
                  <c:y val="-0.2221022892971711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74-4064-ABAB-732CD64FBF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por onda'!$B$39:$B$41</c:f>
              <c:strCache>
                <c:ptCount val="3"/>
                <c:pt idx="0">
                  <c:v>Outros</c:v>
                </c:pt>
                <c:pt idx="1">
                  <c:v> Beta </c:v>
                </c:pt>
                <c:pt idx="2">
                  <c:v>Delta</c:v>
                </c:pt>
              </c:strCache>
            </c:strRef>
          </c:cat>
          <c:val>
            <c:numRef>
              <c:f>'Pie por onda'!$D$39:$D$41</c:f>
              <c:numCache>
                <c:formatCode>0%</c:formatCode>
                <c:ptCount val="3"/>
                <c:pt idx="0">
                  <c:v>1.9662921348314606E-2</c:v>
                </c:pt>
                <c:pt idx="1">
                  <c:v>8.4269662921348312E-3</c:v>
                </c:pt>
                <c:pt idx="2">
                  <c:v>0.9719101123595506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4-4064-ABAB-732CD64F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C73E6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B-4208-AAA4-CEBF174C6E4B}"/>
              </c:ext>
            </c:extLst>
          </c:dPt>
          <c:dPt>
            <c:idx val="1"/>
            <c:bubble3D val="0"/>
            <c:spPr>
              <a:solidFill>
                <a:srgbClr val="CA3C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B-4208-AAA4-CEBF174C6E4B}"/>
              </c:ext>
            </c:extLst>
          </c:dPt>
          <c:dPt>
            <c:idx val="2"/>
            <c:bubble3D val="0"/>
            <c:spPr>
              <a:solidFill>
                <a:srgbClr val="C73E6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6B-4208-AAA4-CEBF174C6E4B}"/>
              </c:ext>
            </c:extLst>
          </c:dPt>
          <c:dLbls>
            <c:dLbl>
              <c:idx val="0"/>
              <c:layout>
                <c:manualLayout>
                  <c:x val="7.3156386701662288E-2"/>
                  <c:y val="-3.75462962962962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6B-4208-AAA4-CEBF174C6E4B}"/>
                </c:ext>
              </c:extLst>
            </c:dLbl>
            <c:dLbl>
              <c:idx val="1"/>
              <c:layout>
                <c:manualLayout>
                  <c:x val="6.0167196922817676E-2"/>
                  <c:y val="-1.80319772194670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6B-4208-AAA4-CEBF174C6E4B}"/>
                </c:ext>
              </c:extLst>
            </c:dLbl>
            <c:dLbl>
              <c:idx val="2"/>
              <c:layout>
                <c:manualLayout>
                  <c:x val="-2.4779965004374453E-2"/>
                  <c:y val="-0.2221022892971711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6B-4208-AAA4-CEBF174C6E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por onda'!$B$55:$B$56</c:f>
              <c:strCache>
                <c:ptCount val="2"/>
                <c:pt idx="0">
                  <c:v>Omicron</c:v>
                </c:pt>
                <c:pt idx="1">
                  <c:v>Delta</c:v>
                </c:pt>
              </c:strCache>
            </c:strRef>
          </c:cat>
          <c:val>
            <c:numRef>
              <c:f>'Pie por onda'!$D$55:$D$56</c:f>
              <c:numCache>
                <c:formatCode>0%</c:formatCode>
                <c:ptCount val="2"/>
                <c:pt idx="0">
                  <c:v>0.96825396825396826</c:v>
                </c:pt>
                <c:pt idx="1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6B-4208-AAA4-CEBF174C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20397967580898E-2"/>
          <c:y val="0.20717701953922427"/>
          <c:w val="0.81562089932812953"/>
          <c:h val="0.5803390201224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Provincia)'!$C$8</c:f>
              <c:strCache>
                <c:ptCount val="1"/>
                <c:pt idx="0">
                  <c:v>BA.1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Provincia)'!$B$9:$B$18</c:f>
              <c:strCache>
                <c:ptCount val="10"/>
                <c:pt idx="0">
                  <c:v>Niassa</c:v>
                </c:pt>
                <c:pt idx="1">
                  <c:v>Cabo Delgado</c:v>
                </c:pt>
                <c:pt idx="2">
                  <c:v>Nampula</c:v>
                </c:pt>
                <c:pt idx="3">
                  <c:v>Zambezia</c:v>
                </c:pt>
                <c:pt idx="4">
                  <c:v>Tete</c:v>
                </c:pt>
                <c:pt idx="5">
                  <c:v>Manica</c:v>
                </c:pt>
                <c:pt idx="6">
                  <c:v>Sofala</c:v>
                </c:pt>
                <c:pt idx="7">
                  <c:v>Inhambane</c:v>
                </c:pt>
                <c:pt idx="8">
                  <c:v>Gaza</c:v>
                </c:pt>
                <c:pt idx="9">
                  <c:v>Maputo</c:v>
                </c:pt>
              </c:strCache>
            </c:strRef>
          </c:cat>
          <c:val>
            <c:numRef>
              <c:f>'T Provincia)'!$C$9:$C$18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0.8571428571428571</c:v>
                </c:pt>
                <c:pt idx="5">
                  <c:v>0.5714285714285714</c:v>
                </c:pt>
                <c:pt idx="6">
                  <c:v>0.7142857142857143</c:v>
                </c:pt>
                <c:pt idx="7">
                  <c:v>0.84615384615384615</c:v>
                </c:pt>
                <c:pt idx="8">
                  <c:v>1</c:v>
                </c:pt>
                <c:pt idx="9">
                  <c:v>0.91228070175438591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9AD-9821-471EA4770A76}"/>
            </c:ext>
          </c:extLst>
        </c:ser>
        <c:ser>
          <c:idx val="1"/>
          <c:order val="1"/>
          <c:tx>
            <c:strRef>
              <c:f>'T Provincia)'!$D$8</c:f>
              <c:strCache>
                <c:ptCount val="1"/>
                <c:pt idx="0">
                  <c:v>BA.2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Provincia)'!$B$9:$B$18</c:f>
              <c:strCache>
                <c:ptCount val="10"/>
                <c:pt idx="0">
                  <c:v>Niassa</c:v>
                </c:pt>
                <c:pt idx="1">
                  <c:v>Cabo Delgado</c:v>
                </c:pt>
                <c:pt idx="2">
                  <c:v>Nampula</c:v>
                </c:pt>
                <c:pt idx="3">
                  <c:v>Zambezia</c:v>
                </c:pt>
                <c:pt idx="4">
                  <c:v>Tete</c:v>
                </c:pt>
                <c:pt idx="5">
                  <c:v>Manica</c:v>
                </c:pt>
                <c:pt idx="6">
                  <c:v>Sofala</c:v>
                </c:pt>
                <c:pt idx="7">
                  <c:v>Inhambane</c:v>
                </c:pt>
                <c:pt idx="8">
                  <c:v>Gaza</c:v>
                </c:pt>
                <c:pt idx="9">
                  <c:v>Maputo</c:v>
                </c:pt>
              </c:strCache>
            </c:strRef>
          </c:cat>
          <c:val>
            <c:numRef>
              <c:f>'T Provincia)'!$D$9:$D$18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0.14285714285714285</c:v>
                </c:pt>
                <c:pt idx="5">
                  <c:v>0.42857142857142855</c:v>
                </c:pt>
                <c:pt idx="6">
                  <c:v>0.2857142857142857</c:v>
                </c:pt>
                <c:pt idx="7">
                  <c:v>0.15384615384615385</c:v>
                </c:pt>
                <c:pt idx="8">
                  <c:v>0</c:v>
                </c:pt>
                <c:pt idx="9">
                  <c:v>8.771929824561403E-2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9AD-9821-471EA477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5901472"/>
        <c:axId val="1235896480"/>
      </c:barChart>
      <c:catAx>
        <c:axId val="12359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96480"/>
        <c:crosses val="autoZero"/>
        <c:auto val="1"/>
        <c:lblAlgn val="ctr"/>
        <c:lblOffset val="100"/>
        <c:noMultiLvlLbl val="0"/>
      </c:catAx>
      <c:valAx>
        <c:axId val="123589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014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441003154843634"/>
          <c:y val="0.19949074074074077"/>
          <c:w val="9.1171041119860033E-2"/>
          <c:h val="0.18402887139107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 Mensal'!$D$8</c:f>
              <c:strCache>
                <c:ptCount val="1"/>
                <c:pt idx="0">
                  <c:v>BA.1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 Mensal'!$B$9:$C$11</c:f>
              <c:multiLvlStrCache>
                <c:ptCount val="3"/>
                <c:lvl>
                  <c:pt idx="0">
                    <c:v>Nov</c:v>
                  </c:pt>
                  <c:pt idx="1">
                    <c:v>Dez</c:v>
                  </c:pt>
                  <c:pt idx="2">
                    <c:v>Jan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'T Mensal'!$D$9:$D$11</c:f>
              <c:numCache>
                <c:formatCode>0.0%</c:formatCode>
                <c:ptCount val="3"/>
                <c:pt idx="0">
                  <c:v>1</c:v>
                </c:pt>
                <c:pt idx="1">
                  <c:v>0.98305084745762716</c:v>
                </c:pt>
                <c:pt idx="2">
                  <c:v>0.51724137931034486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2-4B0A-8C34-ED4285919571}"/>
            </c:ext>
          </c:extLst>
        </c:ser>
        <c:ser>
          <c:idx val="1"/>
          <c:order val="1"/>
          <c:tx>
            <c:strRef>
              <c:f>'T Mensal'!$E$8</c:f>
              <c:strCache>
                <c:ptCount val="1"/>
                <c:pt idx="0">
                  <c:v>BA.2</c:v>
                </c:pt>
              </c:strCache>
            </c:strRef>
          </c:tx>
          <c:spPr>
            <a:solidFill>
              <a:srgbClr val="CA3C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 Mensal'!$B$9:$C$11</c:f>
              <c:multiLvlStrCache>
                <c:ptCount val="3"/>
                <c:lvl>
                  <c:pt idx="0">
                    <c:v>Nov</c:v>
                  </c:pt>
                  <c:pt idx="1">
                    <c:v>Dez</c:v>
                  </c:pt>
                  <c:pt idx="2">
                    <c:v>Jan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'T Mensal'!$E$9:$E$11</c:f>
              <c:numCache>
                <c:formatCode>0%</c:formatCode>
                <c:ptCount val="3"/>
                <c:pt idx="0">
                  <c:v>0</c:v>
                </c:pt>
                <c:pt idx="1">
                  <c:v>1.6949152542372881E-2</c:v>
                </c:pt>
                <c:pt idx="2">
                  <c:v>0.48275862068965519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2-4B0A-8C34-ED428591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5901472"/>
        <c:axId val="1235896480"/>
      </c:barChart>
      <c:catAx>
        <c:axId val="12359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96480"/>
        <c:crosses val="autoZero"/>
        <c:auto val="1"/>
        <c:lblAlgn val="ctr"/>
        <c:lblOffset val="100"/>
        <c:noMultiLvlLbl val="0"/>
      </c:catAx>
      <c:valAx>
        <c:axId val="123589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014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105118110236236"/>
          <c:y val="0.17171296296296298"/>
          <c:w val="9.1171041119860033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Variantes</a:t>
            </a:r>
          </a:p>
        </c:rich>
      </c:tx>
      <c:layout>
        <c:manualLayout>
          <c:xMode val="edge"/>
          <c:yMode val="edge"/>
          <c:x val="0.8763472076365888"/>
          <c:y val="6.4639563650645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Grafico_por_Onda!$C$40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Grafico_por_Onda!$A$41:$B$43</c:f>
              <c:multiLvlStrCache>
                <c:ptCount val="3"/>
                <c:lvl>
                  <c:pt idx="0">
                    <c:v>Jun</c:v>
                  </c:pt>
                  <c:pt idx="1">
                    <c:v>Jul</c:v>
                  </c:pt>
                  <c:pt idx="2">
                    <c:v>Agos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Grafico_por_Onda!$C$41:$C$43</c:f>
              <c:numCache>
                <c:formatCode>0.00</c:formatCode>
                <c:ptCount val="3"/>
                <c:pt idx="0">
                  <c:v>2.2222222222222199E-2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7-4747-819C-591F538CE100}"/>
            </c:ext>
          </c:extLst>
        </c:ser>
        <c:ser>
          <c:idx val="1"/>
          <c:order val="1"/>
          <c:tx>
            <c:strRef>
              <c:f>Grafico_por_Onda!$D$40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cat>
            <c:multiLvlStrRef>
              <c:f>Grafico_por_Onda!$A$41:$B$43</c:f>
              <c:multiLvlStrCache>
                <c:ptCount val="3"/>
                <c:lvl>
                  <c:pt idx="0">
                    <c:v>Jun</c:v>
                  </c:pt>
                  <c:pt idx="1">
                    <c:v>Jul</c:v>
                  </c:pt>
                  <c:pt idx="2">
                    <c:v>Agos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Grafico_por_Onda!$D$41:$D$43</c:f>
              <c:numCache>
                <c:formatCode>0.00</c:formatCode>
                <c:ptCount val="3"/>
                <c:pt idx="0">
                  <c:v>0.97037037037037033</c:v>
                </c:pt>
                <c:pt idx="1">
                  <c:v>0.98058252427184467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7-4747-819C-591F538CE100}"/>
            </c:ext>
          </c:extLst>
        </c:ser>
        <c:ser>
          <c:idx val="2"/>
          <c:order val="2"/>
          <c:tx>
            <c:strRef>
              <c:f>Grafico_por_Onda!$E$40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Grafico_por_Onda!$A$41:$B$43</c:f>
              <c:multiLvlStrCache>
                <c:ptCount val="3"/>
                <c:lvl>
                  <c:pt idx="0">
                    <c:v>Jun</c:v>
                  </c:pt>
                  <c:pt idx="1">
                    <c:v>Jul</c:v>
                  </c:pt>
                  <c:pt idx="2">
                    <c:v>Agos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Grafico_por_Onda!$E$41:$E$43</c:f>
              <c:numCache>
                <c:formatCode>0.00</c:formatCode>
                <c:ptCount val="3"/>
                <c:pt idx="0">
                  <c:v>2.1978021978022001E-2</c:v>
                </c:pt>
                <c:pt idx="1">
                  <c:v>1.9417475728155338E-2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7-4747-819C-591F538C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488908256"/>
        <c:axId val="488902352"/>
      </c:barChart>
      <c:catAx>
        <c:axId val="4889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2352"/>
        <c:crosses val="autoZero"/>
        <c:auto val="1"/>
        <c:lblAlgn val="ctr"/>
        <c:lblOffset val="100"/>
        <c:noMultiLvlLbl val="0"/>
      </c:catAx>
      <c:valAx>
        <c:axId val="4889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 b="0" i="0" baseline="0">
                    <a:effectLst/>
                  </a:rPr>
                  <a:t>Proporção de Genomas</a:t>
                </a:r>
                <a:endParaRPr lang="pt-PT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2164224263633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82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4114966206215"/>
          <c:y val="0.18149095946340041"/>
          <c:w val="9.0414377844198507E-2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Variantes</a:t>
            </a:r>
          </a:p>
        </c:rich>
      </c:tx>
      <c:layout>
        <c:manualLayout>
          <c:xMode val="edge"/>
          <c:yMode val="edge"/>
          <c:x val="0.87812833786609923"/>
          <c:y val="8.8744358580985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Grafico_por_Onda!$C$53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CA3C54"/>
            </a:solidFill>
            <a:ln>
              <a:noFill/>
            </a:ln>
            <a:effectLst/>
          </c:spPr>
          <c:invertIfNegative val="0"/>
          <c:cat>
            <c:multiLvlStrRef>
              <c:f>Grafico_por_Onda!$A$54:$B$56</c:f>
              <c:multiLvlStrCache>
                <c:ptCount val="3"/>
                <c:lvl>
                  <c:pt idx="0">
                    <c:v>Nov</c:v>
                  </c:pt>
                  <c:pt idx="1">
                    <c:v>Dez</c:v>
                  </c:pt>
                  <c:pt idx="2">
                    <c:v>Jan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Grafico_por_Onda!$C$54:$C$56</c:f>
              <c:numCache>
                <c:formatCode>0.00</c:formatCode>
                <c:ptCount val="3"/>
                <c:pt idx="0">
                  <c:v>0.10526315789473684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F-4E1E-BF54-89E97684288F}"/>
            </c:ext>
          </c:extLst>
        </c:ser>
        <c:ser>
          <c:idx val="1"/>
          <c:order val="1"/>
          <c:tx>
            <c:strRef>
              <c:f>Grafico_por_Onda!$D$53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Grafico_por_Onda!$A$54:$B$56</c:f>
              <c:multiLvlStrCache>
                <c:ptCount val="3"/>
                <c:lvl>
                  <c:pt idx="0">
                    <c:v>Nov</c:v>
                  </c:pt>
                  <c:pt idx="1">
                    <c:v>Dez</c:v>
                  </c:pt>
                  <c:pt idx="2">
                    <c:v>Jan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Grafico_por_Onda!$D$54:$D$56</c:f>
              <c:numCache>
                <c:formatCode>0.00</c:formatCode>
                <c:ptCount val="3"/>
                <c:pt idx="0">
                  <c:v>0.89473684210526316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F-4E1E-BF54-89E97684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488908256"/>
        <c:axId val="488902352"/>
      </c:barChart>
      <c:catAx>
        <c:axId val="4889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2352"/>
        <c:crosses val="autoZero"/>
        <c:auto val="1"/>
        <c:lblAlgn val="ctr"/>
        <c:lblOffset val="100"/>
        <c:noMultiLvlLbl val="0"/>
      </c:catAx>
      <c:valAx>
        <c:axId val="4889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 b="0" i="0" baseline="0">
                    <a:effectLst/>
                  </a:rPr>
                  <a:t>Proporção de Genomas</a:t>
                </a:r>
                <a:endParaRPr lang="pt-PT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2164224263633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82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2227989157269"/>
          <c:y val="0.18149095946340041"/>
          <c:w val="8.8633247614687952E-2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Variantes</a:t>
            </a:r>
          </a:p>
        </c:rich>
      </c:tx>
      <c:layout>
        <c:manualLayout>
          <c:xMode val="edge"/>
          <c:yMode val="edge"/>
          <c:x val="0.9146279511718225"/>
          <c:y val="2.2322739049313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Analise1!$C$3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multiLvlStrRef>
              <c:f>Analise1!$A$4:$B$20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 </c:v>
                  </c:pt>
                  <c:pt idx="7">
                    <c:v>Fev 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 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Analise1!$C$4:$C$20</c:f>
              <c:numCache>
                <c:formatCode>General</c:formatCode>
                <c:ptCount val="17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2</c:v>
                </c:pt>
                <c:pt idx="8">
                  <c:v>19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0-48F6-9FE6-B35033750593}"/>
            </c:ext>
          </c:extLst>
        </c:ser>
        <c:ser>
          <c:idx val="1"/>
          <c:order val="1"/>
          <c:tx>
            <c:strRef>
              <c:f>Analise1!$D$3</c:f>
              <c:strCache>
                <c:ptCount val="1"/>
                <c:pt idx="0">
                  <c:v>B.1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Analise1!$A$4:$B$20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 </c:v>
                  </c:pt>
                  <c:pt idx="7">
                    <c:v>Fev 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 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Analise1!$D$4:$D$20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0-48F6-9FE6-B35033750593}"/>
            </c:ext>
          </c:extLst>
        </c:ser>
        <c:ser>
          <c:idx val="2"/>
          <c:order val="2"/>
          <c:tx>
            <c:strRef>
              <c:f>Analise1!$E$3</c:f>
              <c:strCache>
                <c:ptCount val="1"/>
                <c:pt idx="0">
                  <c:v>B.1.1.375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Analise1!$A$4:$B$20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 </c:v>
                  </c:pt>
                  <c:pt idx="7">
                    <c:v>Fev 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 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Analise1!$E$4:$E$20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16</c:v>
                </c:pt>
                <c:pt idx="5">
                  <c:v>26</c:v>
                </c:pt>
                <c:pt idx="6">
                  <c:v>14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0-48F6-9FE6-B35033750593}"/>
            </c:ext>
          </c:extLst>
        </c:ser>
        <c:ser>
          <c:idx val="3"/>
          <c:order val="3"/>
          <c:tx>
            <c:strRef>
              <c:f>Analise1!$F$3</c:f>
              <c:strCache>
                <c:ptCount val="1"/>
                <c:pt idx="0">
                  <c:v>C.1.1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Analise1!$A$4:$B$20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 </c:v>
                  </c:pt>
                  <c:pt idx="7">
                    <c:v>Fev 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 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Analise1!$F$4:$F$20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0-48F6-9FE6-B35033750593}"/>
            </c:ext>
          </c:extLst>
        </c:ser>
        <c:ser>
          <c:idx val="4"/>
          <c:order val="4"/>
          <c:tx>
            <c:strRef>
              <c:f>Analise1!$G$3</c:f>
              <c:strCache>
                <c:ptCount val="1"/>
                <c:pt idx="0">
                  <c:v> Beta 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Analise1!$A$4:$B$20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 </c:v>
                  </c:pt>
                  <c:pt idx="7">
                    <c:v>Fev 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 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Analise1!$G$4:$G$20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12</c:v>
                </c:pt>
                <c:pt idx="4">
                  <c:v>21</c:v>
                </c:pt>
                <c:pt idx="5">
                  <c:v>10</c:v>
                </c:pt>
                <c:pt idx="6">
                  <c:v>119</c:v>
                </c:pt>
                <c:pt idx="7">
                  <c:v>83</c:v>
                </c:pt>
                <c:pt idx="8">
                  <c:v>66</c:v>
                </c:pt>
                <c:pt idx="9">
                  <c:v>27</c:v>
                </c:pt>
                <c:pt idx="10">
                  <c:v>17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0-48F6-9FE6-B35033750593}"/>
            </c:ext>
          </c:extLst>
        </c:ser>
        <c:ser>
          <c:idx val="5"/>
          <c:order val="5"/>
          <c:tx>
            <c:strRef>
              <c:f>Analise1!$H$3</c:f>
              <c:strCache>
                <c:ptCount val="1"/>
                <c:pt idx="0">
                  <c:v>Delta 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cat>
            <c:multiLvlStrRef>
              <c:f>Analise1!$A$4:$B$20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 </c:v>
                  </c:pt>
                  <c:pt idx="7">
                    <c:v>Fev 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 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Analise1!$H$4:$H$20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8</c:v>
                </c:pt>
                <c:pt idx="11">
                  <c:v>175</c:v>
                </c:pt>
                <c:pt idx="12">
                  <c:v>166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0-48F6-9FE6-B35033750593}"/>
            </c:ext>
          </c:extLst>
        </c:ser>
        <c:ser>
          <c:idx val="6"/>
          <c:order val="6"/>
          <c:tx>
            <c:strRef>
              <c:f>Analise1!$J$3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AE-4440-B598-368F4350E484}"/>
              </c:ext>
            </c:extLst>
          </c:dPt>
          <c:cat>
            <c:multiLvlStrRef>
              <c:f>Analise1!$A$4:$B$20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 </c:v>
                  </c:pt>
                  <c:pt idx="7">
                    <c:v>Fev 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 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Analise1!$J$4:$J$20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59</c:v>
                </c:pt>
                <c:pt idx="1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0-48F6-9FE6-B35033750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488471496"/>
        <c:axId val="460209536"/>
      </c:barChart>
      <c:catAx>
        <c:axId val="48847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09536"/>
        <c:crosses val="autoZero"/>
        <c:auto val="1"/>
        <c:lblAlgn val="ctr"/>
        <c:lblOffset val="100"/>
        <c:noMultiLvlLbl val="0"/>
      </c:catAx>
      <c:valAx>
        <c:axId val="4602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Genomas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7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61866815572434"/>
          <c:y val="5.9984693430259139E-2"/>
          <c:w val="8.0949355377029242E-2"/>
          <c:h val="0.90140065045888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Variantes</a:t>
            </a:r>
          </a:p>
        </c:rich>
      </c:tx>
      <c:layout>
        <c:manualLayout>
          <c:xMode val="edge"/>
          <c:yMode val="edge"/>
          <c:x val="0.91469832533547024"/>
          <c:y val="3.4262845576339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Analise1!$C$63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Analise1!$B$64:$B$73</c:f>
              <c:strCache>
                <c:ptCount val="10"/>
                <c:pt idx="0">
                  <c:v>Niassa</c:v>
                </c:pt>
                <c:pt idx="1">
                  <c:v>Cabo Delgado</c:v>
                </c:pt>
                <c:pt idx="2">
                  <c:v>Nampula</c:v>
                </c:pt>
                <c:pt idx="3">
                  <c:v>Zambezia</c:v>
                </c:pt>
                <c:pt idx="4">
                  <c:v>Tete</c:v>
                </c:pt>
                <c:pt idx="5">
                  <c:v>Manica</c:v>
                </c:pt>
                <c:pt idx="6">
                  <c:v>Sofala</c:v>
                </c:pt>
                <c:pt idx="7">
                  <c:v>Inhambane</c:v>
                </c:pt>
                <c:pt idx="8">
                  <c:v>Gaza</c:v>
                </c:pt>
                <c:pt idx="9">
                  <c:v>Maputo</c:v>
                </c:pt>
              </c:strCache>
            </c:strRef>
          </c:cat>
          <c:val>
            <c:numRef>
              <c:f>Analise1!$C$64:$C$73</c:f>
              <c:numCache>
                <c:formatCode>_(* #,##0.00_);_(* \(#,##0.00\);_(* "-"??_);_(@_)</c:formatCode>
                <c:ptCount val="10"/>
                <c:pt idx="0">
                  <c:v>0.11363636363636363</c:v>
                </c:pt>
                <c:pt idx="1">
                  <c:v>0.125</c:v>
                </c:pt>
                <c:pt idx="2" formatCode="0.00">
                  <c:v>0</c:v>
                </c:pt>
                <c:pt idx="3">
                  <c:v>2.6315789473684209E-2</c:v>
                </c:pt>
                <c:pt idx="4">
                  <c:v>2.247191011235955E-2</c:v>
                </c:pt>
                <c:pt idx="5">
                  <c:v>3.8461538461538464E-2</c:v>
                </c:pt>
                <c:pt idx="6">
                  <c:v>0.30769230769230771</c:v>
                </c:pt>
                <c:pt idx="7">
                  <c:v>5.1724137931034482E-2</c:v>
                </c:pt>
                <c:pt idx="8">
                  <c:v>5.2631578947368418E-2</c:v>
                </c:pt>
                <c:pt idx="9">
                  <c:v>7.7054794520547948E-2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4-4589-A44C-6FDBE01AB54C}"/>
            </c:ext>
          </c:extLst>
        </c:ser>
        <c:ser>
          <c:idx val="1"/>
          <c:order val="1"/>
          <c:tx>
            <c:strRef>
              <c:f>Analise1!$D$63</c:f>
              <c:strCache>
                <c:ptCount val="1"/>
                <c:pt idx="0">
                  <c:v>B.1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Analise1!$B$64:$B$73</c:f>
              <c:strCache>
                <c:ptCount val="10"/>
                <c:pt idx="0">
                  <c:v>Niassa</c:v>
                </c:pt>
                <c:pt idx="1">
                  <c:v>Cabo Delgado</c:v>
                </c:pt>
                <c:pt idx="2">
                  <c:v>Nampula</c:v>
                </c:pt>
                <c:pt idx="3">
                  <c:v>Zambezia</c:v>
                </c:pt>
                <c:pt idx="4">
                  <c:v>Tete</c:v>
                </c:pt>
                <c:pt idx="5">
                  <c:v>Manica</c:v>
                </c:pt>
                <c:pt idx="6">
                  <c:v>Sofala</c:v>
                </c:pt>
                <c:pt idx="7">
                  <c:v>Inhambane</c:v>
                </c:pt>
                <c:pt idx="8">
                  <c:v>Gaza</c:v>
                </c:pt>
                <c:pt idx="9">
                  <c:v>Maputo</c:v>
                </c:pt>
              </c:strCache>
            </c:strRef>
          </c:cat>
          <c:val>
            <c:numRef>
              <c:f>Analise1!$D$64:$D$73</c:f>
              <c:numCache>
                <c:formatCode>_(* #,##0.00_);_(* \(#,##0.00\);_(* "-"??_);_(@_)</c:formatCode>
                <c:ptCount val="10"/>
                <c:pt idx="0">
                  <c:v>6.8181818181818177E-2</c:v>
                </c:pt>
                <c:pt idx="1">
                  <c:v>0.25</c:v>
                </c:pt>
                <c:pt idx="2">
                  <c:v>7.6923076923076927E-2</c:v>
                </c:pt>
                <c:pt idx="3">
                  <c:v>2.6315789473684209E-2</c:v>
                </c:pt>
                <c:pt idx="4">
                  <c:v>1.1235955056179775E-2</c:v>
                </c:pt>
                <c:pt idx="5" formatCode="0.00">
                  <c:v>0</c:v>
                </c:pt>
                <c:pt idx="6">
                  <c:v>5.128205128205128E-2</c:v>
                </c:pt>
                <c:pt idx="7">
                  <c:v>1.7241379310344827E-2</c:v>
                </c:pt>
                <c:pt idx="8">
                  <c:v>5.2631578947368418E-2</c:v>
                </c:pt>
                <c:pt idx="9">
                  <c:v>4.1095890410958902E-2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4-4589-A44C-6FDBE01AB54C}"/>
            </c:ext>
          </c:extLst>
        </c:ser>
        <c:ser>
          <c:idx val="2"/>
          <c:order val="2"/>
          <c:tx>
            <c:strRef>
              <c:f>Analise1!$E$63</c:f>
              <c:strCache>
                <c:ptCount val="1"/>
                <c:pt idx="0">
                  <c:v>B.1.1.375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Analise1!$B$64:$B$73</c:f>
              <c:strCache>
                <c:ptCount val="10"/>
                <c:pt idx="0">
                  <c:v>Niassa</c:v>
                </c:pt>
                <c:pt idx="1">
                  <c:v>Cabo Delgado</c:v>
                </c:pt>
                <c:pt idx="2">
                  <c:v>Nampula</c:v>
                </c:pt>
                <c:pt idx="3">
                  <c:v>Zambezia</c:v>
                </c:pt>
                <c:pt idx="4">
                  <c:v>Tete</c:v>
                </c:pt>
                <c:pt idx="5">
                  <c:v>Manica</c:v>
                </c:pt>
                <c:pt idx="6">
                  <c:v>Sofala</c:v>
                </c:pt>
                <c:pt idx="7">
                  <c:v>Inhambane</c:v>
                </c:pt>
                <c:pt idx="8">
                  <c:v>Gaza</c:v>
                </c:pt>
                <c:pt idx="9">
                  <c:v>Maputo</c:v>
                </c:pt>
              </c:strCache>
            </c:strRef>
          </c:cat>
          <c:val>
            <c:numRef>
              <c:f>Analise1!$E$64:$E$73</c:f>
              <c:numCache>
                <c:formatCode>0.00</c:formatCode>
                <c:ptCount val="10"/>
                <c:pt idx="0" formatCode="_(* #,##0.00_);_(* \(#,##0.00\);_(* &quot;-&quot;??_);_(@_)">
                  <c:v>2.2727272727272728E-2</c:v>
                </c:pt>
                <c:pt idx="1">
                  <c:v>0</c:v>
                </c:pt>
                <c:pt idx="2" formatCode="_(* #,##0.00_);_(* \(#,##0.00\);_(* &quot;-&quot;??_);_(@_)">
                  <c:v>0.15384615384615385</c:v>
                </c:pt>
                <c:pt idx="3">
                  <c:v>0</c:v>
                </c:pt>
                <c:pt idx="4">
                  <c:v>0</c:v>
                </c:pt>
                <c:pt idx="5" formatCode="_(* #,##0.00_);_(* \(#,##0.00\);_(* &quot;-&quot;??_);_(@_)">
                  <c:v>3.8461538461538464E-2</c:v>
                </c:pt>
                <c:pt idx="6">
                  <c:v>0</c:v>
                </c:pt>
                <c:pt idx="7" formatCode="_(* #,##0.00_);_(* \(#,##0.00\);_(* &quot;-&quot;??_);_(@_)">
                  <c:v>5.1724137931034482E-2</c:v>
                </c:pt>
                <c:pt idx="8" formatCode="_(* #,##0.00_);_(* \(#,##0.00\);_(* &quot;-&quot;??_);_(@_)">
                  <c:v>2.6315789473684209E-2</c:v>
                </c:pt>
                <c:pt idx="9" formatCode="_(* #,##0.00_);_(* \(#,##0.00\);_(* &quot;-&quot;??_);_(@_)">
                  <c:v>8.9041095890410954E-2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4-4589-A44C-6FDBE01AB54C}"/>
            </c:ext>
          </c:extLst>
        </c:ser>
        <c:ser>
          <c:idx val="3"/>
          <c:order val="3"/>
          <c:tx>
            <c:strRef>
              <c:f>Analise1!$F$63</c:f>
              <c:strCache>
                <c:ptCount val="1"/>
                <c:pt idx="0">
                  <c:v>C.1.1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Analise1!$B$64:$B$73</c:f>
              <c:strCache>
                <c:ptCount val="10"/>
                <c:pt idx="0">
                  <c:v>Niassa</c:v>
                </c:pt>
                <c:pt idx="1">
                  <c:v>Cabo Delgado</c:v>
                </c:pt>
                <c:pt idx="2">
                  <c:v>Nampula</c:v>
                </c:pt>
                <c:pt idx="3">
                  <c:v>Zambezia</c:v>
                </c:pt>
                <c:pt idx="4">
                  <c:v>Tete</c:v>
                </c:pt>
                <c:pt idx="5">
                  <c:v>Manica</c:v>
                </c:pt>
                <c:pt idx="6">
                  <c:v>Sofala</c:v>
                </c:pt>
                <c:pt idx="7">
                  <c:v>Inhambane</c:v>
                </c:pt>
                <c:pt idx="8">
                  <c:v>Gaza</c:v>
                </c:pt>
                <c:pt idx="9">
                  <c:v>Maputo</c:v>
                </c:pt>
              </c:strCache>
            </c:strRef>
          </c:cat>
          <c:val>
            <c:numRef>
              <c:f>Analise1!$F$64:$F$73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_(* #,##0.00_);_(* \(#,##0.00\);_(* &quot;-&quot;??_);_(@_)">
                  <c:v>8.6206896551724144E-2</c:v>
                </c:pt>
                <c:pt idx="8">
                  <c:v>0</c:v>
                </c:pt>
                <c:pt idx="9" formatCode="_(* #,##0.00_);_(* \(#,##0.00\);_(* &quot;-&quot;??_);_(@_)">
                  <c:v>1.3698630136986301E-2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4-4589-A44C-6FDBE01AB54C}"/>
            </c:ext>
          </c:extLst>
        </c:ser>
        <c:ser>
          <c:idx val="4"/>
          <c:order val="4"/>
          <c:tx>
            <c:strRef>
              <c:f>Analise1!$G$63</c:f>
              <c:strCache>
                <c:ptCount val="1"/>
                <c:pt idx="0">
                  <c:v> Beta 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strRef>
              <c:f>Analise1!$B$64:$B$73</c:f>
              <c:strCache>
                <c:ptCount val="10"/>
                <c:pt idx="0">
                  <c:v>Niassa</c:v>
                </c:pt>
                <c:pt idx="1">
                  <c:v>Cabo Delgado</c:v>
                </c:pt>
                <c:pt idx="2">
                  <c:v>Nampula</c:v>
                </c:pt>
                <c:pt idx="3">
                  <c:v>Zambezia</c:v>
                </c:pt>
                <c:pt idx="4">
                  <c:v>Tete</c:v>
                </c:pt>
                <c:pt idx="5">
                  <c:v>Manica</c:v>
                </c:pt>
                <c:pt idx="6">
                  <c:v>Sofala</c:v>
                </c:pt>
                <c:pt idx="7">
                  <c:v>Inhambane</c:v>
                </c:pt>
                <c:pt idx="8">
                  <c:v>Gaza</c:v>
                </c:pt>
                <c:pt idx="9">
                  <c:v>Maputo</c:v>
                </c:pt>
              </c:strCache>
            </c:strRef>
          </c:cat>
          <c:val>
            <c:numRef>
              <c:f>Analise1!$G$64:$G$73</c:f>
              <c:numCache>
                <c:formatCode>_(* #,##0.00_);_(* \(#,##0.00\);_(* "-"??_);_(@_)</c:formatCode>
                <c:ptCount val="10"/>
                <c:pt idx="0">
                  <c:v>0.40909090909090912</c:v>
                </c:pt>
                <c:pt idx="1">
                  <c:v>0.1875</c:v>
                </c:pt>
                <c:pt idx="2">
                  <c:v>0.15384615384615385</c:v>
                </c:pt>
                <c:pt idx="3">
                  <c:v>0.18421052631578946</c:v>
                </c:pt>
                <c:pt idx="4">
                  <c:v>5.6179775280898875E-2</c:v>
                </c:pt>
                <c:pt idx="5">
                  <c:v>7.6923076923076927E-2</c:v>
                </c:pt>
                <c:pt idx="6">
                  <c:v>0.12820512820512819</c:v>
                </c:pt>
                <c:pt idx="7">
                  <c:v>0.43103448275862066</c:v>
                </c:pt>
                <c:pt idx="8">
                  <c:v>0.23684210526315788</c:v>
                </c:pt>
                <c:pt idx="9">
                  <c:v>0.48287671232876711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4-4589-A44C-6FDBE01AB54C}"/>
            </c:ext>
          </c:extLst>
        </c:ser>
        <c:ser>
          <c:idx val="5"/>
          <c:order val="5"/>
          <c:tx>
            <c:strRef>
              <c:f>Analise1!$H$63</c:f>
              <c:strCache>
                <c:ptCount val="1"/>
                <c:pt idx="0">
                  <c:v>Delta 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cat>
            <c:strRef>
              <c:f>Analise1!$B$64:$B$73</c:f>
              <c:strCache>
                <c:ptCount val="10"/>
                <c:pt idx="0">
                  <c:v>Niassa</c:v>
                </c:pt>
                <c:pt idx="1">
                  <c:v>Cabo Delgado</c:v>
                </c:pt>
                <c:pt idx="2">
                  <c:v>Nampula</c:v>
                </c:pt>
                <c:pt idx="3">
                  <c:v>Zambezia</c:v>
                </c:pt>
                <c:pt idx="4">
                  <c:v>Tete</c:v>
                </c:pt>
                <c:pt idx="5">
                  <c:v>Manica</c:v>
                </c:pt>
                <c:pt idx="6">
                  <c:v>Sofala</c:v>
                </c:pt>
                <c:pt idx="7">
                  <c:v>Inhambane</c:v>
                </c:pt>
                <c:pt idx="8">
                  <c:v>Gaza</c:v>
                </c:pt>
                <c:pt idx="9">
                  <c:v>Maputo</c:v>
                </c:pt>
              </c:strCache>
            </c:strRef>
          </c:cat>
          <c:val>
            <c:numRef>
              <c:f>Analise1!$H$64:$H$73</c:f>
              <c:numCache>
                <c:formatCode>0.00</c:formatCode>
                <c:ptCount val="10"/>
                <c:pt idx="0" formatCode="_(* #,##0.00_);_(* \(#,##0.00\);_(* &quot;-&quot;??_);_(@_)">
                  <c:v>0.22727272727272727</c:v>
                </c:pt>
                <c:pt idx="1">
                  <c:v>0</c:v>
                </c:pt>
                <c:pt idx="2">
                  <c:v>0.15384615384615385</c:v>
                </c:pt>
                <c:pt idx="3" formatCode="_(* #,##0.00_);_(* \(#,##0.00\);_(* &quot;-&quot;??_);_(@_)">
                  <c:v>0.71052631578947367</c:v>
                </c:pt>
                <c:pt idx="4" formatCode="_(* #,##0.00_);_(* \(#,##0.00\);_(* &quot;-&quot;??_);_(@_)">
                  <c:v>0.8707865168539326</c:v>
                </c:pt>
                <c:pt idx="5" formatCode="_(* #,##0.00_);_(* \(#,##0.00\);_(* &quot;-&quot;??_);_(@_)">
                  <c:v>0.57692307692307687</c:v>
                </c:pt>
                <c:pt idx="6" formatCode="_(* #,##0.00_);_(* \(#,##0.00\);_(* &quot;-&quot;??_);_(@_)">
                  <c:v>0.33333333333333331</c:v>
                </c:pt>
                <c:pt idx="7" formatCode="_(* #,##0.00_);_(* \(#,##0.00\);_(* &quot;-&quot;??_);_(@_)">
                  <c:v>0.13793103448275862</c:v>
                </c:pt>
                <c:pt idx="8" formatCode="_(* #,##0.00_);_(* \(#,##0.00\);_(* &quot;-&quot;??_);_(@_)">
                  <c:v>0.39473684210526316</c:v>
                </c:pt>
                <c:pt idx="9" formatCode="_(* #,##0.00_);_(* \(#,##0.00\);_(* &quot;-&quot;??_);_(@_)">
                  <c:v>0.1952054794520548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74-4589-A44C-6FDBE01AB54C}"/>
            </c:ext>
          </c:extLst>
        </c:ser>
        <c:ser>
          <c:idx val="6"/>
          <c:order val="6"/>
          <c:tx>
            <c:strRef>
              <c:f>Analise1!$I$63</c:f>
              <c:strCache>
                <c:ptCount val="1"/>
                <c:pt idx="0">
                  <c:v>Alfa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Analise1!$B$64:$B$73</c:f>
              <c:strCache>
                <c:ptCount val="10"/>
                <c:pt idx="0">
                  <c:v>Niassa</c:v>
                </c:pt>
                <c:pt idx="1">
                  <c:v>Cabo Delgado</c:v>
                </c:pt>
                <c:pt idx="2">
                  <c:v>Nampula</c:v>
                </c:pt>
                <c:pt idx="3">
                  <c:v>Zambezia</c:v>
                </c:pt>
                <c:pt idx="4">
                  <c:v>Tete</c:v>
                </c:pt>
                <c:pt idx="5">
                  <c:v>Manica</c:v>
                </c:pt>
                <c:pt idx="6">
                  <c:v>Sofala</c:v>
                </c:pt>
                <c:pt idx="7">
                  <c:v>Inhambane</c:v>
                </c:pt>
                <c:pt idx="8">
                  <c:v>Gaza</c:v>
                </c:pt>
                <c:pt idx="9">
                  <c:v>Maputo</c:v>
                </c:pt>
              </c:strCache>
            </c:strRef>
          </c:cat>
          <c:val>
            <c:numRef>
              <c:f>Analise1!$I$64:$I$73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_(* #,##0.00_);_(* \(#,##0.00\);_(* &quot;-&quot;??_);_(@_)">
                  <c:v>3.4246575342465752E-3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9-43E4-B26B-403CDCBEF2F8}"/>
            </c:ext>
          </c:extLst>
        </c:ser>
        <c:ser>
          <c:idx val="7"/>
          <c:order val="7"/>
          <c:tx>
            <c:strRef>
              <c:f>Analise1!$J$63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Analise1!$B$64:$B$73</c:f>
              <c:strCache>
                <c:ptCount val="10"/>
                <c:pt idx="0">
                  <c:v>Niassa</c:v>
                </c:pt>
                <c:pt idx="1">
                  <c:v>Cabo Delgado</c:v>
                </c:pt>
                <c:pt idx="2">
                  <c:v>Nampula</c:v>
                </c:pt>
                <c:pt idx="3">
                  <c:v>Zambezia</c:v>
                </c:pt>
                <c:pt idx="4">
                  <c:v>Tete</c:v>
                </c:pt>
                <c:pt idx="5">
                  <c:v>Manica</c:v>
                </c:pt>
                <c:pt idx="6">
                  <c:v>Sofala</c:v>
                </c:pt>
                <c:pt idx="7">
                  <c:v>Inhambane</c:v>
                </c:pt>
                <c:pt idx="8">
                  <c:v>Gaza</c:v>
                </c:pt>
                <c:pt idx="9">
                  <c:v>Maputo</c:v>
                </c:pt>
              </c:strCache>
            </c:strRef>
          </c:cat>
          <c:val>
            <c:numRef>
              <c:f>Analise1!$J$64:$J$73</c:f>
              <c:numCache>
                <c:formatCode>0.00</c:formatCode>
                <c:ptCount val="10"/>
                <c:pt idx="0">
                  <c:v>0.15909090909090909</c:v>
                </c:pt>
                <c:pt idx="1">
                  <c:v>0.4375</c:v>
                </c:pt>
                <c:pt idx="2">
                  <c:v>0.46153846153846156</c:v>
                </c:pt>
                <c:pt idx="3">
                  <c:v>5.2631578947368418E-2</c:v>
                </c:pt>
                <c:pt idx="4">
                  <c:v>3.9325842696629212E-2</c:v>
                </c:pt>
                <c:pt idx="5">
                  <c:v>0.26923076923076922</c:v>
                </c:pt>
                <c:pt idx="6">
                  <c:v>0.17948717948717949</c:v>
                </c:pt>
                <c:pt idx="7">
                  <c:v>0.22413793103448276</c:v>
                </c:pt>
                <c:pt idx="8">
                  <c:v>0.23684210526315788</c:v>
                </c:pt>
                <c:pt idx="9" formatCode="_(* #,##0.00_);_(* \(#,##0.00\);_(* &quot;-&quot;??_);_(@_)">
                  <c:v>9.7602739726027399E-2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9-43E4-B26B-403CDCBE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488908256"/>
        <c:axId val="488902352"/>
      </c:barChart>
      <c:catAx>
        <c:axId val="4889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2352"/>
        <c:crosses val="autoZero"/>
        <c:auto val="1"/>
        <c:lblAlgn val="ctr"/>
        <c:lblOffset val="100"/>
        <c:noMultiLvlLbl val="0"/>
      </c:catAx>
      <c:valAx>
        <c:axId val="4889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2164224263633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82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06865220195544"/>
          <c:y val="0.18607611577782071"/>
          <c:w val="7.8129017284111382E-2"/>
          <c:h val="0.75615450143182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010593446923004"/>
          <c:y val="0.1039592443768292"/>
          <c:w val="0.62051849657179026"/>
          <c:h val="0.82727911530143738"/>
        </c:manualLayout>
      </c:layout>
      <c:pieChart>
        <c:varyColors val="1"/>
        <c:ser>
          <c:idx val="0"/>
          <c:order val="0"/>
          <c:tx>
            <c:strRef>
              <c:f>Analise1!$D$48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2C-451E-9CC9-6425FBEFAB1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2C-451E-9CC9-6425FBEFAB17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2C-451E-9CC9-6425FBEFAB17}"/>
              </c:ext>
            </c:extLst>
          </c:dPt>
          <c:dPt>
            <c:idx val="3"/>
            <c:bubble3D val="0"/>
            <c:spPr>
              <a:solidFill>
                <a:srgbClr val="008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2C-451E-9CC9-6425FBEFAB17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2C-451E-9CC9-6425FBEFAB17}"/>
              </c:ext>
            </c:extLst>
          </c:dPt>
          <c:dPt>
            <c:idx val="5"/>
            <c:bubble3D val="0"/>
            <c:spPr>
              <a:solidFill>
                <a:srgbClr val="C73E6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2C-451E-9CC9-6425FBEFAB17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2C-451E-9CC9-6425FBEFAB17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17-41D0-91F4-C78591902DC7}"/>
              </c:ext>
            </c:extLst>
          </c:dPt>
          <c:dLbls>
            <c:dLbl>
              <c:idx val="5"/>
              <c:layout>
                <c:manualLayout>
                  <c:x val="-2.5773403324584426E-2"/>
                  <c:y val="-2.2758457276173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2C-451E-9CC9-6425FBEFAB1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1AE75B-792A-4A55-AFF0-78C247BF5AE8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; </a:t>
                    </a:r>
                    <a:fld id="{7F229F31-8AB5-4FC2-9BC8-33D19FC00A14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4317-41D0-91F4-C78591902D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Analise1!$B$49:$B$56</c:f>
              <c:strCache>
                <c:ptCount val="8"/>
                <c:pt idx="0">
                  <c:v>Alpha</c:v>
                </c:pt>
                <c:pt idx="1">
                  <c:v>B.1</c:v>
                </c:pt>
                <c:pt idx="2">
                  <c:v>B.1.1.375</c:v>
                </c:pt>
                <c:pt idx="3">
                  <c:v>Beta</c:v>
                </c:pt>
                <c:pt idx="4">
                  <c:v>C.1.1</c:v>
                </c:pt>
                <c:pt idx="5">
                  <c:v>Delta</c:v>
                </c:pt>
                <c:pt idx="6">
                  <c:v>Omicron</c:v>
                </c:pt>
                <c:pt idx="7">
                  <c:v>Outros</c:v>
                </c:pt>
              </c:strCache>
            </c:strRef>
          </c:cat>
          <c:val>
            <c:numRef>
              <c:f>Analise1!$D$49:$D$56</c:f>
              <c:numCache>
                <c:formatCode>0.0%</c:formatCode>
                <c:ptCount val="8"/>
                <c:pt idx="0">
                  <c:v>1.9342359767891683E-3</c:v>
                </c:pt>
                <c:pt idx="1">
                  <c:v>3.8684719535783368E-2</c:v>
                </c:pt>
                <c:pt idx="2">
                  <c:v>5.8027079303675046E-2</c:v>
                </c:pt>
                <c:pt idx="3">
                  <c:v>0.35106382978723405</c:v>
                </c:pt>
                <c:pt idx="4">
                  <c:v>1.2572533849129593E-2</c:v>
                </c:pt>
                <c:pt idx="5">
                  <c:v>0.34719535783365568</c:v>
                </c:pt>
                <c:pt idx="6">
                  <c:v>0.11798839458413926</c:v>
                </c:pt>
                <c:pt idx="7">
                  <c:v>7.2533849129593805E-2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2C-451E-9CC9-6425FBEF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200" b="1"/>
              <a:t>Variantes</a:t>
            </a:r>
          </a:p>
        </c:rich>
      </c:tx>
      <c:layout>
        <c:manualLayout>
          <c:xMode val="edge"/>
          <c:yMode val="edge"/>
          <c:x val="0.90421307394003225"/>
          <c:y val="8.1203563077549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Analise1!$C$25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multiLvlStrRef>
              <c:f>Analise1!$A$26:$B$42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 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</c:v>
                  </c:pt>
                  <c:pt idx="7">
                    <c:v>Fev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Analise1!$C$26:$C$42</c:f>
              <c:numCache>
                <c:formatCode>0.00</c:formatCode>
                <c:ptCount val="17"/>
                <c:pt idx="0">
                  <c:v>0.5714285714285714</c:v>
                </c:pt>
                <c:pt idx="1">
                  <c:v>0.27272727272727271</c:v>
                </c:pt>
                <c:pt idx="2">
                  <c:v>0.46153846153846156</c:v>
                </c:pt>
                <c:pt idx="3">
                  <c:v>0.25</c:v>
                </c:pt>
                <c:pt idx="4">
                  <c:v>0.19230769230769232</c:v>
                </c:pt>
                <c:pt idx="5">
                  <c:v>0.17307692307692307</c:v>
                </c:pt>
                <c:pt idx="6">
                  <c:v>4.7619047619047616E-2</c:v>
                </c:pt>
                <c:pt idx="7">
                  <c:v>2.2988505747126436E-2</c:v>
                </c:pt>
                <c:pt idx="8">
                  <c:v>0.18269230769230768</c:v>
                </c:pt>
                <c:pt idx="9">
                  <c:v>6.4516129032258063E-2</c:v>
                </c:pt>
                <c:pt idx="10">
                  <c:v>7.1428571428571425E-2</c:v>
                </c:pt>
                <c:pt idx="11">
                  <c:v>1.6483516483516484E-2</c:v>
                </c:pt>
                <c:pt idx="12">
                  <c:v>1.7751479289940829E-2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8-4EB5-A456-A34DA9239F44}"/>
            </c:ext>
          </c:extLst>
        </c:ser>
        <c:ser>
          <c:idx val="1"/>
          <c:order val="1"/>
          <c:tx>
            <c:strRef>
              <c:f>Analise1!$D$25</c:f>
              <c:strCache>
                <c:ptCount val="1"/>
                <c:pt idx="0">
                  <c:v>B.1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Analise1!$A$26:$B$42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 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</c:v>
                  </c:pt>
                  <c:pt idx="7">
                    <c:v>Fev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Analise1!$D$26:$D$42</c:f>
              <c:numCache>
                <c:formatCode>0.00</c:formatCode>
                <c:ptCount val="17"/>
                <c:pt idx="0">
                  <c:v>0.42857142857142855</c:v>
                </c:pt>
                <c:pt idx="1">
                  <c:v>0.27272727272727271</c:v>
                </c:pt>
                <c:pt idx="2">
                  <c:v>0.38461538461538464</c:v>
                </c:pt>
                <c:pt idx="3">
                  <c:v>0.15</c:v>
                </c:pt>
                <c:pt idx="4">
                  <c:v>5.7692307692307696E-2</c:v>
                </c:pt>
                <c:pt idx="5">
                  <c:v>1.9230769230769232E-2</c:v>
                </c:pt>
                <c:pt idx="6">
                  <c:v>1.3605442176870748E-2</c:v>
                </c:pt>
                <c:pt idx="7">
                  <c:v>0</c:v>
                </c:pt>
                <c:pt idx="8">
                  <c:v>0.18269230769230768</c:v>
                </c:pt>
                <c:pt idx="9">
                  <c:v>0</c:v>
                </c:pt>
                <c:pt idx="10">
                  <c:v>0</c:v>
                </c:pt>
                <c:pt idx="11">
                  <c:v>5.4945054945054949E-3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8-4EB5-A456-A34DA9239F44}"/>
            </c:ext>
          </c:extLst>
        </c:ser>
        <c:ser>
          <c:idx val="2"/>
          <c:order val="2"/>
          <c:tx>
            <c:strRef>
              <c:f>Analise1!$E$25</c:f>
              <c:strCache>
                <c:ptCount val="1"/>
                <c:pt idx="0">
                  <c:v>B.1.1.375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Analise1!$A$26:$B$42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 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</c:v>
                  </c:pt>
                  <c:pt idx="7">
                    <c:v>Fev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Analise1!$E$26:$E$42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0.15384615384615385</c:v>
                </c:pt>
                <c:pt idx="3">
                  <c:v>0</c:v>
                </c:pt>
                <c:pt idx="4">
                  <c:v>0.30769230769230771</c:v>
                </c:pt>
                <c:pt idx="5">
                  <c:v>0.5</c:v>
                </c:pt>
                <c:pt idx="6">
                  <c:v>9.5238095238095233E-2</c:v>
                </c:pt>
                <c:pt idx="7">
                  <c:v>2.2988505747126436E-2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8-4EB5-A456-A34DA9239F44}"/>
            </c:ext>
          </c:extLst>
        </c:ser>
        <c:ser>
          <c:idx val="3"/>
          <c:order val="3"/>
          <c:tx>
            <c:strRef>
              <c:f>Analise1!$F$25</c:f>
              <c:strCache>
                <c:ptCount val="1"/>
                <c:pt idx="0">
                  <c:v>C.1.1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Analise1!$A$26:$B$42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 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</c:v>
                  </c:pt>
                  <c:pt idx="7">
                    <c:v>Fev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Analise1!$F$26:$F$42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3.8461538461538464E-2</c:v>
                </c:pt>
                <c:pt idx="5">
                  <c:v>0.11538461538461539</c:v>
                </c:pt>
                <c:pt idx="6">
                  <c:v>3.4013605442176874E-2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8-4EB5-A456-A34DA9239F44}"/>
            </c:ext>
          </c:extLst>
        </c:ser>
        <c:ser>
          <c:idx val="4"/>
          <c:order val="4"/>
          <c:tx>
            <c:strRef>
              <c:f>Analise1!$G$25</c:f>
              <c:strCache>
                <c:ptCount val="1"/>
                <c:pt idx="0">
                  <c:v> Beta 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Analise1!$A$26:$B$42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 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</c:v>
                  </c:pt>
                  <c:pt idx="7">
                    <c:v>Fev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Analise1!$G$26:$G$42</c:f>
              <c:numCache>
                <c:formatCode>0.00</c:formatCode>
                <c:ptCount val="17"/>
                <c:pt idx="0">
                  <c:v>0</c:v>
                </c:pt>
                <c:pt idx="1">
                  <c:v>0.45454545454545453</c:v>
                </c:pt>
                <c:pt idx="2">
                  <c:v>0</c:v>
                </c:pt>
                <c:pt idx="3">
                  <c:v>0.6</c:v>
                </c:pt>
                <c:pt idx="4">
                  <c:v>0.40384615384615385</c:v>
                </c:pt>
                <c:pt idx="5">
                  <c:v>0.19230769230769232</c:v>
                </c:pt>
                <c:pt idx="6">
                  <c:v>0.80952380952380953</c:v>
                </c:pt>
                <c:pt idx="7">
                  <c:v>0.95402298850574707</c:v>
                </c:pt>
                <c:pt idx="8">
                  <c:v>0.63461538461538458</c:v>
                </c:pt>
                <c:pt idx="9">
                  <c:v>0.87096774193548387</c:v>
                </c:pt>
                <c:pt idx="10">
                  <c:v>0.6071428571428571</c:v>
                </c:pt>
                <c:pt idx="11">
                  <c:v>1.6483516483516484E-2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8-4EB5-A456-A34DA9239F44}"/>
            </c:ext>
          </c:extLst>
        </c:ser>
        <c:ser>
          <c:idx val="5"/>
          <c:order val="5"/>
          <c:tx>
            <c:strRef>
              <c:f>Analise1!$H$25</c:f>
              <c:strCache>
                <c:ptCount val="1"/>
                <c:pt idx="0">
                  <c:v>Delta 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cat>
            <c:multiLvlStrRef>
              <c:f>Analise1!$A$26:$B$42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 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</c:v>
                  </c:pt>
                  <c:pt idx="7">
                    <c:v>Fev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Analise1!$H$26:$H$42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3.2258064516129031E-2</c:v>
                </c:pt>
                <c:pt idx="10">
                  <c:v>0.2857142857142857</c:v>
                </c:pt>
                <c:pt idx="11">
                  <c:v>0.96153846153846156</c:v>
                </c:pt>
                <c:pt idx="12">
                  <c:v>0.98224852071005919</c:v>
                </c:pt>
                <c:pt idx="13">
                  <c:v>1</c:v>
                </c:pt>
                <c:pt idx="14">
                  <c:v>0.10526315789473684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8-4EB5-A456-A34DA9239F44}"/>
            </c:ext>
          </c:extLst>
        </c:ser>
        <c:ser>
          <c:idx val="6"/>
          <c:order val="6"/>
          <c:tx>
            <c:strRef>
              <c:f>Analise1!$J$25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Analise1!$A$26:$B$42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 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</c:v>
                  </c:pt>
                  <c:pt idx="7">
                    <c:v>Fev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Analise1!$J$26:$J$42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0.89473684210526316</c:v>
                </c:pt>
                <c:pt idx="15" formatCode="0.00">
                  <c:v>1</c:v>
                </c:pt>
                <c:pt idx="16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88-4EB5-A456-A34DA9239F44}"/>
            </c:ext>
          </c:extLst>
        </c:ser>
        <c:ser>
          <c:idx val="7"/>
          <c:order val="7"/>
          <c:tx>
            <c:strRef>
              <c:f>Analise1!$I$25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Analise1!$A$26:$B$42</c:f>
              <c:multiLvlStrCache>
                <c:ptCount val="17"/>
                <c:lvl>
                  <c:pt idx="0">
                    <c:v>Jul</c:v>
                  </c:pt>
                  <c:pt idx="1">
                    <c:v>Agos</c:v>
                  </c:pt>
                  <c:pt idx="2">
                    <c:v>Set </c:v>
                  </c:pt>
                  <c:pt idx="3">
                    <c:v>Out</c:v>
                  </c:pt>
                  <c:pt idx="4">
                    <c:v>Nov</c:v>
                  </c:pt>
                  <c:pt idx="5">
                    <c:v>Dez</c:v>
                  </c:pt>
                  <c:pt idx="6">
                    <c:v>Jan</c:v>
                  </c:pt>
                  <c:pt idx="7">
                    <c:v>Fev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Agos</c:v>
                  </c:pt>
                  <c:pt idx="14">
                    <c:v>Nov</c:v>
                  </c:pt>
                  <c:pt idx="15">
                    <c:v>Dez</c:v>
                  </c:pt>
                  <c:pt idx="16">
                    <c:v>Jan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Analise1!$I$26:$I$42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3.2258064516129031E-2</c:v>
                </c:pt>
                <c:pt idx="10">
                  <c:v>3.5714285714285712E-2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7-447B-BB55-187908FE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730797656"/>
        <c:axId val="730799952"/>
      </c:barChart>
      <c:catAx>
        <c:axId val="7307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9952"/>
        <c:crosses val="autoZero"/>
        <c:auto val="1"/>
        <c:lblAlgn val="ctr"/>
        <c:lblOffset val="100"/>
        <c:noMultiLvlLbl val="0"/>
      </c:catAx>
      <c:valAx>
        <c:axId val="73079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76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0026602360045"/>
          <c:y val="0.18047244094488191"/>
          <c:w val="8.0735784071447173E-2"/>
          <c:h val="0.45018866041912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Proporção de Variantes -  Niassa</a:t>
            </a:r>
          </a:p>
        </c:rich>
      </c:tx>
      <c:layout>
        <c:manualLayout>
          <c:xMode val="edge"/>
          <c:yMode val="edge"/>
          <c:x val="0.25736540642506217"/>
          <c:y val="1.1147092265352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2211976900637"/>
          <c:y val="0.2426353136348941"/>
          <c:w val="0.68662254238568066"/>
          <c:h val="0.530113626892274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Graficos_por_Provincia!$C$9</c:f>
              <c:strCache>
                <c:ptCount val="1"/>
                <c:pt idx="0">
                  <c:v>B.1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Graficos_por_Provincia!$A$10:$B$18</c:f>
              <c:multiLvlStrCache>
                <c:ptCount val="9"/>
                <c:lvl>
                  <c:pt idx="0">
                    <c:v>Out</c:v>
                  </c:pt>
                  <c:pt idx="1">
                    <c:v>Jan</c:v>
                  </c:pt>
                  <c:pt idx="2">
                    <c:v>Mar</c:v>
                  </c:pt>
                  <c:pt idx="3">
                    <c:v>Mai</c:v>
                  </c:pt>
                  <c:pt idx="4">
                    <c:v>Abr</c:v>
                  </c:pt>
                  <c:pt idx="5">
                    <c:v>Jun</c:v>
                  </c:pt>
                  <c:pt idx="6">
                    <c:v>Jul</c:v>
                  </c:pt>
                  <c:pt idx="7">
                    <c:v>Dez</c:v>
                  </c:pt>
                  <c:pt idx="8">
                    <c:v>Jan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Graficos_por_Provincia!$C$10:$C$18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6-4713-855A-F0B16B392898}"/>
            </c:ext>
          </c:extLst>
        </c:ser>
        <c:ser>
          <c:idx val="2"/>
          <c:order val="1"/>
          <c:tx>
            <c:strRef>
              <c:f>Graficos_por_Provincia!$E$9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879C"/>
            </a:solidFill>
            <a:ln>
              <a:noFill/>
            </a:ln>
            <a:effectLst/>
          </c:spPr>
          <c:invertIfNegative val="0"/>
          <c:cat>
            <c:multiLvlStrRef>
              <c:f>Graficos_por_Provincia!$A$10:$B$18</c:f>
              <c:multiLvlStrCache>
                <c:ptCount val="9"/>
                <c:lvl>
                  <c:pt idx="0">
                    <c:v>Out</c:v>
                  </c:pt>
                  <c:pt idx="1">
                    <c:v>Jan</c:v>
                  </c:pt>
                  <c:pt idx="2">
                    <c:v>Mar</c:v>
                  </c:pt>
                  <c:pt idx="3">
                    <c:v>Mai</c:v>
                  </c:pt>
                  <c:pt idx="4">
                    <c:v>Abr</c:v>
                  </c:pt>
                  <c:pt idx="5">
                    <c:v>Jun</c:v>
                  </c:pt>
                  <c:pt idx="6">
                    <c:v>Jul</c:v>
                  </c:pt>
                  <c:pt idx="7">
                    <c:v>Dez</c:v>
                  </c:pt>
                  <c:pt idx="8">
                    <c:v>Jan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Graficos_por_Provincia!$E$10:$E$18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6-4713-855A-F0B16B392898}"/>
            </c:ext>
          </c:extLst>
        </c:ser>
        <c:ser>
          <c:idx val="3"/>
          <c:order val="2"/>
          <c:tx>
            <c:strRef>
              <c:f>Graficos_por_Provincia!$G$9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Graficos_por_Provincia!$A$10:$B$18</c:f>
              <c:multiLvlStrCache>
                <c:ptCount val="9"/>
                <c:lvl>
                  <c:pt idx="0">
                    <c:v>Out</c:v>
                  </c:pt>
                  <c:pt idx="1">
                    <c:v>Jan</c:v>
                  </c:pt>
                  <c:pt idx="2">
                    <c:v>Mar</c:v>
                  </c:pt>
                  <c:pt idx="3">
                    <c:v>Mai</c:v>
                  </c:pt>
                  <c:pt idx="4">
                    <c:v>Abr</c:v>
                  </c:pt>
                  <c:pt idx="5">
                    <c:v>Jun</c:v>
                  </c:pt>
                  <c:pt idx="6">
                    <c:v>Jul</c:v>
                  </c:pt>
                  <c:pt idx="7">
                    <c:v>Dez</c:v>
                  </c:pt>
                  <c:pt idx="8">
                    <c:v>Jan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Graficos_por_Provincia!$G$10:$G$18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6-4713-855A-F0B16B392898}"/>
            </c:ext>
          </c:extLst>
        </c:ser>
        <c:ser>
          <c:idx val="1"/>
          <c:order val="3"/>
          <c:tx>
            <c:strRef>
              <c:f>Graficos_por_Provincia!$D$9</c:f>
              <c:strCache>
                <c:ptCount val="1"/>
                <c:pt idx="0">
                  <c:v>B.1.1.375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Graficos_por_Provincia!$A$10:$B$18</c:f>
              <c:multiLvlStrCache>
                <c:ptCount val="9"/>
                <c:lvl>
                  <c:pt idx="0">
                    <c:v>Out</c:v>
                  </c:pt>
                  <c:pt idx="1">
                    <c:v>Jan</c:v>
                  </c:pt>
                  <c:pt idx="2">
                    <c:v>Mar</c:v>
                  </c:pt>
                  <c:pt idx="3">
                    <c:v>Mai</c:v>
                  </c:pt>
                  <c:pt idx="4">
                    <c:v>Abr</c:v>
                  </c:pt>
                  <c:pt idx="5">
                    <c:v>Jun</c:v>
                  </c:pt>
                  <c:pt idx="6">
                    <c:v>Jul</c:v>
                  </c:pt>
                  <c:pt idx="7">
                    <c:v>Dez</c:v>
                  </c:pt>
                  <c:pt idx="8">
                    <c:v>Jan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Graficos_por_Provincia!$D$10:$D$18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6-4713-855A-F0B16B392898}"/>
            </c:ext>
          </c:extLst>
        </c:ser>
        <c:ser>
          <c:idx val="4"/>
          <c:order val="4"/>
          <c:tx>
            <c:strRef>
              <c:f>Graficos_por_Provincia!$F$9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C73E62"/>
            </a:solidFill>
            <a:ln>
              <a:noFill/>
            </a:ln>
            <a:effectLst/>
          </c:spPr>
          <c:invertIfNegative val="0"/>
          <c:cat>
            <c:multiLvlStrRef>
              <c:f>Graficos_por_Provincia!$A$10:$B$18</c:f>
              <c:multiLvlStrCache>
                <c:ptCount val="9"/>
                <c:lvl>
                  <c:pt idx="0">
                    <c:v>Out</c:v>
                  </c:pt>
                  <c:pt idx="1">
                    <c:v>Jan</c:v>
                  </c:pt>
                  <c:pt idx="2">
                    <c:v>Mar</c:v>
                  </c:pt>
                  <c:pt idx="3">
                    <c:v>Mai</c:v>
                  </c:pt>
                  <c:pt idx="4">
                    <c:v>Abr</c:v>
                  </c:pt>
                  <c:pt idx="5">
                    <c:v>Jun</c:v>
                  </c:pt>
                  <c:pt idx="6">
                    <c:v>Jul</c:v>
                  </c:pt>
                  <c:pt idx="7">
                    <c:v>Dez</c:v>
                  </c:pt>
                  <c:pt idx="8">
                    <c:v>Jan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Graficos_por_Provincia!$F$10:$F$18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6-4713-855A-F0B16B392898}"/>
            </c:ext>
          </c:extLst>
        </c:ser>
        <c:ser>
          <c:idx val="5"/>
          <c:order val="5"/>
          <c:tx>
            <c:strRef>
              <c:f>Graficos_por_Provincia!$H$9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Graficos_por_Provincia!$H$10:$H$18</c:f>
              <c:numCache>
                <c:formatCode>0.00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0.13333333333333333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C-44BA-AB39-58B8F070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730797656"/>
        <c:axId val="730799952"/>
      </c:barChart>
      <c:catAx>
        <c:axId val="7307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9952"/>
        <c:crosses val="autoZero"/>
        <c:auto val="1"/>
        <c:lblAlgn val="ctr"/>
        <c:lblOffset val="100"/>
        <c:noMultiLvlLbl val="0"/>
      </c:catAx>
      <c:valAx>
        <c:axId val="73079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Proporção de Genomas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76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68965261156526"/>
          <c:y val="0.25357571885409286"/>
          <c:w val="0.131733140832758"/>
          <c:h val="0.51990096934242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10084</xdr:colOff>
      <xdr:row>32</xdr:row>
      <xdr:rowOff>108137</xdr:rowOff>
    </xdr:from>
    <xdr:to>
      <xdr:col>21</xdr:col>
      <xdr:colOff>201706</xdr:colOff>
      <xdr:row>44</xdr:row>
      <xdr:rowOff>22412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429D53A-1129-4DFA-B47F-747C84ED5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63185</xdr:colOff>
      <xdr:row>18</xdr:row>
      <xdr:rowOff>145677</xdr:rowOff>
    </xdr:from>
    <xdr:to>
      <xdr:col>20</xdr:col>
      <xdr:colOff>302559</xdr:colOff>
      <xdr:row>31</xdr:row>
      <xdr:rowOff>190500</xdr:rowOff>
    </xdr:to>
    <xdr:grpSp>
      <xdr:nvGrpSpPr>
        <xdr:cNvPr id="3" name="Agrupar 3">
          <a:extLst>
            <a:ext uri="{FF2B5EF4-FFF2-40B4-BE49-F238E27FC236}">
              <a16:creationId xmlns:a16="http://schemas.microsoft.com/office/drawing/2014/main" id="{AE4596A5-41C9-4050-9A67-9C2239FF5FCD}"/>
            </a:ext>
          </a:extLst>
        </xdr:cNvPr>
        <xdr:cNvGrpSpPr/>
      </xdr:nvGrpSpPr>
      <xdr:grpSpPr>
        <a:xfrm>
          <a:off x="8590861" y="3776383"/>
          <a:ext cx="6593110" cy="2588558"/>
          <a:chOff x="6898773" y="4268612"/>
          <a:chExt cx="4297456" cy="2141153"/>
        </a:xfrm>
      </xdr:grpSpPr>
      <xdr:graphicFrame macro="">
        <xdr:nvGraphicFramePr>
          <xdr:cNvPr id="4" name="Chart 6">
            <a:extLst>
              <a:ext uri="{FF2B5EF4-FFF2-40B4-BE49-F238E27FC236}">
                <a16:creationId xmlns:a16="http://schemas.microsoft.com/office/drawing/2014/main" id="{D331C94C-A5E5-4E0B-A503-27B769110DAD}"/>
              </a:ext>
            </a:extLst>
          </xdr:cNvPr>
          <xdr:cNvGraphicFramePr>
            <a:graphicFrameLocks/>
          </xdr:cNvGraphicFramePr>
        </xdr:nvGraphicFramePr>
        <xdr:xfrm>
          <a:off x="6898773" y="4268612"/>
          <a:ext cx="4297456" cy="21411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H$24">
        <xdr:nvSpPr>
          <xdr:cNvPr id="5" name="Retângulo 5">
            <a:extLst>
              <a:ext uri="{FF2B5EF4-FFF2-40B4-BE49-F238E27FC236}">
                <a16:creationId xmlns:a16="http://schemas.microsoft.com/office/drawing/2014/main" id="{4967BFDB-5F99-4C48-9773-E5D0225563FB}"/>
              </a:ext>
            </a:extLst>
          </xdr:cNvPr>
          <xdr:cNvSpPr/>
        </xdr:nvSpPr>
        <xdr:spPr>
          <a:xfrm>
            <a:off x="7526668" y="4437529"/>
            <a:ext cx="280454" cy="201845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788AD62E-DC26-4957-904E-E95CC1CF1B38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n=7</a:t>
            </a:fld>
            <a:endParaRPr lang="pt-PT" sz="1100"/>
          </a:p>
        </xdr:txBody>
      </xdr:sp>
      <xdr:sp macro="" textlink="$H$25">
        <xdr:nvSpPr>
          <xdr:cNvPr id="6" name="Retângulo 6">
            <a:extLst>
              <a:ext uri="{FF2B5EF4-FFF2-40B4-BE49-F238E27FC236}">
                <a16:creationId xmlns:a16="http://schemas.microsoft.com/office/drawing/2014/main" id="{7ACF74C5-6FBF-4E53-90A1-0667D7CCB821}"/>
              </a:ext>
            </a:extLst>
          </xdr:cNvPr>
          <xdr:cNvSpPr/>
        </xdr:nvSpPr>
        <xdr:spPr>
          <a:xfrm>
            <a:off x="8016268" y="4433046"/>
            <a:ext cx="382488" cy="159983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1631AEA8-4472-424B-A846-CDD815D422EA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n=11</a:t>
            </a:fld>
            <a:endParaRPr lang="pt-PT" sz="1100"/>
          </a:p>
        </xdr:txBody>
      </xdr:sp>
      <xdr:sp macro="" textlink="$H$26">
        <xdr:nvSpPr>
          <xdr:cNvPr id="7" name="Retângulo 7">
            <a:extLst>
              <a:ext uri="{FF2B5EF4-FFF2-40B4-BE49-F238E27FC236}">
                <a16:creationId xmlns:a16="http://schemas.microsoft.com/office/drawing/2014/main" id="{646C6E21-C81B-4B9C-B2BA-52E04313456A}"/>
              </a:ext>
            </a:extLst>
          </xdr:cNvPr>
          <xdr:cNvSpPr/>
        </xdr:nvSpPr>
        <xdr:spPr>
          <a:xfrm>
            <a:off x="8540625" y="4435455"/>
            <a:ext cx="384027" cy="157573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793E672E-01AE-4D37-8D75-782F1C1B8CA4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n=13</a:t>
            </a:fld>
            <a:endParaRPr lang="pt-PT" sz="1100"/>
          </a:p>
        </xdr:txBody>
      </xdr:sp>
      <xdr:sp macro="" textlink="$H$27">
        <xdr:nvSpPr>
          <xdr:cNvPr id="8" name="Retângulo 8">
            <a:extLst>
              <a:ext uri="{FF2B5EF4-FFF2-40B4-BE49-F238E27FC236}">
                <a16:creationId xmlns:a16="http://schemas.microsoft.com/office/drawing/2014/main" id="{0B347428-914C-4C46-BDD0-39E764484E6C}"/>
              </a:ext>
            </a:extLst>
          </xdr:cNvPr>
          <xdr:cNvSpPr/>
        </xdr:nvSpPr>
        <xdr:spPr>
          <a:xfrm>
            <a:off x="9079964" y="4447102"/>
            <a:ext cx="370583" cy="192272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D8335D67-B0B3-4A91-B74B-FE591EEEEB7E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n=20</a:t>
            </a:fld>
            <a:endParaRPr lang="pt-PT" sz="1100"/>
          </a:p>
        </xdr:txBody>
      </xdr:sp>
      <xdr:sp macro="" textlink="$H$28">
        <xdr:nvSpPr>
          <xdr:cNvPr id="9" name="Retângulo 9">
            <a:extLst>
              <a:ext uri="{FF2B5EF4-FFF2-40B4-BE49-F238E27FC236}">
                <a16:creationId xmlns:a16="http://schemas.microsoft.com/office/drawing/2014/main" id="{8CB7330D-A503-42C1-A3CD-6D626F60BAEF}"/>
              </a:ext>
            </a:extLst>
          </xdr:cNvPr>
          <xdr:cNvSpPr/>
        </xdr:nvSpPr>
        <xdr:spPr>
          <a:xfrm>
            <a:off x="9626005" y="4437223"/>
            <a:ext cx="350439" cy="165075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177A9A81-AB35-4BAF-9C8F-D82E98529585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n=52</a:t>
            </a:fld>
            <a:endParaRPr lang="pt-PT" sz="1100"/>
          </a:p>
        </xdr:txBody>
      </xdr:sp>
      <xdr:sp macro="" textlink="$H$29">
        <xdr:nvSpPr>
          <xdr:cNvPr id="10" name="Retângulo 10">
            <a:extLst>
              <a:ext uri="{FF2B5EF4-FFF2-40B4-BE49-F238E27FC236}">
                <a16:creationId xmlns:a16="http://schemas.microsoft.com/office/drawing/2014/main" id="{30D3AAFB-FD2F-4661-8308-91CC5B745EDB}"/>
              </a:ext>
            </a:extLst>
          </xdr:cNvPr>
          <xdr:cNvSpPr/>
        </xdr:nvSpPr>
        <xdr:spPr>
          <a:xfrm>
            <a:off x="10163818" y="4412264"/>
            <a:ext cx="360433" cy="217842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2971A756-87A0-4922-A441-8BED7E362150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n=52</a:t>
            </a:fld>
            <a:endParaRPr lang="pt-PT" sz="1100"/>
          </a:p>
        </xdr:txBody>
      </xdr:sp>
    </xdr:grpSp>
    <xdr:clientData/>
  </xdr:twoCellAnchor>
  <xdr:twoCellAnchor>
    <xdr:from>
      <xdr:col>10</xdr:col>
      <xdr:colOff>627529</xdr:colOff>
      <xdr:row>45</xdr:row>
      <xdr:rowOff>143436</xdr:rowOff>
    </xdr:from>
    <xdr:to>
      <xdr:col>21</xdr:col>
      <xdr:colOff>93010</xdr:colOff>
      <xdr:row>59</xdr:row>
      <xdr:rowOff>129428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22BBBFC3-C629-4633-B68B-AD49D26C9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582706</xdr:colOff>
      <xdr:row>64</xdr:row>
      <xdr:rowOff>78441</xdr:rowOff>
    </xdr:from>
    <xdr:to>
      <xdr:col>21</xdr:col>
      <xdr:colOff>48187</xdr:colOff>
      <xdr:row>77</xdr:row>
      <xdr:rowOff>131668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3ABE11F1-2647-4A3A-B708-49A3B96E7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0.67398</cdr:x>
      <cdr:y>0.13495</cdr:y>
    </cdr:from>
    <cdr:to>
      <cdr:x>0.77067</cdr:x>
      <cdr:y>0.21324</cdr:y>
    </cdr:to>
    <cdr:sp macro="" textlink="Graficos_por_Provincia!$F$7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68FC77B8-ECBE-437A-8458-B50A04F63601}"/>
            </a:ext>
          </a:extLst>
        </cdr:cNvPr>
        <cdr:cNvSpPr/>
      </cdr:nvSpPr>
      <cdr:spPr>
        <a:xfrm xmlns:a="http://schemas.openxmlformats.org/drawingml/2006/main">
          <a:off x="3937673" y="336482"/>
          <a:ext cx="564903" cy="195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B8E1F70-AC42-42A2-933D-086611EDDF7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0.42816</cdr:x>
      <cdr:y>0.14992</cdr:y>
    </cdr:from>
    <cdr:to>
      <cdr:x>0.52485</cdr:x>
      <cdr:y>0.22821</cdr:y>
    </cdr:to>
    <cdr:sp macro="" textlink="Graficos_por_Provincia!$F$6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4EF8827-49A8-4FDD-980E-1D987DA7C427}"/>
            </a:ext>
          </a:extLst>
        </cdr:cNvPr>
        <cdr:cNvSpPr/>
      </cdr:nvSpPr>
      <cdr:spPr>
        <a:xfrm xmlns:a="http://schemas.openxmlformats.org/drawingml/2006/main">
          <a:off x="2501475" y="373790"/>
          <a:ext cx="564903" cy="195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E3D5EF9-EE7C-47FA-81FD-1C94300630D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PT" sz="1100" b="1"/>
        </a:p>
      </cdr:txBody>
    </cdr:sp>
  </cdr:relSizeAnchor>
  <cdr:relSizeAnchor xmlns:cdr="http://schemas.openxmlformats.org/drawingml/2006/chartDrawing">
    <cdr:from>
      <cdr:x>0.19047</cdr:x>
      <cdr:y>0.15921</cdr:y>
    </cdr:from>
    <cdr:to>
      <cdr:x>0.30252</cdr:x>
      <cdr:y>0.23092</cdr:y>
    </cdr:to>
    <cdr:sp macro="" textlink="Graficos_por_Provincia!$F$5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C4EF8827-49A8-4FDD-980E-1D987DA7C427}"/>
            </a:ext>
          </a:extLst>
        </cdr:cNvPr>
        <cdr:cNvSpPr/>
      </cdr:nvSpPr>
      <cdr:spPr>
        <a:xfrm xmlns:a="http://schemas.openxmlformats.org/drawingml/2006/main">
          <a:off x="1112807" y="396951"/>
          <a:ext cx="654643" cy="178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BA61F42-EFB2-437F-809C-C4E51BDD228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PT" sz="1100" b="1"/>
        </a:p>
      </cdr:txBody>
    </cdr:sp>
  </cdr:relSizeAnchor>
  <cdr:relSizeAnchor xmlns:cdr="http://schemas.openxmlformats.org/drawingml/2006/chartDrawing">
    <cdr:from>
      <cdr:x>0.12972</cdr:x>
      <cdr:y>0.13851</cdr:y>
    </cdr:from>
    <cdr:to>
      <cdr:x>0.21959</cdr:x>
      <cdr:y>0.22817</cdr:y>
    </cdr:to>
    <cdr:sp macro="" textlink="Graficos_por_Provincia!$I$10">
      <cdr:nvSpPr>
        <cdr:cNvPr id="5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824433" y="389087"/>
          <a:ext cx="571182" cy="2518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40147F6-8761-488A-B016-721D4E98A76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0.21582</cdr:x>
      <cdr:y>0.14279</cdr:y>
    </cdr:from>
    <cdr:to>
      <cdr:x>0.3057</cdr:x>
      <cdr:y>0.23245</cdr:y>
    </cdr:to>
    <cdr:sp macro="" textlink="Graficos_por_Provincia!$I$11">
      <cdr:nvSpPr>
        <cdr:cNvPr id="8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1371668" y="401110"/>
          <a:ext cx="571246" cy="251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318576A-4B3B-4CB4-BF11-5A694A83E36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n=4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0.30732</cdr:x>
      <cdr:y>0.13781</cdr:y>
    </cdr:from>
    <cdr:to>
      <cdr:x>0.3972</cdr:x>
      <cdr:y>0.22747</cdr:y>
    </cdr:to>
    <cdr:sp macro="" textlink="Graficos_por_Provincia!$I$13">
      <cdr:nvSpPr>
        <cdr:cNvPr id="9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1953188" y="387104"/>
          <a:ext cx="571246" cy="251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03F7AA7-391F-4ED2-9551-17C14261EC16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0.39392</cdr:x>
      <cdr:y>0.13781</cdr:y>
    </cdr:from>
    <cdr:to>
      <cdr:x>0.48379</cdr:x>
      <cdr:y>0.22747</cdr:y>
    </cdr:to>
    <cdr:sp macro="" textlink="Graficos_por_Provincia!$I$14">
      <cdr:nvSpPr>
        <cdr:cNvPr id="10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2503590" y="387103"/>
          <a:ext cx="571182" cy="251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DEFA630-9D1C-4B33-B77D-04928FF70AC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n=4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0.46815</cdr:x>
      <cdr:y>0.14422</cdr:y>
    </cdr:from>
    <cdr:to>
      <cdr:x>0.55802</cdr:x>
      <cdr:y>0.23387</cdr:y>
    </cdr:to>
    <cdr:sp macro="" textlink="Graficos_por_Provincia!$I$15">
      <cdr:nvSpPr>
        <cdr:cNvPr id="11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2975400" y="405109"/>
          <a:ext cx="571182" cy="2518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12885CA-4ED6-443F-9E18-5BF62C94558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0.56136</cdr:x>
      <cdr:y>0.12355</cdr:y>
    </cdr:from>
    <cdr:to>
      <cdr:x>0.65123</cdr:x>
      <cdr:y>0.21321</cdr:y>
    </cdr:to>
    <cdr:sp macro="" textlink="Graficos_por_Provincia!$I$16">
      <cdr:nvSpPr>
        <cdr:cNvPr id="12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3567825" y="347066"/>
          <a:ext cx="571182" cy="2518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5693C5A-877D-4B89-A590-77349322362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n=10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0.64839</cdr:x>
      <cdr:y>0.12355</cdr:y>
    </cdr:from>
    <cdr:to>
      <cdr:x>0.73826</cdr:x>
      <cdr:y>0.21321</cdr:y>
    </cdr:to>
    <cdr:sp macro="" textlink="Graficos_por_Provincia!$I$18">
      <cdr:nvSpPr>
        <cdr:cNvPr id="13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4120920" y="347066"/>
          <a:ext cx="571183" cy="2518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875CE58-819C-4D06-82C0-E14C6966D6D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n=4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0.81928</cdr:x>
      <cdr:y>0.11013</cdr:y>
    </cdr:from>
    <cdr:to>
      <cdr:x>1</cdr:x>
      <cdr:y>0.22419</cdr:y>
    </cdr:to>
    <cdr:sp macro="" textlink="">
      <cdr:nvSpPr>
        <cdr:cNvPr id="14" name="TextBox 11">
          <a:extLst xmlns:a="http://schemas.openxmlformats.org/drawingml/2006/main">
            <a:ext uri="{FF2B5EF4-FFF2-40B4-BE49-F238E27FC236}">
              <a16:creationId xmlns:a16="http://schemas.microsoft.com/office/drawing/2014/main" id="{EB85BEC0-9758-47FE-ACBE-BAB242ED051E}"/>
            </a:ext>
          </a:extLst>
        </cdr:cNvPr>
        <cdr:cNvSpPr txBox="1"/>
      </cdr:nvSpPr>
      <cdr:spPr>
        <a:xfrm xmlns:a="http://schemas.openxmlformats.org/drawingml/2006/main">
          <a:off x="5207049" y="330947"/>
          <a:ext cx="1148603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Variantes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0.16961</cdr:x>
      <cdr:y>0.11681</cdr:y>
    </cdr:from>
    <cdr:to>
      <cdr:x>0.26982</cdr:x>
      <cdr:y>0.19485</cdr:y>
    </cdr:to>
    <cdr:sp macro="" textlink="Graficos_por_Provincia!$G$24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E1AAF69-5B38-4E66-A049-EC15FA97E505}"/>
            </a:ext>
          </a:extLst>
        </cdr:cNvPr>
        <cdr:cNvSpPr/>
      </cdr:nvSpPr>
      <cdr:spPr>
        <a:xfrm xmlns:a="http://schemas.openxmlformats.org/drawingml/2006/main">
          <a:off x="1056765" y="426385"/>
          <a:ext cx="624379" cy="284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50061FC-3621-4151-BA7C-26AB5CFE257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0.30663</cdr:x>
      <cdr:y>0.12905</cdr:y>
    </cdr:from>
    <cdr:to>
      <cdr:x>0.40684</cdr:x>
      <cdr:y>0.2071</cdr:y>
    </cdr:to>
    <cdr:sp macro="" textlink="Graficos_por_Provincia!$G$25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E1AAF69-5B38-4E66-A049-EC15FA97E505}"/>
            </a:ext>
          </a:extLst>
        </cdr:cNvPr>
        <cdr:cNvSpPr/>
      </cdr:nvSpPr>
      <cdr:spPr>
        <a:xfrm xmlns:a="http://schemas.openxmlformats.org/drawingml/2006/main">
          <a:off x="1910531" y="471053"/>
          <a:ext cx="624380" cy="2848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1203147-D1E0-45F7-9AFD-3221F8D6F9F9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</a:t>
          </a:fld>
          <a:endParaRPr lang="pt-PT" sz="1200" b="1"/>
        </a:p>
      </cdr:txBody>
    </cdr:sp>
  </cdr:relSizeAnchor>
  <cdr:relSizeAnchor xmlns:cdr="http://schemas.openxmlformats.org/drawingml/2006/chartDrawing">
    <cdr:from>
      <cdr:x>0.71508</cdr:x>
      <cdr:y>0.12486</cdr:y>
    </cdr:from>
    <cdr:to>
      <cdr:x>0.81529</cdr:x>
      <cdr:y>0.20289</cdr:y>
    </cdr:to>
    <cdr:sp macro="" textlink="Graficos_por_Provincia!$G$28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CE1AAF69-5B38-4E66-A049-EC15FA97E505}"/>
            </a:ext>
          </a:extLst>
        </cdr:cNvPr>
        <cdr:cNvSpPr/>
      </cdr:nvSpPr>
      <cdr:spPr>
        <a:xfrm xmlns:a="http://schemas.openxmlformats.org/drawingml/2006/main">
          <a:off x="4455445" y="455742"/>
          <a:ext cx="624379" cy="284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35FD9A6-EF93-4837-8114-6B955F535E85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n=4</a:t>
          </a:fld>
          <a:endParaRPr lang="pt-PT" sz="1200" b="1"/>
        </a:p>
      </cdr:txBody>
    </cdr:sp>
  </cdr:relSizeAnchor>
  <cdr:relSizeAnchor xmlns:cdr="http://schemas.openxmlformats.org/drawingml/2006/chartDrawing">
    <cdr:from>
      <cdr:x>0.43754</cdr:x>
      <cdr:y>0.12137</cdr:y>
    </cdr:from>
    <cdr:to>
      <cdr:x>0.53775</cdr:x>
      <cdr:y>0.19941</cdr:y>
    </cdr:to>
    <cdr:sp macro="" textlink="Graficos_por_Provincia!$G$26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EFDA7DCB-DCB5-47BA-AB09-57021BE5415B}"/>
            </a:ext>
          </a:extLst>
        </cdr:cNvPr>
        <cdr:cNvSpPr/>
      </cdr:nvSpPr>
      <cdr:spPr>
        <a:xfrm xmlns:a="http://schemas.openxmlformats.org/drawingml/2006/main">
          <a:off x="2726204" y="443006"/>
          <a:ext cx="624379" cy="284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08CFD29-ECCB-4500-8920-3B5C2EBF6A9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200" b="1"/>
        </a:p>
      </cdr:txBody>
    </cdr:sp>
  </cdr:relSizeAnchor>
  <cdr:relSizeAnchor xmlns:cdr="http://schemas.openxmlformats.org/drawingml/2006/chartDrawing">
    <cdr:from>
      <cdr:x>0.57468</cdr:x>
      <cdr:y>0.1252</cdr:y>
    </cdr:from>
    <cdr:to>
      <cdr:x>0.67489</cdr:x>
      <cdr:y>0.20324</cdr:y>
    </cdr:to>
    <cdr:sp macro="" textlink="Graficos_por_Provincia!$G$27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EFDA7DCB-DCB5-47BA-AB09-57021BE5415B}"/>
            </a:ext>
          </a:extLst>
        </cdr:cNvPr>
        <cdr:cNvSpPr/>
      </cdr:nvSpPr>
      <cdr:spPr>
        <a:xfrm xmlns:a="http://schemas.openxmlformats.org/drawingml/2006/main">
          <a:off x="3580653" y="457013"/>
          <a:ext cx="624379" cy="284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8B7FAF3-E8B8-4F36-8C66-D9EC0235277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</a:t>
          </a:fld>
          <a:endParaRPr lang="pt-PT" sz="1200" b="1"/>
        </a:p>
      </cdr:txBody>
    </cdr:sp>
  </cdr:relSizeAnchor>
  <cdr:relSizeAnchor xmlns:cdr="http://schemas.openxmlformats.org/drawingml/2006/chartDrawing">
    <cdr:from>
      <cdr:x>0.81565</cdr:x>
      <cdr:y>0.11369</cdr:y>
    </cdr:from>
    <cdr:to>
      <cdr:x>1</cdr:x>
      <cdr:y>0.2076</cdr:y>
    </cdr:to>
    <cdr:sp macro="" textlink="">
      <cdr:nvSpPr>
        <cdr:cNvPr id="7" name="TextBox 11">
          <a:extLst xmlns:a="http://schemas.openxmlformats.org/drawingml/2006/main">
            <a:ext uri="{FF2B5EF4-FFF2-40B4-BE49-F238E27FC236}">
              <a16:creationId xmlns:a16="http://schemas.microsoft.com/office/drawing/2014/main" id="{EB85BEC0-9758-47FE-ACBE-BAB242ED051E}"/>
            </a:ext>
          </a:extLst>
        </cdr:cNvPr>
        <cdr:cNvSpPr txBox="1"/>
      </cdr:nvSpPr>
      <cdr:spPr>
        <a:xfrm xmlns:a="http://schemas.openxmlformats.org/drawingml/2006/main">
          <a:off x="5082109" y="414991"/>
          <a:ext cx="1148603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Variantes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0.14372</cdr:x>
      <cdr:y>0.12715</cdr:y>
    </cdr:from>
    <cdr:to>
      <cdr:x>0.23587</cdr:x>
      <cdr:y>0.206</cdr:y>
    </cdr:to>
    <cdr:sp macro="" textlink="Graficos_por_Provincia!$I$39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3034C2C-4C90-4881-9AE2-668054179E4F}"/>
            </a:ext>
          </a:extLst>
        </cdr:cNvPr>
        <cdr:cNvSpPr/>
      </cdr:nvSpPr>
      <cdr:spPr>
        <a:xfrm xmlns:a="http://schemas.openxmlformats.org/drawingml/2006/main">
          <a:off x="894642" y="483281"/>
          <a:ext cx="573630" cy="29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76FEEB9-C660-4376-A5AA-8C492FE5F8A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0.21148</cdr:x>
      <cdr:y>0.13671</cdr:y>
    </cdr:from>
    <cdr:to>
      <cdr:x>0.30362</cdr:x>
      <cdr:y>0.21556</cdr:y>
    </cdr:to>
    <cdr:sp macro="" textlink="Graficos_por_Provincia!$I$40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34C2C-4C90-4881-9AE2-668054179E4F}"/>
            </a:ext>
          </a:extLst>
        </cdr:cNvPr>
        <cdr:cNvSpPr/>
      </cdr:nvSpPr>
      <cdr:spPr>
        <a:xfrm xmlns:a="http://schemas.openxmlformats.org/drawingml/2006/main">
          <a:off x="1316437" y="519600"/>
          <a:ext cx="573569" cy="29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6F7F66A-2EEB-4C23-951C-F7DC674292F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0.27993</cdr:x>
      <cdr:y>0.12376</cdr:y>
    </cdr:from>
    <cdr:to>
      <cdr:x>0.37207</cdr:x>
      <cdr:y>0.20261</cdr:y>
    </cdr:to>
    <cdr:sp macro="" textlink="Graficos_por_Provincia!$I$41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3034C2C-4C90-4881-9AE2-668054179E4F}"/>
            </a:ext>
          </a:extLst>
        </cdr:cNvPr>
        <cdr:cNvSpPr/>
      </cdr:nvSpPr>
      <cdr:spPr>
        <a:xfrm xmlns:a="http://schemas.openxmlformats.org/drawingml/2006/main">
          <a:off x="1742524" y="470414"/>
          <a:ext cx="573569" cy="29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B03284D-EA14-4A75-B969-D58E6BD2DDC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0.33319</cdr:x>
      <cdr:y>0.12875</cdr:y>
    </cdr:from>
    <cdr:to>
      <cdr:x>0.42533</cdr:x>
      <cdr:y>0.20761</cdr:y>
    </cdr:to>
    <cdr:sp macro="" textlink="Graficos_por_Provincia!$I$42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43034C2C-4C90-4881-9AE2-668054179E4F}"/>
            </a:ext>
          </a:extLst>
        </cdr:cNvPr>
        <cdr:cNvSpPr/>
      </cdr:nvSpPr>
      <cdr:spPr>
        <a:xfrm xmlns:a="http://schemas.openxmlformats.org/drawingml/2006/main">
          <a:off x="2074105" y="489381"/>
          <a:ext cx="573569" cy="2997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3C078A6-5E94-43CB-B0BC-A14A36CC842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0.4042</cdr:x>
      <cdr:y>0.12715</cdr:y>
    </cdr:from>
    <cdr:to>
      <cdr:x>0.49635</cdr:x>
      <cdr:y>0.206</cdr:y>
    </cdr:to>
    <cdr:sp macro="" textlink="Graficos_por_Provincia!$I$43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43034C2C-4C90-4881-9AE2-668054179E4F}"/>
            </a:ext>
          </a:extLst>
        </cdr:cNvPr>
        <cdr:cNvSpPr/>
      </cdr:nvSpPr>
      <cdr:spPr>
        <a:xfrm xmlns:a="http://schemas.openxmlformats.org/drawingml/2006/main">
          <a:off x="2516129" y="483281"/>
          <a:ext cx="573631" cy="29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A3F69DC-09EA-4B4D-AC1B-34E57A80B94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0.45803</cdr:x>
      <cdr:y>0.13719</cdr:y>
    </cdr:from>
    <cdr:to>
      <cdr:x>0.55018</cdr:x>
      <cdr:y>0.21604</cdr:y>
    </cdr:to>
    <cdr:sp macro="" textlink="Graficos_por_Provincia!$I$44">
      <cdr:nvSpPr>
        <cdr:cNvPr id="7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2851205" y="521447"/>
          <a:ext cx="573631" cy="29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46A2900-0E8C-40AD-8217-C2CC284D501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0.52019</cdr:x>
      <cdr:y>0.11892</cdr:y>
    </cdr:from>
    <cdr:to>
      <cdr:x>0.61235</cdr:x>
      <cdr:y>0.19777</cdr:y>
    </cdr:to>
    <cdr:sp macro="" textlink="Graficos_por_Provincia!$I$45">
      <cdr:nvSpPr>
        <cdr:cNvPr id="8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3238196" y="452015"/>
          <a:ext cx="573631" cy="29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A7F2F1A-7F4A-4A1D-B6BD-9C2B9D900AC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0.58646</cdr:x>
      <cdr:y>0.12024</cdr:y>
    </cdr:from>
    <cdr:to>
      <cdr:x>0.67861</cdr:x>
      <cdr:y>0.19909</cdr:y>
    </cdr:to>
    <cdr:sp macro="" textlink="Graficos_por_Provincia!$I$46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7B33CE21-F9D4-48F1-A796-01967EBDCB6A}"/>
            </a:ext>
          </a:extLst>
        </cdr:cNvPr>
        <cdr:cNvSpPr/>
      </cdr:nvSpPr>
      <cdr:spPr>
        <a:xfrm xmlns:a="http://schemas.openxmlformats.org/drawingml/2006/main">
          <a:off x="3650690" y="457013"/>
          <a:ext cx="573631" cy="29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D4F697C-E941-48BA-8535-4FD518CF2E2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0.64271</cdr:x>
      <cdr:y>0.12761</cdr:y>
    </cdr:from>
    <cdr:to>
      <cdr:x>0.73486</cdr:x>
      <cdr:y>0.20646</cdr:y>
    </cdr:to>
    <cdr:sp macro="" textlink="Graficos_por_Provincia!$I$47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7B33CE21-F9D4-48F1-A796-01967EBDCB6A}"/>
            </a:ext>
          </a:extLst>
        </cdr:cNvPr>
        <cdr:cNvSpPr/>
      </cdr:nvSpPr>
      <cdr:spPr>
        <a:xfrm xmlns:a="http://schemas.openxmlformats.org/drawingml/2006/main">
          <a:off x="4000873" y="485028"/>
          <a:ext cx="573631" cy="29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3C8D2F1-3751-4AF2-9CE5-E86FE9DAB16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0.71922</cdr:x>
      <cdr:y>0.12761</cdr:y>
    </cdr:from>
    <cdr:to>
      <cdr:x>0.81137</cdr:x>
      <cdr:y>0.20646</cdr:y>
    </cdr:to>
    <cdr:sp macro="" textlink="Graficos_por_Provincia!$I$48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7B33CE21-F9D4-48F1-A796-01967EBDCB6A}"/>
            </a:ext>
          </a:extLst>
        </cdr:cNvPr>
        <cdr:cNvSpPr/>
      </cdr:nvSpPr>
      <cdr:spPr>
        <a:xfrm xmlns:a="http://schemas.openxmlformats.org/drawingml/2006/main">
          <a:off x="4477124" y="485028"/>
          <a:ext cx="573631" cy="29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1851955-2AA1-46BC-B24A-FAB9D2EA1FB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0.81548</cdr:x>
      <cdr:y>0.12392</cdr:y>
    </cdr:from>
    <cdr:to>
      <cdr:x>1</cdr:x>
      <cdr:y>0.21411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EB85BEC0-9758-47FE-ACBE-BAB242ED051E}"/>
            </a:ext>
          </a:extLst>
        </cdr:cNvPr>
        <cdr:cNvSpPr txBox="1"/>
      </cdr:nvSpPr>
      <cdr:spPr>
        <a:xfrm xmlns:a="http://schemas.openxmlformats.org/drawingml/2006/main">
          <a:off x="5076363" y="471021"/>
          <a:ext cx="1148603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Variantes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0.12477</cdr:x>
      <cdr:y>0.15408</cdr:y>
    </cdr:from>
    <cdr:to>
      <cdr:x>0.21238</cdr:x>
      <cdr:y>0.22656</cdr:y>
    </cdr:to>
    <cdr:sp macro="" textlink="Graficos_por_Provincia!$J$61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E712A7D-150E-4D93-AFE2-592EB49A4E86}"/>
            </a:ext>
          </a:extLst>
        </cdr:cNvPr>
        <cdr:cNvSpPr/>
      </cdr:nvSpPr>
      <cdr:spPr>
        <a:xfrm xmlns:a="http://schemas.openxmlformats.org/drawingml/2006/main">
          <a:off x="769999" y="502936"/>
          <a:ext cx="540665" cy="236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CA195-2D96-46D3-9F38-9BE48014A98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0.19195</cdr:x>
      <cdr:y>0.15763</cdr:y>
    </cdr:from>
    <cdr:to>
      <cdr:x>0.27956</cdr:x>
      <cdr:y>0.2301</cdr:y>
    </cdr:to>
    <cdr:sp macro="" textlink="Graficos_por_Provincia!$J$62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E712A7D-150E-4D93-AFE2-592EB49A4E86}"/>
            </a:ext>
          </a:extLst>
        </cdr:cNvPr>
        <cdr:cNvSpPr/>
      </cdr:nvSpPr>
      <cdr:spPr>
        <a:xfrm xmlns:a="http://schemas.openxmlformats.org/drawingml/2006/main">
          <a:off x="1271240" y="528166"/>
          <a:ext cx="580206" cy="242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2A1FB2C-3F7D-4B1F-9F10-E1AEC83993F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0.26571</cdr:x>
      <cdr:y>0.14844</cdr:y>
    </cdr:from>
    <cdr:to>
      <cdr:x>0.35332</cdr:x>
      <cdr:y>0.22092</cdr:y>
    </cdr:to>
    <cdr:sp macro="" textlink="Graficos_por_Provincia!$J$63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E712A7D-150E-4D93-AFE2-592EB49A4E86}"/>
            </a:ext>
          </a:extLst>
        </cdr:cNvPr>
        <cdr:cNvSpPr/>
      </cdr:nvSpPr>
      <cdr:spPr>
        <a:xfrm xmlns:a="http://schemas.openxmlformats.org/drawingml/2006/main">
          <a:off x="1759721" y="497370"/>
          <a:ext cx="580206" cy="242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84A9A70-1ADA-4A37-86C3-1CCB6F9B3B9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0.39807</cdr:x>
      <cdr:y>0.16072</cdr:y>
    </cdr:from>
    <cdr:to>
      <cdr:x>0.48568</cdr:x>
      <cdr:y>0.2332</cdr:y>
    </cdr:to>
    <cdr:sp macro="" textlink="Graficos_por_Provincia!$J$65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8E712A7D-150E-4D93-AFE2-592EB49A4E86}"/>
            </a:ext>
          </a:extLst>
        </cdr:cNvPr>
        <cdr:cNvSpPr/>
      </cdr:nvSpPr>
      <cdr:spPr>
        <a:xfrm xmlns:a="http://schemas.openxmlformats.org/drawingml/2006/main">
          <a:off x="2636252" y="538525"/>
          <a:ext cx="580206" cy="2428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5D348DE-D693-4D31-BE40-41E03F09D0D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0.32729</cdr:x>
      <cdr:y>0.16029</cdr:y>
    </cdr:from>
    <cdr:to>
      <cdr:x>0.4149</cdr:x>
      <cdr:y>0.23276</cdr:y>
    </cdr:to>
    <cdr:sp macro="" textlink="Graficos_por_Provincia!$J$64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E712A7D-150E-4D93-AFE2-592EB49A4E86}"/>
            </a:ext>
          </a:extLst>
        </cdr:cNvPr>
        <cdr:cNvSpPr/>
      </cdr:nvSpPr>
      <cdr:spPr>
        <a:xfrm xmlns:a="http://schemas.openxmlformats.org/drawingml/2006/main">
          <a:off x="2167539" y="537076"/>
          <a:ext cx="580206" cy="242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41459DF-FC2C-479E-AFD0-C91A3D4455D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0.45907</cdr:x>
      <cdr:y>0.14602</cdr:y>
    </cdr:from>
    <cdr:to>
      <cdr:x>0.54668</cdr:x>
      <cdr:y>0.2185</cdr:y>
    </cdr:to>
    <cdr:sp macro="" textlink="Graficos_por_Provincia!$J$66">
      <cdr:nvSpPr>
        <cdr:cNvPr id="7" name="Rectangle 4">
          <a:extLst xmlns:a="http://schemas.openxmlformats.org/drawingml/2006/main">
            <a:ext uri="{FF2B5EF4-FFF2-40B4-BE49-F238E27FC236}">
              <a16:creationId xmlns:a16="http://schemas.microsoft.com/office/drawing/2014/main" id="{30CDA38E-53B3-46E2-A860-B52D89F8BCAD}"/>
            </a:ext>
          </a:extLst>
        </cdr:cNvPr>
        <cdr:cNvSpPr/>
      </cdr:nvSpPr>
      <cdr:spPr>
        <a:xfrm xmlns:a="http://schemas.openxmlformats.org/drawingml/2006/main">
          <a:off x="3040228" y="489262"/>
          <a:ext cx="580206" cy="2428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36606D0-C4D3-460D-B886-2BD74D0A1DA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0.53031</cdr:x>
      <cdr:y>0.15061</cdr:y>
    </cdr:from>
    <cdr:to>
      <cdr:x>0.61792</cdr:x>
      <cdr:y>0.22309</cdr:y>
    </cdr:to>
    <cdr:sp macro="" textlink="Graficos_por_Provincia!$J$67">
      <cdr:nvSpPr>
        <cdr:cNvPr id="8" name="Rectangle 4">
          <a:extLst xmlns:a="http://schemas.openxmlformats.org/drawingml/2006/main">
            <a:ext uri="{FF2B5EF4-FFF2-40B4-BE49-F238E27FC236}">
              <a16:creationId xmlns:a16="http://schemas.microsoft.com/office/drawing/2014/main" id="{30CDA38E-53B3-46E2-A860-B52D89F8BCAD}"/>
            </a:ext>
          </a:extLst>
        </cdr:cNvPr>
        <cdr:cNvSpPr/>
      </cdr:nvSpPr>
      <cdr:spPr>
        <a:xfrm xmlns:a="http://schemas.openxmlformats.org/drawingml/2006/main">
          <a:off x="3512057" y="504647"/>
          <a:ext cx="580206" cy="242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89DAFB-CEE7-4D0D-A1A5-4F30155420D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0.59018</cdr:x>
      <cdr:y>0.15523</cdr:y>
    </cdr:from>
    <cdr:to>
      <cdr:x>0.67779</cdr:x>
      <cdr:y>0.22771</cdr:y>
    </cdr:to>
    <cdr:sp macro="" textlink="Graficos_por_Provincia!$J$68">
      <cdr:nvSpPr>
        <cdr:cNvPr id="9" name="Rectangle 4">
          <a:extLst xmlns:a="http://schemas.openxmlformats.org/drawingml/2006/main">
            <a:ext uri="{FF2B5EF4-FFF2-40B4-BE49-F238E27FC236}">
              <a16:creationId xmlns:a16="http://schemas.microsoft.com/office/drawing/2014/main" id="{30CDA38E-53B3-46E2-A860-B52D89F8BCAD}"/>
            </a:ext>
          </a:extLst>
        </cdr:cNvPr>
        <cdr:cNvSpPr/>
      </cdr:nvSpPr>
      <cdr:spPr>
        <a:xfrm xmlns:a="http://schemas.openxmlformats.org/drawingml/2006/main">
          <a:off x="3908550" y="520122"/>
          <a:ext cx="580206" cy="242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DC481EF-D766-44AA-8550-9EF0ED042CF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n=4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0.71936</cdr:x>
      <cdr:y>0.15057</cdr:y>
    </cdr:from>
    <cdr:to>
      <cdr:x>0.80697</cdr:x>
      <cdr:y>0.22305</cdr:y>
    </cdr:to>
    <cdr:sp macro="" textlink="Graficos_por_Provincia!$J$70">
      <cdr:nvSpPr>
        <cdr:cNvPr id="10" name="Rectangle 4">
          <a:extLst xmlns:a="http://schemas.openxmlformats.org/drawingml/2006/main">
            <a:ext uri="{FF2B5EF4-FFF2-40B4-BE49-F238E27FC236}">
              <a16:creationId xmlns:a16="http://schemas.microsoft.com/office/drawing/2014/main" id="{30CDA38E-53B3-46E2-A860-B52D89F8BCAD}"/>
            </a:ext>
          </a:extLst>
        </cdr:cNvPr>
        <cdr:cNvSpPr/>
      </cdr:nvSpPr>
      <cdr:spPr>
        <a:xfrm xmlns:a="http://schemas.openxmlformats.org/drawingml/2006/main">
          <a:off x="4764018" y="504508"/>
          <a:ext cx="580207" cy="242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7E2CD6A-1230-4910-9308-0F308227B2C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0.64418</cdr:x>
      <cdr:y>0.1399</cdr:y>
    </cdr:from>
    <cdr:to>
      <cdr:x>0.73179</cdr:x>
      <cdr:y>0.21238</cdr:y>
    </cdr:to>
    <cdr:sp macro="" textlink="Graficos_por_Provincia!$J$69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39ABB834-6DD2-4BC4-8DCC-E5C5FDC08129}"/>
            </a:ext>
          </a:extLst>
        </cdr:cNvPr>
        <cdr:cNvSpPr/>
      </cdr:nvSpPr>
      <cdr:spPr>
        <a:xfrm xmlns:a="http://schemas.openxmlformats.org/drawingml/2006/main">
          <a:off x="4266131" y="468758"/>
          <a:ext cx="580206" cy="242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F8CC057-907D-4F61-B4F9-578CEEA7733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0.78391</cdr:x>
      <cdr:y>0.15312</cdr:y>
    </cdr:from>
    <cdr:to>
      <cdr:x>0.87152</cdr:x>
      <cdr:y>0.2256</cdr:y>
    </cdr:to>
    <cdr:sp macro="" textlink="Graficos_por_Provincia!$J$71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527CA0CC-BA72-43FE-98D9-1DFFD22DA4CA}"/>
            </a:ext>
          </a:extLst>
        </cdr:cNvPr>
        <cdr:cNvSpPr/>
      </cdr:nvSpPr>
      <cdr:spPr>
        <a:xfrm xmlns:a="http://schemas.openxmlformats.org/drawingml/2006/main">
          <a:off x="5191499" y="513043"/>
          <a:ext cx="580207" cy="242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B819E8-A4F6-467B-AA6F-19F6689C63E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0.84771</cdr:x>
      <cdr:y>0.08623</cdr:y>
    </cdr:from>
    <cdr:to>
      <cdr:x>1</cdr:x>
      <cdr:y>0.18853</cdr:y>
    </cdr:to>
    <cdr:sp macro="" textlink="">
      <cdr:nvSpPr>
        <cdr:cNvPr id="13" name="TextBox 11">
          <a:extLst xmlns:a="http://schemas.openxmlformats.org/drawingml/2006/main">
            <a:ext uri="{FF2B5EF4-FFF2-40B4-BE49-F238E27FC236}">
              <a16:creationId xmlns:a16="http://schemas.microsoft.com/office/drawing/2014/main" id="{EB85BEC0-9758-47FE-ACBE-BAB242ED051E}"/>
            </a:ext>
          </a:extLst>
        </cdr:cNvPr>
        <cdr:cNvSpPr txBox="1"/>
      </cdr:nvSpPr>
      <cdr:spPr>
        <a:xfrm xmlns:a="http://schemas.openxmlformats.org/drawingml/2006/main">
          <a:off x="5614074" y="288925"/>
          <a:ext cx="1008529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Variantes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0.1632</cdr:x>
      <cdr:y>0.18494</cdr:y>
    </cdr:from>
    <cdr:to>
      <cdr:x>0.25061</cdr:x>
      <cdr:y>0.26084</cdr:y>
    </cdr:to>
    <cdr:sp macro="" textlink="Graficos_por_Provincia!$H$7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536EE8A-1125-4AC7-A0DF-EF2D2A8B9B79}"/>
            </a:ext>
          </a:extLst>
        </cdr:cNvPr>
        <cdr:cNvSpPr/>
      </cdr:nvSpPr>
      <cdr:spPr>
        <a:xfrm xmlns:a="http://schemas.openxmlformats.org/drawingml/2006/main">
          <a:off x="1015037" y="754216"/>
          <a:ext cx="543638" cy="309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1B710F5-A8C4-4227-B190-C9704764478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0.25235</cdr:x>
      <cdr:y>0.16733</cdr:y>
    </cdr:from>
    <cdr:to>
      <cdr:x>0.33977</cdr:x>
      <cdr:y>0.24322</cdr:y>
    </cdr:to>
    <cdr:sp macro="" textlink="Graficos_por_Provincia!$H$78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6DCE202-44C8-45A4-BC79-C07DCDA78767}"/>
            </a:ext>
          </a:extLst>
        </cdr:cNvPr>
        <cdr:cNvSpPr/>
      </cdr:nvSpPr>
      <cdr:spPr>
        <a:xfrm xmlns:a="http://schemas.openxmlformats.org/drawingml/2006/main">
          <a:off x="1569499" y="682382"/>
          <a:ext cx="543639" cy="309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3814747-4F0C-4BB6-8DFB-65F5891F9E1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0.34933</cdr:x>
      <cdr:y>0.16466</cdr:y>
    </cdr:from>
    <cdr:to>
      <cdr:x>0.43674</cdr:x>
      <cdr:y>0.24055</cdr:y>
    </cdr:to>
    <cdr:sp macro="" textlink="Graficos_por_Provincia!$H$79">
      <cdr:nvSpPr>
        <cdr:cNvPr id="5" name="Rectangle 3">
          <a:extLst xmlns:a="http://schemas.openxmlformats.org/drawingml/2006/main">
            <a:ext uri="{FF2B5EF4-FFF2-40B4-BE49-F238E27FC236}">
              <a16:creationId xmlns:a16="http://schemas.microsoft.com/office/drawing/2014/main" id="{2DA42C46-98E5-403B-881C-D201D713DDBD}"/>
            </a:ext>
          </a:extLst>
        </cdr:cNvPr>
        <cdr:cNvSpPr/>
      </cdr:nvSpPr>
      <cdr:spPr>
        <a:xfrm xmlns:a="http://schemas.openxmlformats.org/drawingml/2006/main">
          <a:off x="2172618" y="671476"/>
          <a:ext cx="543639" cy="309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83A02AF-9A00-4A7C-97E7-9300F4FF4CA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0.43404</cdr:x>
      <cdr:y>0.16466</cdr:y>
    </cdr:from>
    <cdr:to>
      <cdr:x>0.52145</cdr:x>
      <cdr:y>0.24055</cdr:y>
    </cdr:to>
    <cdr:sp macro="" textlink="Graficos_por_Provincia!$H$80">
      <cdr:nvSpPr>
        <cdr:cNvPr id="6" name="Rectangle 3">
          <a:extLst xmlns:a="http://schemas.openxmlformats.org/drawingml/2006/main">
            <a:ext uri="{FF2B5EF4-FFF2-40B4-BE49-F238E27FC236}">
              <a16:creationId xmlns:a16="http://schemas.microsoft.com/office/drawing/2014/main" id="{2DA42C46-98E5-403B-881C-D201D713DDBD}"/>
            </a:ext>
          </a:extLst>
        </cdr:cNvPr>
        <cdr:cNvSpPr/>
      </cdr:nvSpPr>
      <cdr:spPr>
        <a:xfrm xmlns:a="http://schemas.openxmlformats.org/drawingml/2006/main">
          <a:off x="2699454" y="671476"/>
          <a:ext cx="543638" cy="309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1EAB511-076E-4683-B7D4-4684A2264DB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n=9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0.52819</cdr:x>
      <cdr:y>0.16481</cdr:y>
    </cdr:from>
    <cdr:to>
      <cdr:x>0.6156</cdr:x>
      <cdr:y>0.2407</cdr:y>
    </cdr:to>
    <cdr:sp macro="" textlink="Graficos_por_Provincia!$H$81">
      <cdr:nvSpPr>
        <cdr:cNvPr id="7" name="Rectangle 3">
          <a:extLst xmlns:a="http://schemas.openxmlformats.org/drawingml/2006/main">
            <a:ext uri="{FF2B5EF4-FFF2-40B4-BE49-F238E27FC236}">
              <a16:creationId xmlns:a16="http://schemas.microsoft.com/office/drawing/2014/main" id="{2DA42C46-98E5-403B-881C-D201D713DDBD}"/>
            </a:ext>
          </a:extLst>
        </cdr:cNvPr>
        <cdr:cNvSpPr/>
      </cdr:nvSpPr>
      <cdr:spPr>
        <a:xfrm xmlns:a="http://schemas.openxmlformats.org/drawingml/2006/main">
          <a:off x="3285005" y="672108"/>
          <a:ext cx="543639" cy="309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9764F75-789F-4384-9D74-1A054139BC46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0.605</cdr:x>
      <cdr:y>0.17046</cdr:y>
    </cdr:from>
    <cdr:to>
      <cdr:x>0.69241</cdr:x>
      <cdr:y>0.24635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2C11DD86-1BB9-44FE-BF2B-1A9229B9F5DB}"/>
            </a:ext>
          </a:extLst>
        </cdr:cNvPr>
        <cdr:cNvSpPr/>
      </cdr:nvSpPr>
      <cdr:spPr>
        <a:xfrm xmlns:a="http://schemas.openxmlformats.org/drawingml/2006/main">
          <a:off x="3762749" y="695138"/>
          <a:ext cx="543639" cy="309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9764F75-789F-4384-9D74-1A054139BC46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0.7086</cdr:x>
      <cdr:y>0.17389</cdr:y>
    </cdr:from>
    <cdr:to>
      <cdr:x>0.79601</cdr:x>
      <cdr:y>0.24978</cdr:y>
    </cdr:to>
    <cdr:sp macro="" textlink="Graficos_por_Provincia!$H$83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2C11DD86-1BB9-44FE-BF2B-1A9229B9F5DB}"/>
            </a:ext>
          </a:extLst>
        </cdr:cNvPr>
        <cdr:cNvSpPr/>
      </cdr:nvSpPr>
      <cdr:spPr>
        <a:xfrm xmlns:a="http://schemas.openxmlformats.org/drawingml/2006/main">
          <a:off x="4407087" y="709146"/>
          <a:ext cx="543639" cy="309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4C97D94-979A-45AC-9F53-71686578431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0.81532</cdr:x>
      <cdr:y>0.23572</cdr:y>
    </cdr:from>
    <cdr:to>
      <cdr:x>1</cdr:x>
      <cdr:y>0.31978</cdr:y>
    </cdr:to>
    <cdr:sp macro="" textlink="">
      <cdr:nvSpPr>
        <cdr:cNvPr id="10" name="TextBox 11">
          <a:extLst xmlns:a="http://schemas.openxmlformats.org/drawingml/2006/main">
            <a:ext uri="{FF2B5EF4-FFF2-40B4-BE49-F238E27FC236}">
              <a16:creationId xmlns:a16="http://schemas.microsoft.com/office/drawing/2014/main" id="{EB85BEC0-9758-47FE-ACBE-BAB242ED051E}"/>
            </a:ext>
          </a:extLst>
        </cdr:cNvPr>
        <cdr:cNvSpPr txBox="1"/>
      </cdr:nvSpPr>
      <cdr:spPr>
        <a:xfrm xmlns:a="http://schemas.openxmlformats.org/drawingml/2006/main">
          <a:off x="5070807" y="961278"/>
          <a:ext cx="1148603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Variantes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0.09616</cdr:x>
      <cdr:y>0.15983</cdr:y>
    </cdr:from>
    <cdr:to>
      <cdr:x>0.15142</cdr:x>
      <cdr:y>0.22359</cdr:y>
    </cdr:to>
    <cdr:sp macro="" textlink="Graficos_por_Provincia!$K$89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2308008-EFA7-4F4B-B910-521516E3CA6D}"/>
            </a:ext>
          </a:extLst>
        </cdr:cNvPr>
        <cdr:cNvSpPr/>
      </cdr:nvSpPr>
      <cdr:spPr>
        <a:xfrm xmlns:a="http://schemas.openxmlformats.org/drawingml/2006/main">
          <a:off x="785748" y="674241"/>
          <a:ext cx="451543" cy="268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D653EDE-808F-4D0B-8C6E-51AB3864748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0.15062</cdr:x>
      <cdr:y>0.15265</cdr:y>
    </cdr:from>
    <cdr:to>
      <cdr:x>0.20997</cdr:x>
      <cdr:y>0.21434</cdr:y>
    </cdr:to>
    <cdr:sp macro="" textlink="Graficos_por_Provincia!$K$90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52308008-EFA7-4F4B-B910-521516E3CA6D}"/>
            </a:ext>
          </a:extLst>
        </cdr:cNvPr>
        <cdr:cNvSpPr/>
      </cdr:nvSpPr>
      <cdr:spPr>
        <a:xfrm xmlns:a="http://schemas.openxmlformats.org/drawingml/2006/main">
          <a:off x="1230733" y="643943"/>
          <a:ext cx="484964" cy="260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CBC1B8B-396C-4FCC-8700-25FC1C78073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  <cdr:relSizeAnchor xmlns:cdr="http://schemas.openxmlformats.org/drawingml/2006/chartDrawing">
    <cdr:from>
      <cdr:x>0.19999</cdr:x>
      <cdr:y>0.15973</cdr:y>
    </cdr:from>
    <cdr:to>
      <cdr:x>0.26107</cdr:x>
      <cdr:y>0.20932</cdr:y>
    </cdr:to>
    <cdr:sp macro="" textlink="Graficos_por_Provincia!$K$91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2308008-EFA7-4F4B-B910-521516E3CA6D}"/>
            </a:ext>
          </a:extLst>
        </cdr:cNvPr>
        <cdr:cNvSpPr/>
      </cdr:nvSpPr>
      <cdr:spPr>
        <a:xfrm xmlns:a="http://schemas.openxmlformats.org/drawingml/2006/main">
          <a:off x="1634194" y="673809"/>
          <a:ext cx="499100" cy="209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36BCFA8-7C81-4C23-AEEB-D2B77527845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0.24945</cdr:x>
      <cdr:y>0.15814</cdr:y>
    </cdr:from>
    <cdr:to>
      <cdr:x>0.31195</cdr:x>
      <cdr:y>0.22193</cdr:y>
    </cdr:to>
    <cdr:sp macro="" textlink="Graficos_por_Provincia!$K$92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52308008-EFA7-4F4B-B910-521516E3CA6D}"/>
            </a:ext>
          </a:extLst>
        </cdr:cNvPr>
        <cdr:cNvSpPr/>
      </cdr:nvSpPr>
      <cdr:spPr>
        <a:xfrm xmlns:a="http://schemas.openxmlformats.org/drawingml/2006/main">
          <a:off x="2038324" y="667102"/>
          <a:ext cx="510703" cy="269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8F9FDAD-DEA1-45FE-859C-80B81C7D1B9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0.29813</cdr:x>
      <cdr:y>0.15777</cdr:y>
    </cdr:from>
    <cdr:to>
      <cdr:x>0.36923</cdr:x>
      <cdr:y>0.22034</cdr:y>
    </cdr:to>
    <cdr:sp macro="" textlink="Graficos_por_Provincia!$K$93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52308008-EFA7-4F4B-B910-521516E3CA6D}"/>
            </a:ext>
          </a:extLst>
        </cdr:cNvPr>
        <cdr:cNvSpPr/>
      </cdr:nvSpPr>
      <cdr:spPr>
        <a:xfrm xmlns:a="http://schemas.openxmlformats.org/drawingml/2006/main">
          <a:off x="2436087" y="665541"/>
          <a:ext cx="580976" cy="263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CC1F5C9-F674-4E61-B270-CBDB4A52D0C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0.3501</cdr:x>
      <cdr:y>0.15205</cdr:y>
    </cdr:from>
    <cdr:to>
      <cdr:x>0.41633</cdr:x>
      <cdr:y>0.21374</cdr:y>
    </cdr:to>
    <cdr:sp macro="" textlink="Graficos_por_Provincia!$K$94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52308008-EFA7-4F4B-B910-521516E3CA6D}"/>
            </a:ext>
          </a:extLst>
        </cdr:cNvPr>
        <cdr:cNvSpPr/>
      </cdr:nvSpPr>
      <cdr:spPr>
        <a:xfrm xmlns:a="http://schemas.openxmlformats.org/drawingml/2006/main">
          <a:off x="2860785" y="641408"/>
          <a:ext cx="541182" cy="2602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407E84D-2BE9-44EC-9097-447A9B82368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n=109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0.40051</cdr:x>
      <cdr:y>0.15301</cdr:y>
    </cdr:from>
    <cdr:to>
      <cdr:x>0.46126</cdr:x>
      <cdr:y>0.21804</cdr:y>
    </cdr:to>
    <cdr:sp macro="" textlink="Graficos_por_Provincia!$K$95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52308008-EFA7-4F4B-B910-521516E3CA6D}"/>
            </a:ext>
          </a:extLst>
        </cdr:cNvPr>
        <cdr:cNvSpPr/>
      </cdr:nvSpPr>
      <cdr:spPr>
        <a:xfrm xmlns:a="http://schemas.openxmlformats.org/drawingml/2006/main">
          <a:off x="3272641" y="645457"/>
          <a:ext cx="496404" cy="274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33157CC-894E-4F87-B1E2-236C36035D7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n=80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0.45222</cdr:x>
      <cdr:y>0.15063</cdr:y>
    </cdr:from>
    <cdr:to>
      <cdr:x>0.51462</cdr:x>
      <cdr:y>0.22004</cdr:y>
    </cdr:to>
    <cdr:sp macro="" textlink="Graficos_por_Provincia!$K$96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52308008-EFA7-4F4B-B910-521516E3CA6D}"/>
            </a:ext>
          </a:extLst>
        </cdr:cNvPr>
        <cdr:cNvSpPr/>
      </cdr:nvSpPr>
      <cdr:spPr>
        <a:xfrm xmlns:a="http://schemas.openxmlformats.org/drawingml/2006/main">
          <a:off x="3695178" y="635417"/>
          <a:ext cx="509886" cy="292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203153E-84C0-490C-8152-FEDDD7FC48D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n=77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0.50332</cdr:x>
      <cdr:y>0.14824</cdr:y>
    </cdr:from>
    <cdr:to>
      <cdr:x>0.56572</cdr:x>
      <cdr:y>0.21765</cdr:y>
    </cdr:to>
    <cdr:sp macro="" textlink="Graficos_por_Provincia!$K$97">
      <cdr:nvSpPr>
        <cdr:cNvPr id="11" name="Rectangle 9">
          <a:extLst xmlns:a="http://schemas.openxmlformats.org/drawingml/2006/main">
            <a:ext uri="{FF2B5EF4-FFF2-40B4-BE49-F238E27FC236}">
              <a16:creationId xmlns:a16="http://schemas.microsoft.com/office/drawing/2014/main" id="{BF82A672-F892-47BF-897B-F8DFCA1279A3}"/>
            </a:ext>
          </a:extLst>
        </cdr:cNvPr>
        <cdr:cNvSpPr/>
      </cdr:nvSpPr>
      <cdr:spPr>
        <a:xfrm xmlns:a="http://schemas.openxmlformats.org/drawingml/2006/main">
          <a:off x="4112729" y="625339"/>
          <a:ext cx="509886" cy="292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0BEC25B-0C48-48F4-9880-FA2F17C5A8D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0.55175</cdr:x>
      <cdr:y>0.14338</cdr:y>
    </cdr:from>
    <cdr:to>
      <cdr:x>0.61415</cdr:x>
      <cdr:y>0.21279</cdr:y>
    </cdr:to>
    <cdr:sp macro="" textlink="Graficos_por_Provincia!$K$98">
      <cdr:nvSpPr>
        <cdr:cNvPr id="12" name="Rectangle 9">
          <a:extLst xmlns:a="http://schemas.openxmlformats.org/drawingml/2006/main">
            <a:ext uri="{FF2B5EF4-FFF2-40B4-BE49-F238E27FC236}">
              <a16:creationId xmlns:a16="http://schemas.microsoft.com/office/drawing/2014/main" id="{BF82A672-F892-47BF-897B-F8DFCA1279A3}"/>
            </a:ext>
          </a:extLst>
        </cdr:cNvPr>
        <cdr:cNvSpPr/>
      </cdr:nvSpPr>
      <cdr:spPr>
        <a:xfrm xmlns:a="http://schemas.openxmlformats.org/drawingml/2006/main">
          <a:off x="4508475" y="604831"/>
          <a:ext cx="509887" cy="292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3E04E39-0EE1-4AEE-84B7-A6430CBE961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0.59414</cdr:x>
      <cdr:y>0.14122</cdr:y>
    </cdr:from>
    <cdr:to>
      <cdr:x>0.65654</cdr:x>
      <cdr:y>0.21063</cdr:y>
    </cdr:to>
    <cdr:sp macro="" textlink="Graficos_por_Provincia!$K$99">
      <cdr:nvSpPr>
        <cdr:cNvPr id="13" name="Rectangle 9">
          <a:extLst xmlns:a="http://schemas.openxmlformats.org/drawingml/2006/main">
            <a:ext uri="{FF2B5EF4-FFF2-40B4-BE49-F238E27FC236}">
              <a16:creationId xmlns:a16="http://schemas.microsoft.com/office/drawing/2014/main" id="{BF82A672-F892-47BF-897B-F8DFCA1279A3}"/>
            </a:ext>
          </a:extLst>
        </cdr:cNvPr>
        <cdr:cNvSpPr/>
      </cdr:nvSpPr>
      <cdr:spPr>
        <a:xfrm xmlns:a="http://schemas.openxmlformats.org/drawingml/2006/main">
          <a:off x="4854858" y="595721"/>
          <a:ext cx="509886" cy="292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8D26FB7-B16C-4B09-B27F-6DDB30A1BEB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0.8036</cdr:x>
      <cdr:y>0.15154</cdr:y>
    </cdr:from>
    <cdr:to>
      <cdr:x>0.866</cdr:x>
      <cdr:y>0.22095</cdr:y>
    </cdr:to>
    <cdr:sp macro="" textlink="Graficos_por_Provincia!$K$103">
      <cdr:nvSpPr>
        <cdr:cNvPr id="14" name="Rectangle 9">
          <a:extLst xmlns:a="http://schemas.openxmlformats.org/drawingml/2006/main">
            <a:ext uri="{FF2B5EF4-FFF2-40B4-BE49-F238E27FC236}">
              <a16:creationId xmlns:a16="http://schemas.microsoft.com/office/drawing/2014/main" id="{BF82A672-F892-47BF-897B-F8DFCA1279A3}"/>
            </a:ext>
          </a:extLst>
        </cdr:cNvPr>
        <cdr:cNvSpPr/>
      </cdr:nvSpPr>
      <cdr:spPr>
        <a:xfrm xmlns:a="http://schemas.openxmlformats.org/drawingml/2006/main">
          <a:off x="6566401" y="579822"/>
          <a:ext cx="509887" cy="265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6014F3-CBC4-4717-8FD4-B5D6EAC8C68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n=6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0.65419</cdr:x>
      <cdr:y>0.14891</cdr:y>
    </cdr:from>
    <cdr:to>
      <cdr:x>0.71659</cdr:x>
      <cdr:y>0.21832</cdr:y>
    </cdr:to>
    <cdr:sp macro="" textlink="Graficos_por_Provincia!$K$100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B1BCD56E-10FD-40F8-9C94-F0CD3804F63A}"/>
            </a:ext>
          </a:extLst>
        </cdr:cNvPr>
        <cdr:cNvSpPr/>
      </cdr:nvSpPr>
      <cdr:spPr>
        <a:xfrm xmlns:a="http://schemas.openxmlformats.org/drawingml/2006/main">
          <a:off x="5345529" y="628166"/>
          <a:ext cx="509887" cy="292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28F2830-954F-48BB-B9BE-98AF24D5338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n=86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0.70562</cdr:x>
      <cdr:y>0.14197</cdr:y>
    </cdr:from>
    <cdr:to>
      <cdr:x>0.76802</cdr:x>
      <cdr:y>0.21138</cdr:y>
    </cdr:to>
    <cdr:sp macro="" textlink="Graficos_por_Provincia!$K$101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F2364DA8-218D-4159-AABD-F808DABE7290}"/>
            </a:ext>
          </a:extLst>
        </cdr:cNvPr>
        <cdr:cNvSpPr/>
      </cdr:nvSpPr>
      <cdr:spPr>
        <a:xfrm xmlns:a="http://schemas.openxmlformats.org/drawingml/2006/main">
          <a:off x="5765777" y="598883"/>
          <a:ext cx="509886" cy="292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A929502-B772-4A03-B39F-048C6AD4F68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n=34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0.75876</cdr:x>
      <cdr:y>0.14818</cdr:y>
    </cdr:from>
    <cdr:to>
      <cdr:x>0.82116</cdr:x>
      <cdr:y>0.21759</cdr:y>
    </cdr:to>
    <cdr:sp macro="" textlink="Graficos_por_Provincia!$K$102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EEF0086E-244E-46D3-88CA-DAB4F813A666}"/>
            </a:ext>
          </a:extLst>
        </cdr:cNvPr>
        <cdr:cNvSpPr/>
      </cdr:nvSpPr>
      <cdr:spPr>
        <a:xfrm xmlns:a="http://schemas.openxmlformats.org/drawingml/2006/main">
          <a:off x="6200028" y="625102"/>
          <a:ext cx="509886" cy="292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7A93272-AC5E-4F1D-8594-7029C5FB829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0.85943</cdr:x>
      <cdr:y>0.09173</cdr:y>
    </cdr:from>
    <cdr:to>
      <cdr:x>1</cdr:x>
      <cdr:y>0.17299</cdr:y>
    </cdr:to>
    <cdr:sp macro="" textlink="">
      <cdr:nvSpPr>
        <cdr:cNvPr id="18" name="TextBox 11">
          <a:extLst xmlns:a="http://schemas.openxmlformats.org/drawingml/2006/main">
            <a:ext uri="{FF2B5EF4-FFF2-40B4-BE49-F238E27FC236}">
              <a16:creationId xmlns:a16="http://schemas.microsoft.com/office/drawing/2014/main" id="{EB85BEC0-9758-47FE-ACBE-BAB242ED051E}"/>
            </a:ext>
          </a:extLst>
        </cdr:cNvPr>
        <cdr:cNvSpPr txBox="1"/>
      </cdr:nvSpPr>
      <cdr:spPr>
        <a:xfrm xmlns:a="http://schemas.openxmlformats.org/drawingml/2006/main">
          <a:off x="7022652" y="386977"/>
          <a:ext cx="1148603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Variantes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0.15721</cdr:x>
      <cdr:y>0.1963</cdr:y>
    </cdr:from>
    <cdr:to>
      <cdr:x>0.22257</cdr:x>
      <cdr:y>0.26784</cdr:y>
    </cdr:to>
    <cdr:sp macro="" textlink="Graficos_por_Provincia!$H$146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DAC2321-9C49-493F-9ED9-6BF796F456F2}"/>
            </a:ext>
          </a:extLst>
        </cdr:cNvPr>
        <cdr:cNvSpPr/>
      </cdr:nvSpPr>
      <cdr:spPr>
        <a:xfrm xmlns:a="http://schemas.openxmlformats.org/drawingml/2006/main">
          <a:off x="1138636" y="882566"/>
          <a:ext cx="473382" cy="321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573FBAF-A645-4422-9956-B51F2FA2B4C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n=4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0.23051</cdr:x>
      <cdr:y>0.19406</cdr:y>
    </cdr:from>
    <cdr:to>
      <cdr:x>0.29587</cdr:x>
      <cdr:y>0.2656</cdr:y>
    </cdr:to>
    <cdr:sp macro="" textlink="Graficos_por_Provincia!$H$147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5DAC2321-9C49-493F-9ED9-6BF796F456F2}"/>
            </a:ext>
          </a:extLst>
        </cdr:cNvPr>
        <cdr:cNvSpPr/>
      </cdr:nvSpPr>
      <cdr:spPr>
        <a:xfrm xmlns:a="http://schemas.openxmlformats.org/drawingml/2006/main">
          <a:off x="1669497" y="872469"/>
          <a:ext cx="473382" cy="321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C6444BE-9E43-45EF-A447-50CC79F01ADC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n=6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0.30413</cdr:x>
      <cdr:y>0.18374</cdr:y>
    </cdr:from>
    <cdr:to>
      <cdr:x>0.3695</cdr:x>
      <cdr:y>0.25528</cdr:y>
    </cdr:to>
    <cdr:sp macro="" textlink="Graficos_por_Provincia!$H$148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DAC2321-9C49-493F-9ED9-6BF796F456F2}"/>
            </a:ext>
          </a:extLst>
        </cdr:cNvPr>
        <cdr:cNvSpPr/>
      </cdr:nvSpPr>
      <cdr:spPr>
        <a:xfrm xmlns:a="http://schemas.openxmlformats.org/drawingml/2006/main">
          <a:off x="2202689" y="826111"/>
          <a:ext cx="473455" cy="3216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53ACF30-9D49-438F-880C-FB14963FD3B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n=6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0.60875</cdr:x>
      <cdr:y>0.1822</cdr:y>
    </cdr:from>
    <cdr:to>
      <cdr:x>0.67412</cdr:x>
      <cdr:y>0.25374</cdr:y>
    </cdr:to>
    <cdr:sp macro="" textlink="Graficos_por_Provincia!$H$152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5DAC2321-9C49-493F-9ED9-6BF796F456F2}"/>
            </a:ext>
          </a:extLst>
        </cdr:cNvPr>
        <cdr:cNvSpPr/>
      </cdr:nvSpPr>
      <cdr:spPr>
        <a:xfrm xmlns:a="http://schemas.openxmlformats.org/drawingml/2006/main">
          <a:off x="4408971" y="819167"/>
          <a:ext cx="473454" cy="321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9541B96-7D99-4495-9A32-9B1DD76F26A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0.38983</cdr:x>
      <cdr:y>0.18618</cdr:y>
    </cdr:from>
    <cdr:to>
      <cdr:x>0.4552</cdr:x>
      <cdr:y>0.25772</cdr:y>
    </cdr:to>
    <cdr:sp macro="" textlink="Graficos_por_Provincia!$H$149">
      <cdr:nvSpPr>
        <cdr:cNvPr id="6" name="Rectangle 3">
          <a:extLst xmlns:a="http://schemas.openxmlformats.org/drawingml/2006/main">
            <a:ext uri="{FF2B5EF4-FFF2-40B4-BE49-F238E27FC236}">
              <a16:creationId xmlns:a16="http://schemas.microsoft.com/office/drawing/2014/main" id="{EE6140FD-7B05-4B46-9BC8-90DDFA7CB233}"/>
            </a:ext>
          </a:extLst>
        </cdr:cNvPr>
        <cdr:cNvSpPr/>
      </cdr:nvSpPr>
      <cdr:spPr>
        <a:xfrm xmlns:a="http://schemas.openxmlformats.org/drawingml/2006/main">
          <a:off x="2823388" y="837082"/>
          <a:ext cx="473454" cy="321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7152145-E322-4457-B706-64256F728F1C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n=9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0.46619</cdr:x>
      <cdr:y>0.18594</cdr:y>
    </cdr:from>
    <cdr:to>
      <cdr:x>0.53156</cdr:x>
      <cdr:y>0.25748</cdr:y>
    </cdr:to>
    <cdr:sp macro="" textlink="Graficos_por_Provincia!$H$150">
      <cdr:nvSpPr>
        <cdr:cNvPr id="7" name="Rectangle 3">
          <a:extLst xmlns:a="http://schemas.openxmlformats.org/drawingml/2006/main">
            <a:ext uri="{FF2B5EF4-FFF2-40B4-BE49-F238E27FC236}">
              <a16:creationId xmlns:a16="http://schemas.microsoft.com/office/drawing/2014/main" id="{EE6140FD-7B05-4B46-9BC8-90DDFA7CB233}"/>
            </a:ext>
          </a:extLst>
        </cdr:cNvPr>
        <cdr:cNvSpPr/>
      </cdr:nvSpPr>
      <cdr:spPr>
        <a:xfrm xmlns:a="http://schemas.openxmlformats.org/drawingml/2006/main">
          <a:off x="3376483" y="835963"/>
          <a:ext cx="473454" cy="321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03FE80B-5DCC-4DD3-843F-2AED5A04F99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0.53495</cdr:x>
      <cdr:y>0.19152</cdr:y>
    </cdr:from>
    <cdr:to>
      <cdr:x>0.60032</cdr:x>
      <cdr:y>0.26306</cdr:y>
    </cdr:to>
    <cdr:sp macro="" textlink="Graficos_por_Provincia!$H$151">
      <cdr:nvSpPr>
        <cdr:cNvPr id="8" name="Rectangle 3">
          <a:extLst xmlns:a="http://schemas.openxmlformats.org/drawingml/2006/main">
            <a:ext uri="{FF2B5EF4-FFF2-40B4-BE49-F238E27FC236}">
              <a16:creationId xmlns:a16="http://schemas.microsoft.com/office/drawing/2014/main" id="{EE6140FD-7B05-4B46-9BC8-90DDFA7CB233}"/>
            </a:ext>
          </a:extLst>
        </cdr:cNvPr>
        <cdr:cNvSpPr/>
      </cdr:nvSpPr>
      <cdr:spPr>
        <a:xfrm xmlns:a="http://schemas.openxmlformats.org/drawingml/2006/main">
          <a:off x="3874461" y="861079"/>
          <a:ext cx="473454" cy="321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0145952-C611-4AF5-8798-B4CEBD15E8D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n=4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0.68198</cdr:x>
      <cdr:y>0.18888</cdr:y>
    </cdr:from>
    <cdr:to>
      <cdr:x>0.74735</cdr:x>
      <cdr:y>0.26042</cdr:y>
    </cdr:to>
    <cdr:sp macro="" textlink="Graficos_por_Provincia!$H$153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90BF27CB-C400-4A7D-8AA5-7C7AEB40C257}"/>
            </a:ext>
          </a:extLst>
        </cdr:cNvPr>
        <cdr:cNvSpPr/>
      </cdr:nvSpPr>
      <cdr:spPr>
        <a:xfrm xmlns:a="http://schemas.openxmlformats.org/drawingml/2006/main">
          <a:off x="4939366" y="849219"/>
          <a:ext cx="473454" cy="321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A05FB8F-5691-4A5D-A388-5000B25F983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n=4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0.75934</cdr:x>
      <cdr:y>0.18888</cdr:y>
    </cdr:from>
    <cdr:to>
      <cdr:x>0.82471</cdr:x>
      <cdr:y>0.26042</cdr:y>
    </cdr:to>
    <cdr:sp macro="" textlink="Graficos_por_Provincia!$H$154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90BF27CB-C400-4A7D-8AA5-7C7AEB40C257}"/>
            </a:ext>
          </a:extLst>
        </cdr:cNvPr>
        <cdr:cNvSpPr/>
      </cdr:nvSpPr>
      <cdr:spPr>
        <a:xfrm xmlns:a="http://schemas.openxmlformats.org/drawingml/2006/main">
          <a:off x="5499660" y="849219"/>
          <a:ext cx="473454" cy="321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A067977-C6C6-4F43-8CDA-8397C848353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0.84141</cdr:x>
      <cdr:y>0.16084</cdr:y>
    </cdr:from>
    <cdr:to>
      <cdr:x>1</cdr:x>
      <cdr:y>0.23709</cdr:y>
    </cdr:to>
    <cdr:sp macro="" textlink="">
      <cdr:nvSpPr>
        <cdr:cNvPr id="11" name="TextBox 11">
          <a:extLst xmlns:a="http://schemas.openxmlformats.org/drawingml/2006/main">
            <a:ext uri="{FF2B5EF4-FFF2-40B4-BE49-F238E27FC236}">
              <a16:creationId xmlns:a16="http://schemas.microsoft.com/office/drawing/2014/main" id="{EB85BEC0-9758-47FE-ACBE-BAB242ED051E}"/>
            </a:ext>
          </a:extLst>
        </cdr:cNvPr>
        <cdr:cNvSpPr txBox="1"/>
      </cdr:nvSpPr>
      <cdr:spPr>
        <a:xfrm xmlns:a="http://schemas.openxmlformats.org/drawingml/2006/main">
          <a:off x="6094083" y="723153"/>
          <a:ext cx="1148603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Variantes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0.15942</cdr:x>
      <cdr:y>0.18228</cdr:y>
    </cdr:from>
    <cdr:to>
      <cdr:x>0.24341</cdr:x>
      <cdr:y>0.23255</cdr:y>
    </cdr:to>
    <cdr:sp macro="" textlink="Graficos_por_Provincia!$H$165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C30BD7E-E7B9-47BA-8334-565A9BF26895}"/>
            </a:ext>
          </a:extLst>
        </cdr:cNvPr>
        <cdr:cNvSpPr/>
      </cdr:nvSpPr>
      <cdr:spPr>
        <a:xfrm xmlns:a="http://schemas.openxmlformats.org/drawingml/2006/main">
          <a:off x="1163668" y="932069"/>
          <a:ext cx="613085" cy="257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FAD5A0E-D63F-4B4F-A150-C1BEC3092B0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0.23514</cdr:x>
      <cdr:y>0.18042</cdr:y>
    </cdr:from>
    <cdr:to>
      <cdr:x>0.31625</cdr:x>
      <cdr:y>0.21376</cdr:y>
    </cdr:to>
    <cdr:sp macro="" textlink="Graficos_por_Provincia!$H$166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C30BD7E-E7B9-47BA-8334-565A9BF26895}"/>
            </a:ext>
          </a:extLst>
        </cdr:cNvPr>
        <cdr:cNvSpPr/>
      </cdr:nvSpPr>
      <cdr:spPr>
        <a:xfrm xmlns:a="http://schemas.openxmlformats.org/drawingml/2006/main">
          <a:off x="1716424" y="922555"/>
          <a:ext cx="592063" cy="170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5E92BC8-628D-4D9B-AC15-77E012724FC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0.29439</cdr:x>
      <cdr:y>0.17231</cdr:y>
    </cdr:from>
    <cdr:to>
      <cdr:x>0.3739</cdr:x>
      <cdr:y>0.21532</cdr:y>
    </cdr:to>
    <cdr:sp macro="" textlink="Graficos_por_Provincia!$H$167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C30BD7E-E7B9-47BA-8334-565A9BF26895}"/>
            </a:ext>
          </a:extLst>
        </cdr:cNvPr>
        <cdr:cNvSpPr/>
      </cdr:nvSpPr>
      <cdr:spPr>
        <a:xfrm xmlns:a="http://schemas.openxmlformats.org/drawingml/2006/main">
          <a:off x="2148931" y="881099"/>
          <a:ext cx="580384" cy="219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102A1A5-ED6A-43C5-A8A2-C3B3F4749BF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0.36405</cdr:x>
      <cdr:y>0.17302</cdr:y>
    </cdr:from>
    <cdr:to>
      <cdr:x>0.43813</cdr:x>
      <cdr:y>0.20964</cdr:y>
    </cdr:to>
    <cdr:sp macro="" textlink="Graficos_por_Provincia!$H$168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C30BD7E-E7B9-47BA-8334-565A9BF26895}"/>
            </a:ext>
          </a:extLst>
        </cdr:cNvPr>
        <cdr:cNvSpPr/>
      </cdr:nvSpPr>
      <cdr:spPr>
        <a:xfrm xmlns:a="http://schemas.openxmlformats.org/drawingml/2006/main">
          <a:off x="2657353" y="884736"/>
          <a:ext cx="540747" cy="187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63B62A3-8606-4723-972A-B7F9CCAC048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0.49135</cdr:x>
      <cdr:y>0.17477</cdr:y>
    </cdr:from>
    <cdr:to>
      <cdr:x>0.56899</cdr:x>
      <cdr:y>0.21792</cdr:y>
    </cdr:to>
    <cdr:sp macro="" textlink="Graficos_por_Provincia!$H$170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C30BD7E-E7B9-47BA-8334-565A9BF26895}"/>
            </a:ext>
          </a:extLst>
        </cdr:cNvPr>
        <cdr:cNvSpPr/>
      </cdr:nvSpPr>
      <cdr:spPr>
        <a:xfrm xmlns:a="http://schemas.openxmlformats.org/drawingml/2006/main">
          <a:off x="3586593" y="893662"/>
          <a:ext cx="566760" cy="220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2C34850-08A1-46DA-A2F1-544E2C0FA23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0.54712</cdr:x>
      <cdr:y>0.17266</cdr:y>
    </cdr:from>
    <cdr:to>
      <cdr:x>0.65726</cdr:x>
      <cdr:y>0.21244</cdr:y>
    </cdr:to>
    <cdr:sp macro="" textlink="Graficos_por_Provincia!$H$171">
      <cdr:nvSpPr>
        <cdr:cNvPr id="7" name="Rectangle 5">
          <a:extLst xmlns:a="http://schemas.openxmlformats.org/drawingml/2006/main">
            <a:ext uri="{FF2B5EF4-FFF2-40B4-BE49-F238E27FC236}">
              <a16:creationId xmlns:a16="http://schemas.microsoft.com/office/drawing/2014/main" id="{68B3A424-52C1-4339-9263-59F75C84050B}"/>
            </a:ext>
          </a:extLst>
        </cdr:cNvPr>
        <cdr:cNvSpPr/>
      </cdr:nvSpPr>
      <cdr:spPr>
        <a:xfrm xmlns:a="http://schemas.openxmlformats.org/drawingml/2006/main">
          <a:off x="3993712" y="882893"/>
          <a:ext cx="803978" cy="203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9B4A2C-FC01-43A7-B321-AB497ADCE41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n=138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0.75513</cdr:x>
      <cdr:y>0.18473</cdr:y>
    </cdr:from>
    <cdr:to>
      <cdr:x>0.84213</cdr:x>
      <cdr:y>0.22613</cdr:y>
    </cdr:to>
    <cdr:sp macro="" textlink="Graficos_por_Provincia!$H$174">
      <cdr:nvSpPr>
        <cdr:cNvPr id="8" name="Rectangle 5">
          <a:extLst xmlns:a="http://schemas.openxmlformats.org/drawingml/2006/main">
            <a:ext uri="{FF2B5EF4-FFF2-40B4-BE49-F238E27FC236}">
              <a16:creationId xmlns:a16="http://schemas.microsoft.com/office/drawing/2014/main" id="{68B3A424-52C1-4339-9263-59F75C84050B}"/>
            </a:ext>
          </a:extLst>
        </cdr:cNvPr>
        <cdr:cNvSpPr/>
      </cdr:nvSpPr>
      <cdr:spPr>
        <a:xfrm xmlns:a="http://schemas.openxmlformats.org/drawingml/2006/main">
          <a:off x="5512065" y="944588"/>
          <a:ext cx="635065" cy="2117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6B4F0AE-31E7-40CE-BA89-2DD5C60C742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0.41817</cdr:x>
      <cdr:y>0.16921</cdr:y>
    </cdr:from>
    <cdr:to>
      <cdr:x>0.51817</cdr:x>
      <cdr:y>0.21682</cdr:y>
    </cdr:to>
    <cdr:sp macro="" textlink="Graficos_por_Provincia!$H$169">
      <cdr:nvSpPr>
        <cdr:cNvPr id="9" name="Rectangle 5">
          <a:extLst xmlns:a="http://schemas.openxmlformats.org/drawingml/2006/main">
            <a:ext uri="{FF2B5EF4-FFF2-40B4-BE49-F238E27FC236}">
              <a16:creationId xmlns:a16="http://schemas.microsoft.com/office/drawing/2014/main" id="{68B3A424-52C1-4339-9263-59F75C84050B}"/>
            </a:ext>
          </a:extLst>
        </cdr:cNvPr>
        <cdr:cNvSpPr/>
      </cdr:nvSpPr>
      <cdr:spPr>
        <a:xfrm xmlns:a="http://schemas.openxmlformats.org/drawingml/2006/main">
          <a:off x="3052425" y="865247"/>
          <a:ext cx="729951" cy="243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465E21F-C06B-4C28-BA26-8D109288A04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0.6304</cdr:x>
      <cdr:y>0.17704</cdr:y>
    </cdr:from>
    <cdr:to>
      <cdr:x>0.69991</cdr:x>
      <cdr:y>0.21792</cdr:y>
    </cdr:to>
    <cdr:sp macro="" textlink="Graficos_por_Provincia!$H$172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0FA02568-7DFF-4C47-8457-D4B6AA62D12B}"/>
            </a:ext>
          </a:extLst>
        </cdr:cNvPr>
        <cdr:cNvSpPr/>
      </cdr:nvSpPr>
      <cdr:spPr>
        <a:xfrm xmlns:a="http://schemas.openxmlformats.org/drawingml/2006/main">
          <a:off x="4601587" y="905249"/>
          <a:ext cx="507436" cy="209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8F78529-7E00-42EA-A5A0-ECF72191B32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0.67667</cdr:x>
      <cdr:y>0.17704</cdr:y>
    </cdr:from>
    <cdr:to>
      <cdr:x>0.77667</cdr:x>
      <cdr:y>0.22439</cdr:y>
    </cdr:to>
    <cdr:sp macro="" textlink="Graficos_por_Provincia!$H$173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0FA02568-7DFF-4C47-8457-D4B6AA62D12B}"/>
            </a:ext>
          </a:extLst>
        </cdr:cNvPr>
        <cdr:cNvSpPr/>
      </cdr:nvSpPr>
      <cdr:spPr>
        <a:xfrm xmlns:a="http://schemas.openxmlformats.org/drawingml/2006/main">
          <a:off x="4939366" y="905249"/>
          <a:ext cx="729951" cy="2421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B6B72ED-8D83-43C8-BED4-B628600E30C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0.17626</cdr:x>
      <cdr:y>0.14125</cdr:y>
    </cdr:from>
    <cdr:to>
      <cdr:x>0.24195</cdr:x>
      <cdr:y>0.21399</cdr:y>
    </cdr:to>
    <cdr:sp macro="" textlink="Graficos_por_Provincia!$H$184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9B3DC58-BB12-40E4-AD0C-2B5D2F5E73B9}"/>
            </a:ext>
          </a:extLst>
        </cdr:cNvPr>
        <cdr:cNvSpPr/>
      </cdr:nvSpPr>
      <cdr:spPr>
        <a:xfrm xmlns:a="http://schemas.openxmlformats.org/drawingml/2006/main">
          <a:off x="1437399" y="661637"/>
          <a:ext cx="535696" cy="340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7C34274-91B5-4FEF-8B4A-BDAABEA9847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0.29303</cdr:x>
      <cdr:y>0.13923</cdr:y>
    </cdr:from>
    <cdr:to>
      <cdr:x>0.35872</cdr:x>
      <cdr:y>0.21197</cdr:y>
    </cdr:to>
    <cdr:sp macro="" textlink="Graficos_por_Provincia!$H$185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E9B3DC58-BB12-40E4-AD0C-2B5D2F5E73B9}"/>
            </a:ext>
          </a:extLst>
        </cdr:cNvPr>
        <cdr:cNvSpPr/>
      </cdr:nvSpPr>
      <cdr:spPr>
        <a:xfrm xmlns:a="http://schemas.openxmlformats.org/drawingml/2006/main">
          <a:off x="2389666" y="652174"/>
          <a:ext cx="535696" cy="340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C31CFB-11CD-4FD0-825E-1DEB364C4BA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0.41405</cdr:x>
      <cdr:y>0.13901</cdr:y>
    </cdr:from>
    <cdr:to>
      <cdr:x>0.47975</cdr:x>
      <cdr:y>0.21175</cdr:y>
    </cdr:to>
    <cdr:sp macro="" textlink="Graficos_por_Provincia!$H$186">
      <cdr:nvSpPr>
        <cdr:cNvPr id="4" name="Rectangle 2">
          <a:extLst xmlns:a="http://schemas.openxmlformats.org/drawingml/2006/main">
            <a:ext uri="{FF2B5EF4-FFF2-40B4-BE49-F238E27FC236}">
              <a16:creationId xmlns:a16="http://schemas.microsoft.com/office/drawing/2014/main" id="{6D76247E-1E6A-454A-B7B3-61353AF0AECA}"/>
            </a:ext>
          </a:extLst>
        </cdr:cNvPr>
        <cdr:cNvSpPr/>
      </cdr:nvSpPr>
      <cdr:spPr>
        <a:xfrm xmlns:a="http://schemas.openxmlformats.org/drawingml/2006/main">
          <a:off x="3376582" y="651143"/>
          <a:ext cx="535697" cy="340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2ED861A-39FA-452F-B37F-38ACD4A75BE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0.53543</cdr:x>
      <cdr:y>0.12125</cdr:y>
    </cdr:from>
    <cdr:to>
      <cdr:x>0.60112</cdr:x>
      <cdr:y>0.19399</cdr:y>
    </cdr:to>
    <cdr:sp macro="" textlink="Graficos_por_Provincia!$H$187">
      <cdr:nvSpPr>
        <cdr:cNvPr id="5" name="Rectangle 2">
          <a:extLst xmlns:a="http://schemas.openxmlformats.org/drawingml/2006/main">
            <a:ext uri="{FF2B5EF4-FFF2-40B4-BE49-F238E27FC236}">
              <a16:creationId xmlns:a16="http://schemas.microsoft.com/office/drawing/2014/main" id="{6D76247E-1E6A-454A-B7B3-61353AF0AECA}"/>
            </a:ext>
          </a:extLst>
        </cdr:cNvPr>
        <cdr:cNvSpPr/>
      </cdr:nvSpPr>
      <cdr:spPr>
        <a:xfrm xmlns:a="http://schemas.openxmlformats.org/drawingml/2006/main">
          <a:off x="4366391" y="567940"/>
          <a:ext cx="535696" cy="340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6D3C66E-AA04-4981-8C15-402527BA680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0.76846</cdr:x>
      <cdr:y>0.13602</cdr:y>
    </cdr:from>
    <cdr:to>
      <cdr:x>0.83415</cdr:x>
      <cdr:y>0.20876</cdr:y>
    </cdr:to>
    <cdr:sp macro="" textlink="Graficos_por_Provincia!$H$189">
      <cdr:nvSpPr>
        <cdr:cNvPr id="6" name="Rectangle 2">
          <a:extLst xmlns:a="http://schemas.openxmlformats.org/drawingml/2006/main">
            <a:ext uri="{FF2B5EF4-FFF2-40B4-BE49-F238E27FC236}">
              <a16:creationId xmlns:a16="http://schemas.microsoft.com/office/drawing/2014/main" id="{6D76247E-1E6A-454A-B7B3-61353AF0AECA}"/>
            </a:ext>
          </a:extLst>
        </cdr:cNvPr>
        <cdr:cNvSpPr/>
      </cdr:nvSpPr>
      <cdr:spPr>
        <a:xfrm xmlns:a="http://schemas.openxmlformats.org/drawingml/2006/main">
          <a:off x="6266759" y="637136"/>
          <a:ext cx="535696" cy="340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EA6B9B5-9EBE-4517-9E59-9AB25910839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0.64348</cdr:x>
      <cdr:y>0.13046</cdr:y>
    </cdr:from>
    <cdr:to>
      <cdr:x>0.70917</cdr:x>
      <cdr:y>0.2032</cdr:y>
    </cdr:to>
    <cdr:sp macro="" textlink="Graficos_por_Provincia!$H$188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33459E12-A4CE-4269-9BB8-232B86EBA653}"/>
            </a:ext>
          </a:extLst>
        </cdr:cNvPr>
        <cdr:cNvSpPr/>
      </cdr:nvSpPr>
      <cdr:spPr>
        <a:xfrm xmlns:a="http://schemas.openxmlformats.org/drawingml/2006/main">
          <a:off x="5247528" y="611094"/>
          <a:ext cx="535696" cy="340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A0B7071-878E-41B4-AD03-EBD349D5DD4C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0.85647</cdr:x>
      <cdr:y>0.15737</cdr:y>
    </cdr:from>
    <cdr:to>
      <cdr:x>0.99732</cdr:x>
      <cdr:y>0.23055</cdr:y>
    </cdr:to>
    <cdr:sp macro="" textlink="">
      <cdr:nvSpPr>
        <cdr:cNvPr id="25" name="TextBox 11">
          <a:extLst xmlns:a="http://schemas.openxmlformats.org/drawingml/2006/main">
            <a:ext uri="{FF2B5EF4-FFF2-40B4-BE49-F238E27FC236}">
              <a16:creationId xmlns:a16="http://schemas.microsoft.com/office/drawing/2014/main" id="{EB85BEC0-9758-47FE-ACBE-BAB242ED051E}"/>
            </a:ext>
          </a:extLst>
        </cdr:cNvPr>
        <cdr:cNvSpPr txBox="1"/>
      </cdr:nvSpPr>
      <cdr:spPr>
        <a:xfrm xmlns:a="http://schemas.openxmlformats.org/drawingml/2006/main">
          <a:off x="6984440" y="737160"/>
          <a:ext cx="1148603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Variantes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0.18042</cdr:x>
      <cdr:y>0.19007</cdr:y>
    </cdr:from>
    <cdr:to>
      <cdr:x>0.24578</cdr:x>
      <cdr:y>0.24924</cdr:y>
    </cdr:to>
    <cdr:sp macro="" textlink="Graficos_por_Provincia!$H$125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DAC2321-9C49-493F-9ED9-6BF796F456F2}"/>
            </a:ext>
          </a:extLst>
        </cdr:cNvPr>
        <cdr:cNvSpPr/>
      </cdr:nvSpPr>
      <cdr:spPr>
        <a:xfrm xmlns:a="http://schemas.openxmlformats.org/drawingml/2006/main">
          <a:off x="1306725" y="854551"/>
          <a:ext cx="473382" cy="266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632828A-DC55-4297-9524-2E41A2D35B2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0.28672</cdr:x>
      <cdr:y>0.19621</cdr:y>
    </cdr:from>
    <cdr:to>
      <cdr:x>0.35209</cdr:x>
      <cdr:y>0.25547</cdr:y>
    </cdr:to>
    <cdr:sp macro="" textlink="Graficos_por_Provincia!$H$126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DAC2321-9C49-493F-9ED9-6BF796F456F2}"/>
            </a:ext>
          </a:extLst>
        </cdr:cNvPr>
        <cdr:cNvSpPr/>
      </cdr:nvSpPr>
      <cdr:spPr>
        <a:xfrm xmlns:a="http://schemas.openxmlformats.org/drawingml/2006/main">
          <a:off x="2076624" y="882141"/>
          <a:ext cx="473454" cy="266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30F6163-F719-4EE9-BC10-6F425A0E71A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0.62615</cdr:x>
      <cdr:y>0.19748</cdr:y>
    </cdr:from>
    <cdr:to>
      <cdr:x>0.69152</cdr:x>
      <cdr:y>0.25547</cdr:y>
    </cdr:to>
    <cdr:sp macro="" textlink="Graficos_por_Provincia!$H$129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5DAC2321-9C49-493F-9ED9-6BF796F456F2}"/>
            </a:ext>
          </a:extLst>
        </cdr:cNvPr>
        <cdr:cNvSpPr/>
      </cdr:nvSpPr>
      <cdr:spPr>
        <a:xfrm xmlns:a="http://schemas.openxmlformats.org/drawingml/2006/main">
          <a:off x="4535007" y="887879"/>
          <a:ext cx="473455" cy="2607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E0BDABA-5FAE-4BA4-BA1F-0C1A09882EC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0.40431</cdr:x>
      <cdr:y>0.1981</cdr:y>
    </cdr:from>
    <cdr:to>
      <cdr:x>0.46968</cdr:x>
      <cdr:y>0.25859</cdr:y>
    </cdr:to>
    <cdr:sp macro="" textlink="Graficos_por_Provincia!$H$127">
      <cdr:nvSpPr>
        <cdr:cNvPr id="7" name="Rectangle 3">
          <a:extLst xmlns:a="http://schemas.openxmlformats.org/drawingml/2006/main">
            <a:ext uri="{FF2B5EF4-FFF2-40B4-BE49-F238E27FC236}">
              <a16:creationId xmlns:a16="http://schemas.microsoft.com/office/drawing/2014/main" id="{EE6140FD-7B05-4B46-9BC8-90DDFA7CB233}"/>
            </a:ext>
          </a:extLst>
        </cdr:cNvPr>
        <cdr:cNvSpPr/>
      </cdr:nvSpPr>
      <cdr:spPr>
        <a:xfrm xmlns:a="http://schemas.openxmlformats.org/drawingml/2006/main">
          <a:off x="2928276" y="890667"/>
          <a:ext cx="473454" cy="271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734009F-B9CB-4A2C-B70E-6C14F926F50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0.51565</cdr:x>
      <cdr:y>0.19976</cdr:y>
    </cdr:from>
    <cdr:to>
      <cdr:x>0.58102</cdr:x>
      <cdr:y>0.24924</cdr:y>
    </cdr:to>
    <cdr:sp macro="" textlink="Graficos_por_Provincia!$H$128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682C43D1-7AAC-4025-B92D-4577A7316E91}"/>
            </a:ext>
          </a:extLst>
        </cdr:cNvPr>
        <cdr:cNvSpPr/>
      </cdr:nvSpPr>
      <cdr:spPr>
        <a:xfrm xmlns:a="http://schemas.openxmlformats.org/drawingml/2006/main">
          <a:off x="3734720" y="898111"/>
          <a:ext cx="473454" cy="222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3A21BB-6F15-46F8-AD37-570AD3A9215C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0.74193</cdr:x>
      <cdr:y>0.19823</cdr:y>
    </cdr:from>
    <cdr:to>
      <cdr:x>0.8073</cdr:x>
      <cdr:y>0.25859</cdr:y>
    </cdr:to>
    <cdr:sp macro="" textlink="Graficos_por_Provincia!$H$130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7D6CEF37-DBC4-49B8-968E-542CF2FB4A07}"/>
            </a:ext>
          </a:extLst>
        </cdr:cNvPr>
        <cdr:cNvSpPr/>
      </cdr:nvSpPr>
      <cdr:spPr>
        <a:xfrm xmlns:a="http://schemas.openxmlformats.org/drawingml/2006/main">
          <a:off x="5373593" y="891239"/>
          <a:ext cx="473455" cy="2713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2C55C2E-FD48-4F51-8580-B899B520F05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0.84141</cdr:x>
      <cdr:y>0.17642</cdr:y>
    </cdr:from>
    <cdr:to>
      <cdr:x>1</cdr:x>
      <cdr:y>0.25266</cdr:y>
    </cdr:to>
    <cdr:sp macro="" textlink="">
      <cdr:nvSpPr>
        <cdr:cNvPr id="9" name="TextBox 11">
          <a:extLst xmlns:a="http://schemas.openxmlformats.org/drawingml/2006/main">
            <a:ext uri="{FF2B5EF4-FFF2-40B4-BE49-F238E27FC236}">
              <a16:creationId xmlns:a16="http://schemas.microsoft.com/office/drawing/2014/main" id="{EB85BEC0-9758-47FE-ACBE-BAB242ED051E}"/>
            </a:ext>
          </a:extLst>
        </cdr:cNvPr>
        <cdr:cNvSpPr txBox="1"/>
      </cdr:nvSpPr>
      <cdr:spPr>
        <a:xfrm xmlns:a="http://schemas.openxmlformats.org/drawingml/2006/main">
          <a:off x="6094083" y="793190"/>
          <a:ext cx="1148603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Variantes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0.21816</cdr:x>
      <cdr:y>0.03085</cdr:y>
    </cdr:from>
    <cdr:to>
      <cdr:x>0.73936</cdr:x>
      <cdr:y>0.17635</cdr:y>
    </cdr:to>
    <cdr:grpSp>
      <cdr:nvGrpSpPr>
        <cdr:cNvPr id="5" name="Agrupar 4">
          <a:extLst xmlns:a="http://schemas.openxmlformats.org/drawingml/2006/main">
            <a:ext uri="{FF2B5EF4-FFF2-40B4-BE49-F238E27FC236}">
              <a16:creationId xmlns:a16="http://schemas.microsoft.com/office/drawing/2014/main" id="{A645FEB7-A8BF-4480-805C-2DCEDC0193D2}"/>
            </a:ext>
          </a:extLst>
        </cdr:cNvPr>
        <cdr:cNvGrpSpPr/>
      </cdr:nvGrpSpPr>
      <cdr:grpSpPr>
        <a:xfrm xmlns:a="http://schemas.openxmlformats.org/drawingml/2006/main">
          <a:off x="1559948" y="70644"/>
          <a:ext cx="3726827" cy="333184"/>
          <a:chOff x="936064" y="73212"/>
          <a:chExt cx="2236319" cy="345327"/>
        </a:xfrm>
      </cdr:grpSpPr>
      <cdr:sp macro="" textlink="Grafico_por_Onda!$I$35">
        <cdr:nvSpPr>
          <cdr:cNvPr id="2" name="Retângulo 1">
            <a:extLst xmlns:a="http://schemas.openxmlformats.org/drawingml/2006/main">
              <a:ext uri="{FF2B5EF4-FFF2-40B4-BE49-F238E27FC236}">
                <a16:creationId xmlns:a16="http://schemas.microsoft.com/office/drawing/2014/main" id="{1EE016A3-7CBC-4A43-9FAA-1B199E95DDB5}"/>
              </a:ext>
            </a:extLst>
          </cdr:cNvPr>
          <cdr:cNvSpPr/>
        </cdr:nvSpPr>
        <cdr:spPr>
          <a:xfrm xmlns:a="http://schemas.openxmlformats.org/drawingml/2006/main">
            <a:off x="936064" y="106830"/>
            <a:ext cx="530657" cy="300503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96390256-28A6-415A-BE68-43A5165F5C7B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pt-PT" sz="1400"/>
          </a:p>
        </cdr:txBody>
      </cdr:sp>
      <cdr:sp macro="" textlink="Grafico_por_Onda!$I$36">
        <cdr:nvSpPr>
          <cdr:cNvPr id="3" name="Retângulo 2">
            <a:extLst xmlns:a="http://schemas.openxmlformats.org/drawingml/2006/main">
              <a:ext uri="{FF2B5EF4-FFF2-40B4-BE49-F238E27FC236}">
                <a16:creationId xmlns:a16="http://schemas.microsoft.com/office/drawing/2014/main" id="{86C70BB8-AE71-4A98-87E5-1C2718F99818}"/>
              </a:ext>
            </a:extLst>
          </cdr:cNvPr>
          <cdr:cNvSpPr/>
        </cdr:nvSpPr>
        <cdr:spPr>
          <a:xfrm xmlns:a="http://schemas.openxmlformats.org/drawingml/2006/main">
            <a:off x="1798918" y="73212"/>
            <a:ext cx="420966" cy="300503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A451C7A6-A3A4-47FF-B5D0-8C3CE22B4B09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pt-PT" sz="1400"/>
          </a:p>
        </cdr:txBody>
      </cdr:sp>
      <cdr:sp macro="" textlink="Grafico_por_Onda!$I$37">
        <cdr:nvSpPr>
          <cdr:cNvPr id="4" name="Retângulo 3">
            <a:extLst xmlns:a="http://schemas.openxmlformats.org/drawingml/2006/main">
              <a:ext uri="{FF2B5EF4-FFF2-40B4-BE49-F238E27FC236}">
                <a16:creationId xmlns:a16="http://schemas.microsoft.com/office/drawing/2014/main" id="{5E07D4A7-F28C-443B-9CDF-254F853FB350}"/>
              </a:ext>
            </a:extLst>
          </cdr:cNvPr>
          <cdr:cNvSpPr/>
        </cdr:nvSpPr>
        <cdr:spPr>
          <a:xfrm xmlns:a="http://schemas.openxmlformats.org/drawingml/2006/main">
            <a:off x="2751417" y="118036"/>
            <a:ext cx="420966" cy="300503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4442DBFB-45C8-4757-95F5-7F1FA5EC4164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pt-PT" sz="1400"/>
          </a:p>
        </cdr:txBody>
      </cdr:sp>
    </cdr:grpSp>
  </cdr:relSizeAnchor>
  <cdr:relSizeAnchor xmlns:cdr="http://schemas.openxmlformats.org/drawingml/2006/chartDrawing">
    <cdr:from>
      <cdr:x>0.17197</cdr:x>
      <cdr:y>0.0664</cdr:y>
    </cdr:from>
    <cdr:to>
      <cdr:x>0.28198</cdr:x>
      <cdr:y>0.17623</cdr:y>
    </cdr:to>
    <cdr:sp macro="" textlink="Grafico_por_Onda!$H$34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1229646" y="152056"/>
          <a:ext cx="786624" cy="251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5FBB0AC-4270-49EF-BBBC-09597555E12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n=147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0.43759</cdr:x>
      <cdr:y>0.05941</cdr:y>
    </cdr:from>
    <cdr:to>
      <cdr:x>0.5476</cdr:x>
      <cdr:y>0.16924</cdr:y>
    </cdr:to>
    <cdr:sp macro="" textlink="Grafico_por_Onda!$H$35">
      <cdr:nvSpPr>
        <cdr:cNvPr id="7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3129007" y="136044"/>
          <a:ext cx="786623" cy="251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DA3866E-97D7-466D-A873-AE6DDF0CE9BC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n=87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0.67955</cdr:x>
      <cdr:y>0.07479</cdr:y>
    </cdr:from>
    <cdr:to>
      <cdr:x>0.78956</cdr:x>
      <cdr:y>0.18461</cdr:y>
    </cdr:to>
    <cdr:sp macro="" textlink="Grafico_por_Onda!$H$36">
      <cdr:nvSpPr>
        <cdr:cNvPr id="8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4859117" y="171272"/>
          <a:ext cx="786623" cy="251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21FAACF-8A5B-4AA1-BFFC-E9D585071A8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n=104</a:t>
          </a:fld>
          <a:endParaRPr lang="pt-PT" sz="1100" b="1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173691</xdr:colOff>
      <xdr:row>6</xdr:row>
      <xdr:rowOff>6724</xdr:rowOff>
    </xdr:from>
    <xdr:to>
      <xdr:col>11</xdr:col>
      <xdr:colOff>487455</xdr:colOff>
      <xdr:row>20</xdr:row>
      <xdr:rowOff>26895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C2265-01B1-4D02-BA8D-49C40963F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196103</xdr:colOff>
      <xdr:row>20</xdr:row>
      <xdr:rowOff>85165</xdr:rowOff>
    </xdr:from>
    <xdr:to>
      <xdr:col>11</xdr:col>
      <xdr:colOff>509867</xdr:colOff>
      <xdr:row>33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80D57-B3E9-4E02-8250-A0D3A47DE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196920</xdr:colOff>
      <xdr:row>34</xdr:row>
      <xdr:rowOff>101029</xdr:rowOff>
    </xdr:from>
    <xdr:to>
      <xdr:col>11</xdr:col>
      <xdr:colOff>522269</xdr:colOff>
      <xdr:row>49</xdr:row>
      <xdr:rowOff>147263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3B04ED1-302A-4A50-8BD8-40EA45C89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96320</xdr:colOff>
      <xdr:row>50</xdr:row>
      <xdr:rowOff>149831</xdr:rowOff>
    </xdr:from>
    <xdr:to>
      <xdr:col>14</xdr:col>
      <xdr:colOff>443074</xdr:colOff>
      <xdr:row>66</xdr:row>
      <xdr:rowOff>3424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62AFE0AA-7ED2-4658-95EE-1668D2BB7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339586</xdr:colOff>
      <xdr:row>0</xdr:row>
      <xdr:rowOff>168966</xdr:rowOff>
    </xdr:from>
    <xdr:to>
      <xdr:col>19</xdr:col>
      <xdr:colOff>107674</xdr:colOff>
      <xdr:row>15</xdr:row>
      <xdr:rowOff>54666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CE127-D12F-4C12-85C5-74FD1BCDC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0.88061</cdr:x>
      <cdr:y>0.09098</cdr:y>
    </cdr:from>
    <cdr:to>
      <cdr:x>0.98795</cdr:x>
      <cdr:y>0.1817</cdr:y>
    </cdr:to>
    <cdr:sp macro="" textlink="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2DDB1DC2-77C4-419D-97F7-2D0BD75FD380}"/>
            </a:ext>
          </a:extLst>
        </cdr:cNvPr>
        <cdr:cNvSpPr txBox="1"/>
      </cdr:nvSpPr>
      <cdr:spPr>
        <a:xfrm xmlns:a="http://schemas.openxmlformats.org/drawingml/2006/main">
          <a:off x="6659218" y="249568"/>
          <a:ext cx="811695" cy="2488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/>
            <a:t>Variantes</a:t>
          </a:r>
        </a:p>
      </cdr:txBody>
    </cdr:sp>
  </cdr:relSizeAnchor>
  <cdr:relSizeAnchor xmlns:cdr="http://schemas.openxmlformats.org/drawingml/2006/chartDrawing">
    <cdr:from>
      <cdr:x>0.3746</cdr:x>
      <cdr:y>0.03362</cdr:y>
    </cdr:from>
    <cdr:to>
      <cdr:x>0.63616</cdr:x>
      <cdr:y>0.13006</cdr:y>
    </cdr:to>
    <cdr:sp macro="" textlink="">
      <cdr:nvSpPr>
        <cdr:cNvPr id="35" name="TextBox 11">
          <a:extLst xmlns:a="http://schemas.openxmlformats.org/drawingml/2006/main">
            <a:ext uri="{FF2B5EF4-FFF2-40B4-BE49-F238E27FC236}">
              <a16:creationId xmlns:a16="http://schemas.microsoft.com/office/drawing/2014/main" id="{F28B32EA-CBB1-4C78-995D-8B5C94EB3ADE}"/>
            </a:ext>
          </a:extLst>
        </cdr:cNvPr>
        <cdr:cNvSpPr txBox="1"/>
      </cdr:nvSpPr>
      <cdr:spPr>
        <a:xfrm xmlns:a="http://schemas.openxmlformats.org/drawingml/2006/main">
          <a:off x="2814132" y="92222"/>
          <a:ext cx="1964934" cy="26455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pt-PT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Evolução de Variantes   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0.08672</cdr:x>
      <cdr:y>0.09843</cdr:y>
    </cdr:from>
    <cdr:to>
      <cdr:x>0.14775</cdr:x>
      <cdr:y>0.16787</cdr:y>
    </cdr:to>
    <cdr:sp macro="" textlink="'T Provincia)'!$E$9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83E9FA86-9911-4712-8D23-666A95B62DF4}"/>
            </a:ext>
          </a:extLst>
        </cdr:cNvPr>
        <cdr:cNvSpPr txBox="1"/>
      </cdr:nvSpPr>
      <cdr:spPr>
        <a:xfrm xmlns:a="http://schemas.openxmlformats.org/drawingml/2006/main">
          <a:off x="670892" y="270011"/>
          <a:ext cx="47210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483EC21-0A67-4522-9BCE-06CD735D1CB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</a:t>
          </a:fld>
          <a:endParaRPr lang="en-US" sz="1100"/>
        </a:p>
      </cdr:txBody>
    </cdr:sp>
  </cdr:relSizeAnchor>
  <cdr:relSizeAnchor xmlns:cdr="http://schemas.openxmlformats.org/drawingml/2006/chartDrawing">
    <cdr:from>
      <cdr:x>0.16074</cdr:x>
      <cdr:y>0.09702</cdr:y>
    </cdr:from>
    <cdr:to>
      <cdr:x>0.22177</cdr:x>
      <cdr:y>0.16647</cdr:y>
    </cdr:to>
    <cdr:sp macro="" textlink="'T Provincia)'!$E$10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D1666C1-CC7B-469B-8E39-74AC7EF2B23D}"/>
            </a:ext>
          </a:extLst>
        </cdr:cNvPr>
        <cdr:cNvSpPr txBox="1"/>
      </cdr:nvSpPr>
      <cdr:spPr>
        <a:xfrm xmlns:a="http://schemas.openxmlformats.org/drawingml/2006/main">
          <a:off x="1243496" y="266148"/>
          <a:ext cx="47210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09BC0A0-DE5E-4F96-BC91-90789B3203E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</a:t>
          </a:fld>
          <a:endParaRPr lang="en-US" sz="1100"/>
        </a:p>
      </cdr:txBody>
    </cdr:sp>
  </cdr:relSizeAnchor>
  <cdr:relSizeAnchor xmlns:cdr="http://schemas.openxmlformats.org/drawingml/2006/chartDrawing">
    <cdr:from>
      <cdr:x>0.24318</cdr:x>
      <cdr:y>0.10004</cdr:y>
    </cdr:from>
    <cdr:to>
      <cdr:x>0.30421</cdr:x>
      <cdr:y>0.16948</cdr:y>
    </cdr:to>
    <cdr:sp macro="" textlink="'T Provincia)'!$E$11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D1666C1-CC7B-469B-8E39-74AC7EF2B23D}"/>
            </a:ext>
          </a:extLst>
        </cdr:cNvPr>
        <cdr:cNvSpPr txBox="1"/>
      </cdr:nvSpPr>
      <cdr:spPr>
        <a:xfrm xmlns:a="http://schemas.openxmlformats.org/drawingml/2006/main">
          <a:off x="1881257" y="274431"/>
          <a:ext cx="47210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C33C162-B477-493D-BC75-78DCADD68C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</a:t>
          </a:fld>
          <a:endParaRPr lang="en-US" sz="1100"/>
        </a:p>
      </cdr:txBody>
    </cdr:sp>
  </cdr:relSizeAnchor>
  <cdr:relSizeAnchor xmlns:cdr="http://schemas.openxmlformats.org/drawingml/2006/chartDrawing">
    <cdr:from>
      <cdr:x>0.32991</cdr:x>
      <cdr:y>0.094</cdr:y>
    </cdr:from>
    <cdr:to>
      <cdr:x>0.39094</cdr:x>
      <cdr:y>0.16345</cdr:y>
    </cdr:to>
    <cdr:sp macro="" textlink="'T Provincia)'!$E$12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D1666C1-CC7B-469B-8E39-74AC7EF2B23D}"/>
            </a:ext>
          </a:extLst>
        </cdr:cNvPr>
        <cdr:cNvSpPr txBox="1"/>
      </cdr:nvSpPr>
      <cdr:spPr>
        <a:xfrm xmlns:a="http://schemas.openxmlformats.org/drawingml/2006/main">
          <a:off x="2552148" y="257865"/>
          <a:ext cx="47210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6F86FE7-323E-460F-AA19-80022C82D71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</a:t>
          </a:fld>
          <a:endParaRPr lang="en-US" sz="1100"/>
        </a:p>
      </cdr:txBody>
    </cdr:sp>
  </cdr:relSizeAnchor>
  <cdr:relSizeAnchor xmlns:cdr="http://schemas.openxmlformats.org/drawingml/2006/chartDrawing">
    <cdr:from>
      <cdr:x>0.40699</cdr:x>
      <cdr:y>0.10608</cdr:y>
    </cdr:from>
    <cdr:to>
      <cdr:x>0.46802</cdr:x>
      <cdr:y>0.17552</cdr:y>
    </cdr:to>
    <cdr:sp macro="" textlink="'T Provincia)'!$E$13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D1666C1-CC7B-469B-8E39-74AC7EF2B23D}"/>
            </a:ext>
          </a:extLst>
        </cdr:cNvPr>
        <cdr:cNvSpPr txBox="1"/>
      </cdr:nvSpPr>
      <cdr:spPr>
        <a:xfrm xmlns:a="http://schemas.openxmlformats.org/drawingml/2006/main">
          <a:off x="3148495" y="290997"/>
          <a:ext cx="47210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9084613-C54D-405A-B499-DD16BA473DD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</a:t>
          </a:fld>
          <a:endParaRPr lang="en-US" sz="1100"/>
        </a:p>
      </cdr:txBody>
    </cdr:sp>
  </cdr:relSizeAnchor>
  <cdr:relSizeAnchor xmlns:cdr="http://schemas.openxmlformats.org/drawingml/2006/chartDrawing">
    <cdr:from>
      <cdr:x>0.48837</cdr:x>
      <cdr:y>0.09702</cdr:y>
    </cdr:from>
    <cdr:to>
      <cdr:x>0.54939</cdr:x>
      <cdr:y>0.16647</cdr:y>
    </cdr:to>
    <cdr:sp macro="" textlink="'T Provincia)'!$E$14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D1666C1-CC7B-469B-8E39-74AC7EF2B23D}"/>
            </a:ext>
          </a:extLst>
        </cdr:cNvPr>
        <cdr:cNvSpPr txBox="1"/>
      </cdr:nvSpPr>
      <cdr:spPr>
        <a:xfrm xmlns:a="http://schemas.openxmlformats.org/drawingml/2006/main">
          <a:off x="3777975" y="266147"/>
          <a:ext cx="47210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22FEC3F-C430-469D-B100-DAFB71C287A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</a:t>
          </a:fld>
          <a:endParaRPr lang="en-US" sz="1100"/>
        </a:p>
      </cdr:txBody>
    </cdr:sp>
  </cdr:relSizeAnchor>
  <cdr:relSizeAnchor xmlns:cdr="http://schemas.openxmlformats.org/drawingml/2006/chartDrawing">
    <cdr:from>
      <cdr:x>0.57188</cdr:x>
      <cdr:y>0.10608</cdr:y>
    </cdr:from>
    <cdr:to>
      <cdr:x>0.63291</cdr:x>
      <cdr:y>0.17552</cdr:y>
    </cdr:to>
    <cdr:sp macro="" textlink="'T Provincia)'!$E$15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D1666C1-CC7B-469B-8E39-74AC7EF2B23D}"/>
            </a:ext>
          </a:extLst>
        </cdr:cNvPr>
        <cdr:cNvSpPr txBox="1"/>
      </cdr:nvSpPr>
      <cdr:spPr>
        <a:xfrm xmlns:a="http://schemas.openxmlformats.org/drawingml/2006/main">
          <a:off x="4424018" y="290995"/>
          <a:ext cx="47210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53D19A7-2BF4-4728-BF95-06A757CEA31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</a:t>
          </a:fld>
          <a:endParaRPr lang="en-US" sz="1100"/>
        </a:p>
      </cdr:txBody>
    </cdr:sp>
  </cdr:relSizeAnchor>
  <cdr:relSizeAnchor xmlns:cdr="http://schemas.openxmlformats.org/drawingml/2006/chartDrawing">
    <cdr:from>
      <cdr:x>0.65004</cdr:x>
      <cdr:y>0.09702</cdr:y>
    </cdr:from>
    <cdr:to>
      <cdr:x>0.71106</cdr:x>
      <cdr:y>0.16647</cdr:y>
    </cdr:to>
    <cdr:sp macro="" textlink="'T Provincia)'!$E$16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D1666C1-CC7B-469B-8E39-74AC7EF2B23D}"/>
            </a:ext>
          </a:extLst>
        </cdr:cNvPr>
        <cdr:cNvSpPr txBox="1"/>
      </cdr:nvSpPr>
      <cdr:spPr>
        <a:xfrm xmlns:a="http://schemas.openxmlformats.org/drawingml/2006/main">
          <a:off x="5028648" y="266148"/>
          <a:ext cx="47210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C79BB5F4-248C-4C11-BB63-7D623F25910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13</a:t>
          </a:fld>
          <a:endParaRPr lang="en-US" sz="1100"/>
        </a:p>
      </cdr:txBody>
    </cdr:sp>
  </cdr:relSizeAnchor>
  <cdr:relSizeAnchor xmlns:cdr="http://schemas.openxmlformats.org/drawingml/2006/chartDrawing">
    <cdr:from>
      <cdr:x>0.73462</cdr:x>
      <cdr:y>0.094</cdr:y>
    </cdr:from>
    <cdr:to>
      <cdr:x>0.79565</cdr:x>
      <cdr:y>0.16345</cdr:y>
    </cdr:to>
    <cdr:sp macro="" textlink="'T Provincia)'!$E$17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D1666C1-CC7B-469B-8E39-74AC7EF2B23D}"/>
            </a:ext>
          </a:extLst>
        </cdr:cNvPr>
        <cdr:cNvSpPr txBox="1"/>
      </cdr:nvSpPr>
      <cdr:spPr>
        <a:xfrm xmlns:a="http://schemas.openxmlformats.org/drawingml/2006/main">
          <a:off x="5682974" y="257864"/>
          <a:ext cx="47210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AEB2FF0-DF4F-4FC3-9D4B-5CA7B592803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</a:t>
          </a:fld>
          <a:endParaRPr lang="en-US" sz="1100"/>
        </a:p>
      </cdr:txBody>
    </cdr:sp>
  </cdr:relSizeAnchor>
  <cdr:relSizeAnchor xmlns:cdr="http://schemas.openxmlformats.org/drawingml/2006/chartDrawing">
    <cdr:from>
      <cdr:x>0.81171</cdr:x>
      <cdr:y>0.09702</cdr:y>
    </cdr:from>
    <cdr:to>
      <cdr:x>0.87273</cdr:x>
      <cdr:y>0.16647</cdr:y>
    </cdr:to>
    <cdr:sp macro="" textlink="'T Provincia)'!$E$18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D1666C1-CC7B-469B-8E39-74AC7EF2B23D}"/>
            </a:ext>
          </a:extLst>
        </cdr:cNvPr>
        <cdr:cNvSpPr txBox="1"/>
      </cdr:nvSpPr>
      <cdr:spPr>
        <a:xfrm xmlns:a="http://schemas.openxmlformats.org/drawingml/2006/main">
          <a:off x="6279321" y="266147"/>
          <a:ext cx="47210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CB531A97-680A-416E-8F9A-1445D0391C1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57</a:t>
          </a:fld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612912</xdr:colOff>
      <xdr:row>0</xdr:row>
      <xdr:rowOff>127553</xdr:rowOff>
    </xdr:from>
    <xdr:to>
      <xdr:col>14</xdr:col>
      <xdr:colOff>281608</xdr:colOff>
      <xdr:row>15</xdr:row>
      <xdr:rowOff>13253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51981-376A-4BAE-B483-E0B53E13F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289892</xdr:colOff>
      <xdr:row>2</xdr:row>
      <xdr:rowOff>49696</xdr:rowOff>
    </xdr:from>
    <xdr:to>
      <xdr:col>9</xdr:col>
      <xdr:colOff>149088</xdr:colOff>
      <xdr:row>3</xdr:row>
      <xdr:rowOff>49696</xdr:rowOff>
    </xdr:to>
    <xdr:sp macro="" textlink="$F$9">
      <xdr:nvSpPr>
        <xdr:cNvPr id="7" name="TextBox 1">
          <a:extLst>
            <a:ext uri="{FF2B5EF4-FFF2-40B4-BE49-F238E27FC236}">
              <a16:creationId xmlns:a16="http://schemas.microsoft.com/office/drawing/2014/main" id="{517E2754-8727-498E-A941-EF8A64EAC625}"/>
            </a:ext>
          </a:extLst>
        </xdr:cNvPr>
        <xdr:cNvSpPr txBox="1"/>
      </xdr:nvSpPr>
      <xdr:spPr>
        <a:xfrm>
          <a:off x="5706718" y="430696"/>
          <a:ext cx="472109" cy="1905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B1C2734B-A516-4915-A102-E0F664B63AD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34</a:t>
          </a:fld>
          <a:endParaRPr lang="en-US" sz="1100"/>
        </a:p>
      </xdr:txBody>
    </xdr:sp>
    <xdr:clientData/>
  </xdr:twoCellAnchor>
  <xdr:twoCellAnchor>
    <xdr:from>
      <xdr:col>10</xdr:col>
      <xdr:colOff>284923</xdr:colOff>
      <xdr:row>2</xdr:row>
      <xdr:rowOff>36443</xdr:rowOff>
    </xdr:from>
    <xdr:to>
      <xdr:col>11</xdr:col>
      <xdr:colOff>144119</xdr:colOff>
      <xdr:row>3</xdr:row>
      <xdr:rowOff>36443</xdr:rowOff>
    </xdr:to>
    <xdr:sp macro="" textlink="$F$10">
      <xdr:nvSpPr>
        <xdr:cNvPr id="8" name="TextBox 1">
          <a:extLst>
            <a:ext uri="{FF2B5EF4-FFF2-40B4-BE49-F238E27FC236}">
              <a16:creationId xmlns:a16="http://schemas.microsoft.com/office/drawing/2014/main" id="{5370C887-D848-4086-B74E-6A28255E2C57}"/>
            </a:ext>
          </a:extLst>
        </xdr:cNvPr>
        <xdr:cNvSpPr txBox="1"/>
      </xdr:nvSpPr>
      <xdr:spPr>
        <a:xfrm>
          <a:off x="6927575" y="417443"/>
          <a:ext cx="472109" cy="1905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C99D6EBE-220A-4D50-980F-674C106029B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59</a:t>
          </a:fld>
          <a:endParaRPr lang="en-US" sz="1100"/>
        </a:p>
      </xdr:txBody>
    </xdr:sp>
    <xdr:clientData/>
  </xdr:twoCellAnchor>
  <xdr:twoCellAnchor>
    <xdr:from>
      <xdr:col>12</xdr:col>
      <xdr:colOff>89453</xdr:colOff>
      <xdr:row>2</xdr:row>
      <xdr:rowOff>39757</xdr:rowOff>
    </xdr:from>
    <xdr:to>
      <xdr:col>12</xdr:col>
      <xdr:colOff>561562</xdr:colOff>
      <xdr:row>3</xdr:row>
      <xdr:rowOff>39757</xdr:rowOff>
    </xdr:to>
    <xdr:sp macro="" textlink="$F$11">
      <xdr:nvSpPr>
        <xdr:cNvPr id="9" name="TextBox 1">
          <a:extLst>
            <a:ext uri="{FF2B5EF4-FFF2-40B4-BE49-F238E27FC236}">
              <a16:creationId xmlns:a16="http://schemas.microsoft.com/office/drawing/2014/main" id="{A6FC40E0-13EB-4423-8166-794FA738FBED}"/>
            </a:ext>
          </a:extLst>
        </xdr:cNvPr>
        <xdr:cNvSpPr txBox="1"/>
      </xdr:nvSpPr>
      <xdr:spPr>
        <a:xfrm>
          <a:off x="7957931" y="420757"/>
          <a:ext cx="472109" cy="1905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57C0DA2F-5018-42EB-9C98-CC460E9E271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29</a:t>
          </a:fld>
          <a:endParaRPr lang="en-US" sz="1100"/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0.84601</cdr:x>
      <cdr:y>0.0789</cdr:y>
    </cdr:from>
    <cdr:to>
      <cdr:x>1</cdr:x>
      <cdr:y>0.16962</cdr:y>
    </cdr:to>
    <cdr:sp macro="" textlink="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2DDB1DC2-77C4-419D-97F7-2D0BD75FD380}"/>
            </a:ext>
          </a:extLst>
        </cdr:cNvPr>
        <cdr:cNvSpPr txBox="1"/>
      </cdr:nvSpPr>
      <cdr:spPr>
        <a:xfrm xmlns:a="http://schemas.openxmlformats.org/drawingml/2006/main">
          <a:off x="3867978" y="216452"/>
          <a:ext cx="70402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/>
            <a:t>Variantes</a:t>
          </a:r>
        </a:p>
      </cdr:txBody>
    </cdr:sp>
  </cdr:relSizeAnchor>
  <cdr:relSizeAnchor xmlns:cdr="http://schemas.openxmlformats.org/drawingml/2006/chartDrawing">
    <cdr:from>
      <cdr:x>0.31727</cdr:x>
      <cdr:y>0.02758</cdr:y>
    </cdr:from>
    <cdr:to>
      <cdr:x>0.66667</cdr:x>
      <cdr:y>0.12402</cdr:y>
    </cdr:to>
    <cdr:sp macro="" textlink="">
      <cdr:nvSpPr>
        <cdr:cNvPr id="35" name="TextBox 11">
          <a:extLst xmlns:a="http://schemas.openxmlformats.org/drawingml/2006/main">
            <a:ext uri="{FF2B5EF4-FFF2-40B4-BE49-F238E27FC236}">
              <a16:creationId xmlns:a16="http://schemas.microsoft.com/office/drawing/2014/main" id="{F28B32EA-CBB1-4C78-995D-8B5C94EB3ADE}"/>
            </a:ext>
          </a:extLst>
        </cdr:cNvPr>
        <cdr:cNvSpPr txBox="1"/>
      </cdr:nvSpPr>
      <cdr:spPr>
        <a:xfrm xmlns:a="http://schemas.openxmlformats.org/drawingml/2006/main">
          <a:off x="1450561" y="75648"/>
          <a:ext cx="159744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pt-PT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Evolução de Variantes   </a:t>
          </a:r>
          <a:endParaRPr lang="en-US" sz="1000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0.21816</cdr:x>
      <cdr:y>0.03085</cdr:y>
    </cdr:from>
    <cdr:to>
      <cdr:x>0.73936</cdr:x>
      <cdr:y>0.17635</cdr:y>
    </cdr:to>
    <cdr:grpSp>
      <cdr:nvGrpSpPr>
        <cdr:cNvPr id="5" name="Agrupar 4">
          <a:extLst xmlns:a="http://schemas.openxmlformats.org/drawingml/2006/main">
            <a:ext uri="{FF2B5EF4-FFF2-40B4-BE49-F238E27FC236}">
              <a16:creationId xmlns:a16="http://schemas.microsoft.com/office/drawing/2014/main" id="{A645FEB7-A8BF-4480-805C-2DCEDC0193D2}"/>
            </a:ext>
          </a:extLst>
        </cdr:cNvPr>
        <cdr:cNvGrpSpPr/>
      </cdr:nvGrpSpPr>
      <cdr:grpSpPr>
        <a:xfrm xmlns:a="http://schemas.openxmlformats.org/drawingml/2006/main">
          <a:off x="1555547" y="83573"/>
          <a:ext cx="3716315" cy="394163"/>
          <a:chOff x="936064" y="73212"/>
          <a:chExt cx="2236319" cy="345327"/>
        </a:xfrm>
      </cdr:grpSpPr>
      <cdr:sp macro="" textlink="Grafico_por_Onda!$I$35">
        <cdr:nvSpPr>
          <cdr:cNvPr id="2" name="Retângulo 1">
            <a:extLst xmlns:a="http://schemas.openxmlformats.org/drawingml/2006/main">
              <a:ext uri="{FF2B5EF4-FFF2-40B4-BE49-F238E27FC236}">
                <a16:creationId xmlns:a16="http://schemas.microsoft.com/office/drawing/2014/main" id="{1EE016A3-7CBC-4A43-9FAA-1B199E95DDB5}"/>
              </a:ext>
            </a:extLst>
          </cdr:cNvPr>
          <cdr:cNvSpPr/>
        </cdr:nvSpPr>
        <cdr:spPr>
          <a:xfrm xmlns:a="http://schemas.openxmlformats.org/drawingml/2006/main">
            <a:off x="936064" y="106830"/>
            <a:ext cx="530657" cy="300503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96390256-28A6-415A-BE68-43A5165F5C7B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pt-PT" sz="1400"/>
          </a:p>
        </cdr:txBody>
      </cdr:sp>
      <cdr:sp macro="" textlink="Grafico_por_Onda!$I$36">
        <cdr:nvSpPr>
          <cdr:cNvPr id="3" name="Retângulo 2">
            <a:extLst xmlns:a="http://schemas.openxmlformats.org/drawingml/2006/main">
              <a:ext uri="{FF2B5EF4-FFF2-40B4-BE49-F238E27FC236}">
                <a16:creationId xmlns:a16="http://schemas.microsoft.com/office/drawing/2014/main" id="{86C70BB8-AE71-4A98-87E5-1C2718F99818}"/>
              </a:ext>
            </a:extLst>
          </cdr:cNvPr>
          <cdr:cNvSpPr/>
        </cdr:nvSpPr>
        <cdr:spPr>
          <a:xfrm xmlns:a="http://schemas.openxmlformats.org/drawingml/2006/main">
            <a:off x="1798918" y="73212"/>
            <a:ext cx="420966" cy="300503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A451C7A6-A3A4-47FF-B5D0-8C3CE22B4B09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pt-PT" sz="1400"/>
          </a:p>
        </cdr:txBody>
      </cdr:sp>
      <cdr:sp macro="" textlink="Grafico_por_Onda!$I$37">
        <cdr:nvSpPr>
          <cdr:cNvPr id="4" name="Retângulo 3">
            <a:extLst xmlns:a="http://schemas.openxmlformats.org/drawingml/2006/main">
              <a:ext uri="{FF2B5EF4-FFF2-40B4-BE49-F238E27FC236}">
                <a16:creationId xmlns:a16="http://schemas.microsoft.com/office/drawing/2014/main" id="{5E07D4A7-F28C-443B-9CDF-254F853FB350}"/>
              </a:ext>
            </a:extLst>
          </cdr:cNvPr>
          <cdr:cNvSpPr/>
        </cdr:nvSpPr>
        <cdr:spPr>
          <a:xfrm xmlns:a="http://schemas.openxmlformats.org/drawingml/2006/main">
            <a:off x="2751417" y="118036"/>
            <a:ext cx="420966" cy="300503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4442DBFB-45C8-4757-95F5-7F1FA5EC4164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pt-PT" sz="1400"/>
          </a:p>
        </cdr:txBody>
      </cdr:sp>
    </cdr:grpSp>
  </cdr:relSizeAnchor>
  <cdr:relSizeAnchor xmlns:cdr="http://schemas.openxmlformats.org/drawingml/2006/chartDrawing">
    <cdr:from>
      <cdr:x>0.17329</cdr:x>
      <cdr:y>0.05176</cdr:y>
    </cdr:from>
    <cdr:to>
      <cdr:x>0.2833</cdr:x>
      <cdr:y>0.16159</cdr:y>
    </cdr:to>
    <cdr:sp macro="" textlink="Grafico_por_Onda!$F$41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1235599" y="140212"/>
          <a:ext cx="784405" cy="2975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88EA966-1597-444F-A306-FBD1CD511AF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n=182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0.43549</cdr:x>
      <cdr:y>0.0517</cdr:y>
    </cdr:from>
    <cdr:to>
      <cdr:x>0.5455</cdr:x>
      <cdr:y>0.16152</cdr:y>
    </cdr:to>
    <cdr:sp macro="" textlink="Grafico_por_Onda!$F$42">
      <cdr:nvSpPr>
        <cdr:cNvPr id="7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3105188" y="140067"/>
          <a:ext cx="784404" cy="2975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039AFFA-7AA0-4B4A-89CE-E8D50F73678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n=169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0.68596</cdr:x>
      <cdr:y>0.05915</cdr:y>
    </cdr:from>
    <cdr:to>
      <cdr:x>0.79597</cdr:x>
      <cdr:y>0.16898</cdr:y>
    </cdr:to>
    <cdr:sp macro="" textlink="Grafico_por_Onda!$F$43">
      <cdr:nvSpPr>
        <cdr:cNvPr id="8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4406845" y="149641"/>
          <a:ext cx="706741" cy="277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C6138C2-607A-4033-AF36-D18683A2B9B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0.11944</cdr:x>
      <cdr:y>0</cdr:y>
    </cdr:from>
    <cdr:to>
      <cdr:x>0.82194</cdr:x>
      <cdr:y>0.1455</cdr:y>
    </cdr:to>
    <cdr:grpSp>
      <cdr:nvGrpSpPr>
        <cdr:cNvPr id="5" name="Agrupar 4">
          <a:extLst xmlns:a="http://schemas.openxmlformats.org/drawingml/2006/main">
            <a:ext uri="{FF2B5EF4-FFF2-40B4-BE49-F238E27FC236}">
              <a16:creationId xmlns:a16="http://schemas.microsoft.com/office/drawing/2014/main" id="{A645FEB7-A8BF-4480-805C-2DCEDC0193D2}"/>
            </a:ext>
          </a:extLst>
        </cdr:cNvPr>
        <cdr:cNvGrpSpPr/>
      </cdr:nvGrpSpPr>
      <cdr:grpSpPr>
        <a:xfrm xmlns:a="http://schemas.openxmlformats.org/drawingml/2006/main">
          <a:off x="851644" y="0"/>
          <a:ext cx="5009038" cy="368075"/>
          <a:chOff x="936064" y="73212"/>
          <a:chExt cx="2236319" cy="345327"/>
        </a:xfrm>
      </cdr:grpSpPr>
      <cdr:sp macro="" textlink="Grafico_por_Onda!$I$35">
        <cdr:nvSpPr>
          <cdr:cNvPr id="2" name="Retângulo 1">
            <a:extLst xmlns:a="http://schemas.openxmlformats.org/drawingml/2006/main">
              <a:ext uri="{FF2B5EF4-FFF2-40B4-BE49-F238E27FC236}">
                <a16:creationId xmlns:a16="http://schemas.microsoft.com/office/drawing/2014/main" id="{1EE016A3-7CBC-4A43-9FAA-1B199E95DDB5}"/>
              </a:ext>
            </a:extLst>
          </cdr:cNvPr>
          <cdr:cNvSpPr/>
        </cdr:nvSpPr>
        <cdr:spPr>
          <a:xfrm xmlns:a="http://schemas.openxmlformats.org/drawingml/2006/main">
            <a:off x="936064" y="106830"/>
            <a:ext cx="530657" cy="300503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96390256-28A6-415A-BE68-43A5165F5C7B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pt-PT" sz="1400"/>
          </a:p>
        </cdr:txBody>
      </cdr:sp>
      <cdr:sp macro="" textlink="Grafico_por_Onda!$I$36">
        <cdr:nvSpPr>
          <cdr:cNvPr id="3" name="Retângulo 2">
            <a:extLst xmlns:a="http://schemas.openxmlformats.org/drawingml/2006/main">
              <a:ext uri="{FF2B5EF4-FFF2-40B4-BE49-F238E27FC236}">
                <a16:creationId xmlns:a16="http://schemas.microsoft.com/office/drawing/2014/main" id="{86C70BB8-AE71-4A98-87E5-1C2718F99818}"/>
              </a:ext>
            </a:extLst>
          </cdr:cNvPr>
          <cdr:cNvSpPr/>
        </cdr:nvSpPr>
        <cdr:spPr>
          <a:xfrm xmlns:a="http://schemas.openxmlformats.org/drawingml/2006/main">
            <a:off x="1798918" y="73212"/>
            <a:ext cx="420966" cy="300503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A451C7A6-A3A4-47FF-B5D0-8C3CE22B4B09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pt-PT" sz="1400"/>
          </a:p>
        </cdr:txBody>
      </cdr:sp>
      <cdr:sp macro="" textlink="Grafico_por_Onda!$I$37">
        <cdr:nvSpPr>
          <cdr:cNvPr id="4" name="Retângulo 3">
            <a:extLst xmlns:a="http://schemas.openxmlformats.org/drawingml/2006/main">
              <a:ext uri="{FF2B5EF4-FFF2-40B4-BE49-F238E27FC236}">
                <a16:creationId xmlns:a16="http://schemas.microsoft.com/office/drawing/2014/main" id="{5E07D4A7-F28C-443B-9CDF-254F853FB350}"/>
              </a:ext>
            </a:extLst>
          </cdr:cNvPr>
          <cdr:cNvSpPr/>
        </cdr:nvSpPr>
        <cdr:spPr>
          <a:xfrm xmlns:a="http://schemas.openxmlformats.org/drawingml/2006/main">
            <a:off x="2751417" y="118036"/>
            <a:ext cx="420966" cy="300503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4442DBFB-45C8-4757-95F5-7F1FA5EC4164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pt-PT" sz="1400"/>
          </a:p>
        </cdr:txBody>
      </cdr:sp>
    </cdr:grpSp>
  </cdr:relSizeAnchor>
  <cdr:relSizeAnchor xmlns:cdr="http://schemas.openxmlformats.org/drawingml/2006/chartDrawing">
    <cdr:from>
      <cdr:x>0.18282</cdr:x>
      <cdr:y>0.06801</cdr:y>
    </cdr:from>
    <cdr:to>
      <cdr:x>0.29283</cdr:x>
      <cdr:y>0.15504</cdr:y>
    </cdr:to>
    <cdr:sp macro="" textlink="Grafico_por_Onda!$E$54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1303583" y="172045"/>
          <a:ext cx="784405" cy="220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757ADDD-F909-4194-BDDE-15BEE3ED42D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n=38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0.44211</cdr:x>
      <cdr:y>0.06825</cdr:y>
    </cdr:from>
    <cdr:to>
      <cdr:x>0.55212</cdr:x>
      <cdr:y>0.17807</cdr:y>
    </cdr:to>
    <cdr:sp macro="" textlink="Grafico_por_Onda!$E$55">
      <cdr:nvSpPr>
        <cdr:cNvPr id="7" name="Rectangle 5">
          <a:extLst xmlns:a="http://schemas.openxmlformats.org/drawingml/2006/main">
            <a:ext uri="{FF2B5EF4-FFF2-40B4-BE49-F238E27FC236}">
              <a16:creationId xmlns:a16="http://schemas.microsoft.com/office/drawing/2014/main" id="{211A07F7-800E-4E42-B1B0-63202CA00699}"/>
            </a:ext>
          </a:extLst>
        </cdr:cNvPr>
        <cdr:cNvSpPr/>
      </cdr:nvSpPr>
      <cdr:spPr>
        <a:xfrm xmlns:a="http://schemas.openxmlformats.org/drawingml/2006/main">
          <a:off x="3152369" y="172659"/>
          <a:ext cx="784405" cy="27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6DD50E4-894E-4167-AA9C-DE5EBAD6D0B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n=59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0.68919</cdr:x>
      <cdr:y>0.05995</cdr:y>
    </cdr:from>
    <cdr:to>
      <cdr:x>0.7992</cdr:x>
      <cdr:y>0.16977</cdr:y>
    </cdr:to>
    <cdr:sp macro="" textlink="Grafico_por_Onda!$E$56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5286E491-0198-4C88-9E43-F41743781487}"/>
            </a:ext>
          </a:extLst>
        </cdr:cNvPr>
        <cdr:cNvSpPr/>
      </cdr:nvSpPr>
      <cdr:spPr>
        <a:xfrm xmlns:a="http://schemas.openxmlformats.org/drawingml/2006/main">
          <a:off x="4914153" y="151653"/>
          <a:ext cx="784405" cy="27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904D283-187D-44F8-A4DF-B83094BF1AA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n=29</a:t>
          </a:fld>
          <a:endParaRPr lang="pt-PT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310724</xdr:colOff>
      <xdr:row>0</xdr:row>
      <xdr:rowOff>89124</xdr:rowOff>
    </xdr:from>
    <xdr:to>
      <xdr:col>32</xdr:col>
      <xdr:colOff>193728</xdr:colOff>
      <xdr:row>20</xdr:row>
      <xdr:rowOff>66287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6CCF3-01B2-43D4-9EE7-85EED37F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22660</xdr:colOff>
      <xdr:row>62</xdr:row>
      <xdr:rowOff>49823</xdr:rowOff>
    </xdr:from>
    <xdr:to>
      <xdr:col>27</xdr:col>
      <xdr:colOff>209873</xdr:colOff>
      <xdr:row>76</xdr:row>
      <xdr:rowOff>129153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07D95-15BD-491C-A24E-05B78F2C0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592513</xdr:colOff>
      <xdr:row>44</xdr:row>
      <xdr:rowOff>171080</xdr:rowOff>
    </xdr:from>
    <xdr:to>
      <xdr:col>21</xdr:col>
      <xdr:colOff>324022</xdr:colOff>
      <xdr:row>62</xdr:row>
      <xdr:rowOff>43494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F1D88-F89A-4952-9EFA-EAE4453FE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1048362</xdr:colOff>
      <xdr:row>21</xdr:row>
      <xdr:rowOff>157788</xdr:rowOff>
    </xdr:from>
    <xdr:to>
      <xdr:col>29</xdr:col>
      <xdr:colOff>319326</xdr:colOff>
      <xdr:row>42</xdr:row>
      <xdr:rowOff>133806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7958D3-C9F9-4327-82FA-A20EEA228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0.06412</cdr:x>
      <cdr:y>0.74455</cdr:y>
    </cdr:from>
    <cdr:to>
      <cdr:x>0.11162</cdr:x>
      <cdr:y>0.83086</cdr:y>
    </cdr:to>
    <cdr:sp macro="" textlink="Analise1!$K$4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CB35F7F-75D9-4576-8860-6909733F48E0}"/>
            </a:ext>
          </a:extLst>
        </cdr:cNvPr>
        <cdr:cNvSpPr/>
      </cdr:nvSpPr>
      <cdr:spPr>
        <a:xfrm xmlns:a="http://schemas.openxmlformats.org/drawingml/2006/main">
          <a:off x="613282" y="2828081"/>
          <a:ext cx="454317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A339E79-778F-42D9-A4C1-DBE181992F1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0.1084</cdr:x>
      <cdr:y>0.74183</cdr:y>
    </cdr:from>
    <cdr:to>
      <cdr:x>0.17019</cdr:x>
      <cdr:y>0.82814</cdr:y>
    </cdr:to>
    <cdr:sp macro="" textlink="Analise1!$K$5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818E2C6-C0D6-4949-B4CD-DD108766269F}"/>
            </a:ext>
          </a:extLst>
        </cdr:cNvPr>
        <cdr:cNvSpPr/>
      </cdr:nvSpPr>
      <cdr:spPr>
        <a:xfrm xmlns:a="http://schemas.openxmlformats.org/drawingml/2006/main">
          <a:off x="1036837" y="2817751"/>
          <a:ext cx="591057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6BC202-9EA5-4441-89FE-5C71C8C1239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0.16304</cdr:x>
      <cdr:y>0.73868</cdr:y>
    </cdr:from>
    <cdr:to>
      <cdr:x>0.21589</cdr:x>
      <cdr:y>0.82499</cdr:y>
    </cdr:to>
    <cdr:sp macro="" textlink="Analise1!$K$6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2758B3E-F755-479B-92E3-6022731B1ED9}"/>
            </a:ext>
          </a:extLst>
        </cdr:cNvPr>
        <cdr:cNvSpPr/>
      </cdr:nvSpPr>
      <cdr:spPr>
        <a:xfrm xmlns:a="http://schemas.openxmlformats.org/drawingml/2006/main">
          <a:off x="1559447" y="2805785"/>
          <a:ext cx="505476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F361277-A158-4947-90A9-B3911893833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0.20863</cdr:x>
      <cdr:y>0.72713</cdr:y>
    </cdr:from>
    <cdr:to>
      <cdr:x>0.26743</cdr:x>
      <cdr:y>0.81344</cdr:y>
    </cdr:to>
    <cdr:sp macro="" textlink="Analise1!$K$7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19522092-3B5A-4EFF-B17D-71863F948458}"/>
            </a:ext>
          </a:extLst>
        </cdr:cNvPr>
        <cdr:cNvSpPr/>
      </cdr:nvSpPr>
      <cdr:spPr>
        <a:xfrm xmlns:a="http://schemas.openxmlformats.org/drawingml/2006/main">
          <a:off x="1995568" y="2761916"/>
          <a:ext cx="562415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B8D9949-F36E-40B8-9587-BACE5DEE030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n=20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0.26085</cdr:x>
      <cdr:y>0.5962</cdr:y>
    </cdr:from>
    <cdr:to>
      <cdr:x>0.31195</cdr:x>
      <cdr:y>0.68251</cdr:y>
    </cdr:to>
    <cdr:sp macro="" textlink="Analise1!$K$8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2390A636-EA0D-407A-89D2-39BABF36E111}"/>
            </a:ext>
          </a:extLst>
        </cdr:cNvPr>
        <cdr:cNvSpPr/>
      </cdr:nvSpPr>
      <cdr:spPr>
        <a:xfrm xmlns:a="http://schemas.openxmlformats.org/drawingml/2006/main">
          <a:off x="2494959" y="2264599"/>
          <a:ext cx="488847" cy="327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C6162E4-8DE3-4422-8D73-892BF051CA3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0.30689</cdr:x>
      <cdr:y>0.58755</cdr:y>
    </cdr:from>
    <cdr:to>
      <cdr:x>0.36233</cdr:x>
      <cdr:y>0.67386</cdr:y>
    </cdr:to>
    <cdr:sp macro="" textlink="Analise1!$K$9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D7682836-3322-40EC-AA7D-DC022A52A98A}"/>
            </a:ext>
          </a:extLst>
        </cdr:cNvPr>
        <cdr:cNvSpPr/>
      </cdr:nvSpPr>
      <cdr:spPr>
        <a:xfrm xmlns:a="http://schemas.openxmlformats.org/drawingml/2006/main">
          <a:off x="2935368" y="2231736"/>
          <a:ext cx="530291" cy="327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D817C57-5D66-4EE1-99A1-B4D6AF3D5A6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0.35173</cdr:x>
      <cdr:y>0.23052</cdr:y>
    </cdr:from>
    <cdr:to>
      <cdr:x>0.41154</cdr:x>
      <cdr:y>0.32095</cdr:y>
    </cdr:to>
    <cdr:sp macro="" textlink="Analise1!$K$10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EC8FFF5B-4FC5-42D2-AA3B-A5EACA9CC6F5}"/>
            </a:ext>
          </a:extLst>
        </cdr:cNvPr>
        <cdr:cNvSpPr/>
      </cdr:nvSpPr>
      <cdr:spPr>
        <a:xfrm xmlns:a="http://schemas.openxmlformats.org/drawingml/2006/main">
          <a:off x="3364259" y="875600"/>
          <a:ext cx="572048" cy="343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83B39E1-D3C2-4026-A14C-C6E73033612C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n=147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0.40743</cdr:x>
      <cdr:y>0.45556</cdr:y>
    </cdr:from>
    <cdr:to>
      <cdr:x>0.46309</cdr:x>
      <cdr:y>0.54188</cdr:y>
    </cdr:to>
    <cdr:sp macro="" textlink="Analise1!$K$11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37A54071-3494-49DB-9923-E07E273C95A0}"/>
            </a:ext>
          </a:extLst>
        </cdr:cNvPr>
        <cdr:cNvSpPr/>
      </cdr:nvSpPr>
      <cdr:spPr>
        <a:xfrm xmlns:a="http://schemas.openxmlformats.org/drawingml/2006/main">
          <a:off x="3896998" y="1730389"/>
          <a:ext cx="532367" cy="327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40B2E47-F2A6-41FE-A0F6-AF4F9D7F276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n=87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0.44927</cdr:x>
      <cdr:y>0.3818</cdr:y>
    </cdr:from>
    <cdr:to>
      <cdr:x>0.51463</cdr:x>
      <cdr:y>0.46811</cdr:y>
    </cdr:to>
    <cdr:sp macro="" textlink="Analise1!$K$12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F252B1F3-FC42-4A20-924D-E34512820EB1}"/>
            </a:ext>
          </a:extLst>
        </cdr:cNvPr>
        <cdr:cNvSpPr/>
      </cdr:nvSpPr>
      <cdr:spPr>
        <a:xfrm xmlns:a="http://schemas.openxmlformats.org/drawingml/2006/main">
          <a:off x="4297249" y="1450217"/>
          <a:ext cx="625173" cy="327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999953C-4C6F-4055-AFC5-6EB3C97B67C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n=104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0.60769</cdr:x>
      <cdr:y>0.63188</cdr:y>
    </cdr:from>
    <cdr:to>
      <cdr:x>0.69784</cdr:x>
      <cdr:y>0.71819</cdr:y>
    </cdr:to>
    <cdr:sp macro="" textlink="Analise1!#REF!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C207C9F7-8AD0-45F0-8B51-72FB25865F7B}"/>
            </a:ext>
          </a:extLst>
        </cdr:cNvPr>
        <cdr:cNvSpPr/>
      </cdr:nvSpPr>
      <cdr:spPr>
        <a:xfrm xmlns:a="http://schemas.openxmlformats.org/drawingml/2006/main">
          <a:off x="3575836" y="1887090"/>
          <a:ext cx="530469" cy="257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50CB81A-5B9A-40B0-87DB-7BEC3ADE47B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0.66187</cdr:x>
      <cdr:y>0.60484</cdr:y>
    </cdr:from>
    <cdr:to>
      <cdr:x>0.75202</cdr:x>
      <cdr:y>0.69116</cdr:y>
    </cdr:to>
    <cdr:sp macro="" textlink="Analise1!#REF!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146F19D8-BE0C-4135-B2D8-A5B34CC1A850}"/>
            </a:ext>
          </a:extLst>
        </cdr:cNvPr>
        <cdr:cNvSpPr/>
      </cdr:nvSpPr>
      <cdr:spPr>
        <a:xfrm xmlns:a="http://schemas.openxmlformats.org/drawingml/2006/main">
          <a:off x="3894632" y="1806332"/>
          <a:ext cx="530469" cy="2577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E8F9D8E-D0E6-4CCB-B3C2-F7926FB1C65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0.71545</cdr:x>
      <cdr:y>0.26145</cdr:y>
    </cdr:from>
    <cdr:to>
      <cdr:x>0.82194</cdr:x>
      <cdr:y>0.36169</cdr:y>
    </cdr:to>
    <cdr:sp macro="" textlink="Analise1!#REF!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62A95BBC-9C33-461A-B45C-13AAE841B70C}"/>
            </a:ext>
          </a:extLst>
        </cdr:cNvPr>
        <cdr:cNvSpPr/>
      </cdr:nvSpPr>
      <cdr:spPr>
        <a:xfrm xmlns:a="http://schemas.openxmlformats.org/drawingml/2006/main">
          <a:off x="4209887" y="780811"/>
          <a:ext cx="626653" cy="299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7BC6668-56EB-466F-99AA-DEB582D0CE8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0.77598</cdr:x>
      <cdr:y>0.49087</cdr:y>
    </cdr:from>
    <cdr:to>
      <cdr:x>0.86613</cdr:x>
      <cdr:y>0.57717</cdr:y>
    </cdr:to>
    <cdr:sp macro="" textlink="Analise1!#REF!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35260800-E7E1-4C08-9291-6CB044137175}"/>
            </a:ext>
          </a:extLst>
        </cdr:cNvPr>
        <cdr:cNvSpPr/>
      </cdr:nvSpPr>
      <cdr:spPr>
        <a:xfrm xmlns:a="http://schemas.openxmlformats.org/drawingml/2006/main">
          <a:off x="4566066" y="1465943"/>
          <a:ext cx="530470" cy="257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017A44E-B67B-4E58-A90A-3735B856FC0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0.50772</cdr:x>
      <cdr:y>0.67197</cdr:y>
    </cdr:from>
    <cdr:to>
      <cdr:x>0.56033</cdr:x>
      <cdr:y>0.75828</cdr:y>
    </cdr:to>
    <cdr:sp macro="" textlink="Analise1!$K$13">
      <cdr:nvSpPr>
        <cdr:cNvPr id="15" name="Rectangle 9">
          <a:extLst xmlns:a="http://schemas.openxmlformats.org/drawingml/2006/main">
            <a:ext uri="{FF2B5EF4-FFF2-40B4-BE49-F238E27FC236}">
              <a16:creationId xmlns:a16="http://schemas.microsoft.com/office/drawing/2014/main" id="{9332092F-2D1D-409A-82EB-D1CB79B8A6F7}"/>
            </a:ext>
          </a:extLst>
        </cdr:cNvPr>
        <cdr:cNvSpPr/>
      </cdr:nvSpPr>
      <cdr:spPr>
        <a:xfrm xmlns:a="http://schemas.openxmlformats.org/drawingml/2006/main">
          <a:off x="4856246" y="2552402"/>
          <a:ext cx="503208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CD78A65-597D-4FA7-89D1-1075C78FFD2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0.5531</cdr:x>
      <cdr:y>0.6666</cdr:y>
    </cdr:from>
    <cdr:to>
      <cdr:x>0.60602</cdr:x>
      <cdr:y>0.75291</cdr:y>
    </cdr:to>
    <cdr:sp macro="" textlink="Analise1!$K$14">
      <cdr:nvSpPr>
        <cdr:cNvPr id="16" name="Rectangle 9">
          <a:extLst xmlns:a="http://schemas.openxmlformats.org/drawingml/2006/main">
            <a:ext uri="{FF2B5EF4-FFF2-40B4-BE49-F238E27FC236}">
              <a16:creationId xmlns:a16="http://schemas.microsoft.com/office/drawing/2014/main" id="{9332092F-2D1D-409A-82EB-D1CB79B8A6F7}"/>
            </a:ext>
          </a:extLst>
        </cdr:cNvPr>
        <cdr:cNvSpPr/>
      </cdr:nvSpPr>
      <cdr:spPr>
        <a:xfrm xmlns:a="http://schemas.openxmlformats.org/drawingml/2006/main">
          <a:off x="5290306" y="2531999"/>
          <a:ext cx="506177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59D42A6-BC41-4E6E-8644-393E529C803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n=28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0.58664</cdr:x>
      <cdr:y>0.10248</cdr:y>
    </cdr:from>
    <cdr:to>
      <cdr:x>0.6768</cdr:x>
      <cdr:y>0.18879</cdr:y>
    </cdr:to>
    <cdr:sp macro="" textlink="Analise1!$K$15">
      <cdr:nvSpPr>
        <cdr:cNvPr id="17" name="Rectangle 9">
          <a:extLst xmlns:a="http://schemas.openxmlformats.org/drawingml/2006/main">
            <a:ext uri="{FF2B5EF4-FFF2-40B4-BE49-F238E27FC236}">
              <a16:creationId xmlns:a16="http://schemas.microsoft.com/office/drawing/2014/main" id="{9332092F-2D1D-409A-82EB-D1CB79B8A6F7}"/>
            </a:ext>
          </a:extLst>
        </cdr:cNvPr>
        <cdr:cNvSpPr/>
      </cdr:nvSpPr>
      <cdr:spPr>
        <a:xfrm xmlns:a="http://schemas.openxmlformats.org/drawingml/2006/main">
          <a:off x="5611151" y="389255"/>
          <a:ext cx="862370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0D5898E-5AB3-4FCA-9100-C905DB4B5A1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n=182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0.63724</cdr:x>
      <cdr:y>0.16346</cdr:y>
    </cdr:from>
    <cdr:to>
      <cdr:x>0.7274</cdr:x>
      <cdr:y>0.24977</cdr:y>
    </cdr:to>
    <cdr:sp macro="" textlink="Analise1!$K$16">
      <cdr:nvSpPr>
        <cdr:cNvPr id="18" name="Rectangle 9">
          <a:extLst xmlns:a="http://schemas.openxmlformats.org/drawingml/2006/main">
            <a:ext uri="{FF2B5EF4-FFF2-40B4-BE49-F238E27FC236}">
              <a16:creationId xmlns:a16="http://schemas.microsoft.com/office/drawing/2014/main" id="{9332092F-2D1D-409A-82EB-D1CB79B8A6F7}"/>
            </a:ext>
          </a:extLst>
        </cdr:cNvPr>
        <cdr:cNvSpPr/>
      </cdr:nvSpPr>
      <cdr:spPr>
        <a:xfrm xmlns:a="http://schemas.openxmlformats.org/drawingml/2006/main">
          <a:off x="6095089" y="620889"/>
          <a:ext cx="862370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EC6A58-A6CF-42E7-924B-57C02B55607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n=169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0.78799</cdr:x>
      <cdr:y>0.56716</cdr:y>
    </cdr:from>
    <cdr:to>
      <cdr:x>0.87815</cdr:x>
      <cdr:y>0.65347</cdr:y>
    </cdr:to>
    <cdr:sp macro="" textlink="Analise1!$K$19">
      <cdr:nvSpPr>
        <cdr:cNvPr id="19" name="Rectangle 9">
          <a:extLst xmlns:a="http://schemas.openxmlformats.org/drawingml/2006/main">
            <a:ext uri="{FF2B5EF4-FFF2-40B4-BE49-F238E27FC236}">
              <a16:creationId xmlns:a16="http://schemas.microsoft.com/office/drawing/2014/main" id="{9332092F-2D1D-409A-82EB-D1CB79B8A6F7}"/>
            </a:ext>
          </a:extLst>
        </cdr:cNvPr>
        <cdr:cNvSpPr/>
      </cdr:nvSpPr>
      <cdr:spPr>
        <a:xfrm xmlns:a="http://schemas.openxmlformats.org/drawingml/2006/main">
          <a:off x="7537016" y="2154290"/>
          <a:ext cx="862370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CD18D16-8E2A-49F1-A1F7-1254BD6D968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n=59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0.70489</cdr:x>
      <cdr:y>0.74782</cdr:y>
    </cdr:from>
    <cdr:to>
      <cdr:x>0.76301</cdr:x>
      <cdr:y>0.83413</cdr:y>
    </cdr:to>
    <cdr:sp macro="" textlink="Analise1!$K$17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550261A4-45A6-44C7-AE2E-D515E2660423}"/>
            </a:ext>
          </a:extLst>
        </cdr:cNvPr>
        <cdr:cNvSpPr/>
      </cdr:nvSpPr>
      <cdr:spPr>
        <a:xfrm xmlns:a="http://schemas.openxmlformats.org/drawingml/2006/main">
          <a:off x="6742151" y="2840497"/>
          <a:ext cx="555920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20559AA-17D4-4D2A-BCE1-4384BFAD519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0.75263</cdr:x>
      <cdr:y>0.65092</cdr:y>
    </cdr:from>
    <cdr:to>
      <cdr:x>0.80401</cdr:x>
      <cdr:y>0.73723</cdr:y>
    </cdr:to>
    <cdr:sp macro="" textlink="Analise1!$K$18">
      <cdr:nvSpPr>
        <cdr:cNvPr id="21" name="Rectangle 20">
          <a:extLst xmlns:a="http://schemas.openxmlformats.org/drawingml/2006/main">
            <a:ext uri="{FF2B5EF4-FFF2-40B4-BE49-F238E27FC236}">
              <a16:creationId xmlns:a16="http://schemas.microsoft.com/office/drawing/2014/main" id="{F38F3110-A8FC-459E-94B6-72E30485CA07}"/>
            </a:ext>
          </a:extLst>
        </cdr:cNvPr>
        <cdr:cNvSpPr/>
      </cdr:nvSpPr>
      <cdr:spPr>
        <a:xfrm xmlns:a="http://schemas.openxmlformats.org/drawingml/2006/main">
          <a:off x="7198799" y="2472420"/>
          <a:ext cx="491477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A1E8D62-D199-4E9C-994F-B8720DE1C796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n=38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0.8547</cdr:x>
      <cdr:y>0.67422</cdr:y>
    </cdr:from>
    <cdr:to>
      <cdr:x>0.91531</cdr:x>
      <cdr:y>0.76053</cdr:y>
    </cdr:to>
    <cdr:sp macro="" textlink="Analise1!$K$20">
      <cdr:nvSpPr>
        <cdr:cNvPr id="22" name="Rectangle 21">
          <a:extLst xmlns:a="http://schemas.openxmlformats.org/drawingml/2006/main">
            <a:ext uri="{FF2B5EF4-FFF2-40B4-BE49-F238E27FC236}">
              <a16:creationId xmlns:a16="http://schemas.microsoft.com/office/drawing/2014/main" id="{91F0D4A6-46BA-4B6B-97AA-EAAB700A7DBE}"/>
            </a:ext>
          </a:extLst>
        </cdr:cNvPr>
        <cdr:cNvSpPr/>
      </cdr:nvSpPr>
      <cdr:spPr>
        <a:xfrm xmlns:a="http://schemas.openxmlformats.org/drawingml/2006/main">
          <a:off x="8175065" y="2560918"/>
          <a:ext cx="579771" cy="327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913AA72-5ADE-4A13-A001-60F5D123B61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n=29</a:t>
          </a:fld>
          <a:endParaRPr lang="pt-PT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0.80491</cdr:x>
      <cdr:y>0.06712</cdr:y>
    </cdr:from>
    <cdr:to>
      <cdr:x>0.89775</cdr:x>
      <cdr:y>0.18778</cdr:y>
    </cdr:to>
    <cdr:sp macro="" textlink="Analise1!#REF!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4849AAC3-F043-4A08-8A64-F9812AB54E51}"/>
            </a:ext>
          </a:extLst>
        </cdr:cNvPr>
        <cdr:cNvSpPr/>
      </cdr:nvSpPr>
      <cdr:spPr>
        <a:xfrm xmlns:a="http://schemas.openxmlformats.org/drawingml/2006/main">
          <a:off x="6242050" y="186871"/>
          <a:ext cx="719996" cy="335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12F17AC-1B64-4AF6-AE61-2034B30019E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PT" sz="1100" b="1"/>
        </a:p>
      </cdr:txBody>
    </cdr:sp>
  </cdr:relSizeAnchor>
  <cdr:relSizeAnchor xmlns:cdr="http://schemas.openxmlformats.org/drawingml/2006/chartDrawing">
    <cdr:from>
      <cdr:x>0.08952</cdr:x>
      <cdr:y>0.09895</cdr:y>
    </cdr:from>
    <cdr:to>
      <cdr:x>0.16007</cdr:x>
      <cdr:y>0.15926</cdr:y>
    </cdr:to>
    <cdr:sp macro="" textlink="Analise1!$K$64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66F1365A-3499-42AE-B5E3-AED7DE951430}"/>
            </a:ext>
          </a:extLst>
        </cdr:cNvPr>
        <cdr:cNvSpPr/>
      </cdr:nvSpPr>
      <cdr:spPr>
        <a:xfrm xmlns:a="http://schemas.openxmlformats.org/drawingml/2006/main">
          <a:off x="689535" y="241300"/>
          <a:ext cx="543467" cy="14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0BD375B-0F7A-4535-8450-35C12349C5B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n=44</a:t>
          </a:fld>
          <a:endParaRPr lang="pt-PT" sz="1100" b="1"/>
        </a:p>
      </cdr:txBody>
    </cdr:sp>
  </cdr:relSizeAnchor>
  <cdr:relSizeAnchor xmlns:cdr="http://schemas.openxmlformats.org/drawingml/2006/chartDrawing">
    <cdr:from>
      <cdr:x>0.17535</cdr:x>
      <cdr:y>0.08516</cdr:y>
    </cdr:from>
    <cdr:to>
      <cdr:x>0.2459</cdr:x>
      <cdr:y>0.14548</cdr:y>
    </cdr:to>
    <cdr:sp macro="" textlink="Analise1!$K$65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66F1365A-3499-42AE-B5E3-AED7DE951430}"/>
            </a:ext>
          </a:extLst>
        </cdr:cNvPr>
        <cdr:cNvSpPr/>
      </cdr:nvSpPr>
      <cdr:spPr>
        <a:xfrm xmlns:a="http://schemas.openxmlformats.org/drawingml/2006/main">
          <a:off x="1350682" y="207683"/>
          <a:ext cx="543467" cy="14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E0753C-D7D4-4C93-BA8A-394607EFF1B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n=16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0.2539</cdr:x>
      <cdr:y>0.08516</cdr:y>
    </cdr:from>
    <cdr:to>
      <cdr:x>0.32446</cdr:x>
      <cdr:y>0.14548</cdr:y>
    </cdr:to>
    <cdr:sp macro="" textlink="Analise1!$K$66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66F1365A-3499-42AE-B5E3-AED7DE951430}"/>
            </a:ext>
          </a:extLst>
        </cdr:cNvPr>
        <cdr:cNvSpPr/>
      </cdr:nvSpPr>
      <cdr:spPr>
        <a:xfrm xmlns:a="http://schemas.openxmlformats.org/drawingml/2006/main">
          <a:off x="1955800" y="207683"/>
          <a:ext cx="543467" cy="14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37F0F32-1D6C-4CFE-B43C-9505767479B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0.32955</cdr:x>
      <cdr:y>0.08976</cdr:y>
    </cdr:from>
    <cdr:to>
      <cdr:x>0.4001</cdr:x>
      <cdr:y>0.15007</cdr:y>
    </cdr:to>
    <cdr:sp macro="" textlink="Analise1!$K$67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66F1365A-3499-42AE-B5E3-AED7DE951430}"/>
            </a:ext>
          </a:extLst>
        </cdr:cNvPr>
        <cdr:cNvSpPr/>
      </cdr:nvSpPr>
      <cdr:spPr>
        <a:xfrm xmlns:a="http://schemas.openxmlformats.org/drawingml/2006/main">
          <a:off x="2538506" y="218888"/>
          <a:ext cx="543467" cy="14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248F30B-27D2-43C3-B9A7-17854D972DD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n=38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0.41247</cdr:x>
      <cdr:y>0.08516</cdr:y>
    </cdr:from>
    <cdr:to>
      <cdr:x>0.48303</cdr:x>
      <cdr:y>0.14548</cdr:y>
    </cdr:to>
    <cdr:sp macro="" textlink="Analise1!$K$68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66F1365A-3499-42AE-B5E3-AED7DE951430}"/>
            </a:ext>
          </a:extLst>
        </cdr:cNvPr>
        <cdr:cNvSpPr/>
      </cdr:nvSpPr>
      <cdr:spPr>
        <a:xfrm xmlns:a="http://schemas.openxmlformats.org/drawingml/2006/main">
          <a:off x="3177241" y="207682"/>
          <a:ext cx="543467" cy="14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309728A-AB17-4BD9-A890-82C4D7CEED26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n=178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0.48812</cdr:x>
      <cdr:y>0.08516</cdr:y>
    </cdr:from>
    <cdr:to>
      <cdr:x>0.55867</cdr:x>
      <cdr:y>0.14548</cdr:y>
    </cdr:to>
    <cdr:sp macro="" textlink="Analise1!$K$69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66F1365A-3499-42AE-B5E3-AED7DE951430}"/>
            </a:ext>
          </a:extLst>
        </cdr:cNvPr>
        <cdr:cNvSpPr/>
      </cdr:nvSpPr>
      <cdr:spPr>
        <a:xfrm xmlns:a="http://schemas.openxmlformats.org/drawingml/2006/main">
          <a:off x="3759947" y="207682"/>
          <a:ext cx="543467" cy="14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DC11625-22D2-49ED-9586-CF968C7EFC7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n=26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0.57443</cdr:x>
      <cdr:y>0.09707</cdr:y>
    </cdr:from>
    <cdr:to>
      <cdr:x>0.64498</cdr:x>
      <cdr:y>0.15738</cdr:y>
    </cdr:to>
    <cdr:sp macro="" textlink="Analise1!$K$70">
      <cdr:nvSpPr>
        <cdr:cNvPr id="21" name="Rectangle 20">
          <a:extLst xmlns:a="http://schemas.openxmlformats.org/drawingml/2006/main">
            <a:ext uri="{FF2B5EF4-FFF2-40B4-BE49-F238E27FC236}">
              <a16:creationId xmlns:a16="http://schemas.microsoft.com/office/drawing/2014/main" id="{66F1365A-3499-42AE-B5E3-AED7DE951430}"/>
            </a:ext>
          </a:extLst>
        </cdr:cNvPr>
        <cdr:cNvSpPr/>
      </cdr:nvSpPr>
      <cdr:spPr>
        <a:xfrm xmlns:a="http://schemas.openxmlformats.org/drawingml/2006/main">
          <a:off x="5328566" y="270985"/>
          <a:ext cx="654445" cy="1683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0D4CBEE-E020-42A6-946F-85E8BDDDD94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n=39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0.66118</cdr:x>
      <cdr:y>0.09317</cdr:y>
    </cdr:from>
    <cdr:to>
      <cdr:x>0.73173</cdr:x>
      <cdr:y>0.15348</cdr:y>
    </cdr:to>
    <cdr:sp macro="" textlink="Analise1!$K$71">
      <cdr:nvSpPr>
        <cdr:cNvPr id="22" name="Rectangle 21">
          <a:extLst xmlns:a="http://schemas.openxmlformats.org/drawingml/2006/main">
            <a:ext uri="{FF2B5EF4-FFF2-40B4-BE49-F238E27FC236}">
              <a16:creationId xmlns:a16="http://schemas.microsoft.com/office/drawing/2014/main" id="{66F1365A-3499-42AE-B5E3-AED7DE951430}"/>
            </a:ext>
          </a:extLst>
        </cdr:cNvPr>
        <cdr:cNvSpPr/>
      </cdr:nvSpPr>
      <cdr:spPr>
        <a:xfrm xmlns:a="http://schemas.openxmlformats.org/drawingml/2006/main">
          <a:off x="6133351" y="260078"/>
          <a:ext cx="654445" cy="16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6288387-6732-4BF8-8FBE-02D3BC13DD8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n=58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0.7425</cdr:x>
      <cdr:y>0.09074</cdr:y>
    </cdr:from>
    <cdr:to>
      <cdr:x>0.81305</cdr:x>
      <cdr:y>0.15106</cdr:y>
    </cdr:to>
    <cdr:sp macro="" textlink="Analise1!$K$72">
      <cdr:nvSpPr>
        <cdr:cNvPr id="23" name="Rectangle 22">
          <a:extLst xmlns:a="http://schemas.openxmlformats.org/drawingml/2006/main">
            <a:ext uri="{FF2B5EF4-FFF2-40B4-BE49-F238E27FC236}">
              <a16:creationId xmlns:a16="http://schemas.microsoft.com/office/drawing/2014/main" id="{66F1365A-3499-42AE-B5E3-AED7DE951430}"/>
            </a:ext>
          </a:extLst>
        </cdr:cNvPr>
        <cdr:cNvSpPr/>
      </cdr:nvSpPr>
      <cdr:spPr>
        <a:xfrm xmlns:a="http://schemas.openxmlformats.org/drawingml/2006/main">
          <a:off x="6803583" y="252264"/>
          <a:ext cx="646458" cy="167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FD46696-07BA-4531-8086-1A89D91CB1F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n=38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0.83305</cdr:x>
      <cdr:y>0.09373</cdr:y>
    </cdr:from>
    <cdr:to>
      <cdr:x>0.9036</cdr:x>
      <cdr:y>0.15405</cdr:y>
    </cdr:to>
    <cdr:sp macro="" textlink="Analise1!$K$73">
      <cdr:nvSpPr>
        <cdr:cNvPr id="24" name="Rectangle 23">
          <a:extLst xmlns:a="http://schemas.openxmlformats.org/drawingml/2006/main">
            <a:ext uri="{FF2B5EF4-FFF2-40B4-BE49-F238E27FC236}">
              <a16:creationId xmlns:a16="http://schemas.microsoft.com/office/drawing/2014/main" id="{66F1365A-3499-42AE-B5E3-AED7DE951430}"/>
            </a:ext>
          </a:extLst>
        </cdr:cNvPr>
        <cdr:cNvSpPr/>
      </cdr:nvSpPr>
      <cdr:spPr>
        <a:xfrm xmlns:a="http://schemas.openxmlformats.org/drawingml/2006/main">
          <a:off x="7633324" y="260562"/>
          <a:ext cx="646458" cy="167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FA550-D588-44A7-9896-4AAA2592145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n=584</a:t>
          </a:fld>
          <a:endParaRPr lang="pt-PT" sz="11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0.06917</cdr:x>
      <cdr:y>0.04385</cdr:y>
    </cdr:from>
    <cdr:to>
      <cdr:x>0.12409</cdr:x>
      <cdr:y>0.10061</cdr:y>
    </cdr:to>
    <cdr:sp macro="" textlink="Analise1!$K$26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4B42E759-110D-44D1-B72A-A4BD18C0B748}"/>
            </a:ext>
          </a:extLst>
        </cdr:cNvPr>
        <cdr:cNvSpPr/>
      </cdr:nvSpPr>
      <cdr:spPr>
        <a:xfrm xmlns:a="http://schemas.openxmlformats.org/drawingml/2006/main">
          <a:off x="570422" y="175353"/>
          <a:ext cx="452919" cy="226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D112E2E-CE29-485F-8BFF-3F816D22AE4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0.11497</cdr:x>
      <cdr:y>0.04865</cdr:y>
    </cdr:from>
    <cdr:to>
      <cdr:x>0.18047</cdr:x>
      <cdr:y>0.11113</cdr:y>
    </cdr:to>
    <cdr:sp macro="" textlink="Analise1!$K$27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325970D2-70E8-4308-98E1-AA13D8E53E35}"/>
            </a:ext>
          </a:extLst>
        </cdr:cNvPr>
        <cdr:cNvSpPr/>
      </cdr:nvSpPr>
      <cdr:spPr>
        <a:xfrm xmlns:a="http://schemas.openxmlformats.org/drawingml/2006/main">
          <a:off x="948130" y="194548"/>
          <a:ext cx="540171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869C460-E329-4F23-9351-9E809D79CDA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0.26425</cdr:x>
      <cdr:y>0.0478</cdr:y>
    </cdr:from>
    <cdr:to>
      <cdr:x>0.32975</cdr:x>
      <cdr:y>0.11028</cdr:y>
    </cdr:to>
    <cdr:sp macro="" textlink="Analise1!$K$30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325970D2-70E8-4308-98E1-AA13D8E53E35}"/>
            </a:ext>
          </a:extLst>
        </cdr:cNvPr>
        <cdr:cNvSpPr/>
      </cdr:nvSpPr>
      <cdr:spPr>
        <a:xfrm xmlns:a="http://schemas.openxmlformats.org/drawingml/2006/main">
          <a:off x="2179263" y="191149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9B95501-79A2-401E-A61F-61E775B97B5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0.31251</cdr:x>
      <cdr:y>0.05397</cdr:y>
    </cdr:from>
    <cdr:to>
      <cdr:x>0.37801</cdr:x>
      <cdr:y>0.11645</cdr:y>
    </cdr:to>
    <cdr:sp macro="" textlink="Analise1!$K$31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325970D2-70E8-4308-98E1-AA13D8E53E35}"/>
            </a:ext>
          </a:extLst>
        </cdr:cNvPr>
        <cdr:cNvSpPr/>
      </cdr:nvSpPr>
      <cdr:spPr>
        <a:xfrm xmlns:a="http://schemas.openxmlformats.org/drawingml/2006/main">
          <a:off x="2577215" y="215822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9457AC8-F999-4138-8FB7-55A1435A66B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0.36235</cdr:x>
      <cdr:y>0.05245</cdr:y>
    </cdr:from>
    <cdr:to>
      <cdr:x>0.42785</cdr:x>
      <cdr:y>0.11493</cdr:y>
    </cdr:to>
    <cdr:sp macro="" textlink="Analise1!$K$32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325970D2-70E8-4308-98E1-AA13D8E53E35}"/>
            </a:ext>
          </a:extLst>
        </cdr:cNvPr>
        <cdr:cNvSpPr/>
      </cdr:nvSpPr>
      <cdr:spPr>
        <a:xfrm xmlns:a="http://schemas.openxmlformats.org/drawingml/2006/main">
          <a:off x="2988239" y="209752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C466E7A-ABF9-42A8-B64D-99D136055A6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n=147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0.40894</cdr:x>
      <cdr:y>0.04471</cdr:y>
    </cdr:from>
    <cdr:to>
      <cdr:x>0.47444</cdr:x>
      <cdr:y>0.10719</cdr:y>
    </cdr:to>
    <cdr:sp macro="" textlink="Analise1!$K$33">
      <cdr:nvSpPr>
        <cdr:cNvPr id="21" name="Rectangle 20">
          <a:extLst xmlns:a="http://schemas.openxmlformats.org/drawingml/2006/main">
            <a:ext uri="{FF2B5EF4-FFF2-40B4-BE49-F238E27FC236}">
              <a16:creationId xmlns:a16="http://schemas.microsoft.com/office/drawing/2014/main" id="{325970D2-70E8-4308-98E1-AA13D8E53E35}"/>
            </a:ext>
          </a:extLst>
        </cdr:cNvPr>
        <cdr:cNvSpPr/>
      </cdr:nvSpPr>
      <cdr:spPr>
        <a:xfrm xmlns:a="http://schemas.openxmlformats.org/drawingml/2006/main">
          <a:off x="3372471" y="178792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66B7858-F5B3-4F9E-B9E4-33C4D7C9FD10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n=87</a:t>
          </a:fld>
          <a:endParaRPr lang="pt-PT" sz="1100" b="1"/>
        </a:p>
      </cdr:txBody>
    </cdr:sp>
  </cdr:relSizeAnchor>
  <cdr:relSizeAnchor xmlns:cdr="http://schemas.openxmlformats.org/drawingml/2006/chartDrawing">
    <cdr:from>
      <cdr:x>0.45526</cdr:x>
      <cdr:y>0.04085</cdr:y>
    </cdr:from>
    <cdr:to>
      <cdr:x>0.52076</cdr:x>
      <cdr:y>0.10333</cdr:y>
    </cdr:to>
    <cdr:sp macro="" textlink="Analise1!$K$34">
      <cdr:nvSpPr>
        <cdr:cNvPr id="22" name="Rectangle 21">
          <a:extLst xmlns:a="http://schemas.openxmlformats.org/drawingml/2006/main">
            <a:ext uri="{FF2B5EF4-FFF2-40B4-BE49-F238E27FC236}">
              <a16:creationId xmlns:a16="http://schemas.microsoft.com/office/drawing/2014/main" id="{325970D2-70E8-4308-98E1-AA13D8E53E35}"/>
            </a:ext>
          </a:extLst>
        </cdr:cNvPr>
        <cdr:cNvSpPr/>
      </cdr:nvSpPr>
      <cdr:spPr>
        <a:xfrm xmlns:a="http://schemas.openxmlformats.org/drawingml/2006/main">
          <a:off x="3754505" y="163361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99F4166-EB46-40A9-A91E-B27D557E9C3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n=104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0.50635</cdr:x>
      <cdr:y>0.05</cdr:y>
    </cdr:from>
    <cdr:to>
      <cdr:x>0.57185</cdr:x>
      <cdr:y>0.11248</cdr:y>
    </cdr:to>
    <cdr:sp macro="" textlink="Analise1!$K$35">
      <cdr:nvSpPr>
        <cdr:cNvPr id="9" name="Rectangle 21">
          <a:extLst xmlns:a="http://schemas.openxmlformats.org/drawingml/2006/main">
            <a:ext uri="{FF2B5EF4-FFF2-40B4-BE49-F238E27FC236}">
              <a16:creationId xmlns:a16="http://schemas.microsoft.com/office/drawing/2014/main" id="{9E407EEA-8CB0-4A5B-A6AA-757E23862DE6}"/>
            </a:ext>
          </a:extLst>
        </cdr:cNvPr>
        <cdr:cNvSpPr/>
      </cdr:nvSpPr>
      <cdr:spPr>
        <a:xfrm xmlns:a="http://schemas.openxmlformats.org/drawingml/2006/main">
          <a:off x="4175828" y="199947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AA32F81-77DE-4E63-A2C1-B4CB532D937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n=31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0.55002</cdr:x>
      <cdr:y>0.04753</cdr:y>
    </cdr:from>
    <cdr:to>
      <cdr:x>0.61552</cdr:x>
      <cdr:y>0.11001</cdr:y>
    </cdr:to>
    <cdr:sp macro="" textlink="Analise1!$K$36">
      <cdr:nvSpPr>
        <cdr:cNvPr id="10" name="Rectangle 21">
          <a:extLst xmlns:a="http://schemas.openxmlformats.org/drawingml/2006/main">
            <a:ext uri="{FF2B5EF4-FFF2-40B4-BE49-F238E27FC236}">
              <a16:creationId xmlns:a16="http://schemas.microsoft.com/office/drawing/2014/main" id="{9E407EEA-8CB0-4A5B-A6AA-757E23862DE6}"/>
            </a:ext>
          </a:extLst>
        </cdr:cNvPr>
        <cdr:cNvSpPr/>
      </cdr:nvSpPr>
      <cdr:spPr>
        <a:xfrm xmlns:a="http://schemas.openxmlformats.org/drawingml/2006/main">
          <a:off x="4535916" y="190069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8C83BD6-057C-46CF-82CD-834EB53BF41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n=28</a:t>
          </a:fld>
          <a:endParaRPr lang="pt-PT" sz="1100" b="1"/>
        </a:p>
      </cdr:txBody>
    </cdr:sp>
  </cdr:relSizeAnchor>
  <cdr:relSizeAnchor xmlns:cdr="http://schemas.openxmlformats.org/drawingml/2006/chartDrawing">
    <cdr:from>
      <cdr:x>0.59884</cdr:x>
      <cdr:y>0.04709</cdr:y>
    </cdr:from>
    <cdr:to>
      <cdr:x>0.66434</cdr:x>
      <cdr:y>0.10957</cdr:y>
    </cdr:to>
    <cdr:sp macro="" textlink="Analise1!$K$37">
      <cdr:nvSpPr>
        <cdr:cNvPr id="11" name="Rectangle 21">
          <a:extLst xmlns:a="http://schemas.openxmlformats.org/drawingml/2006/main">
            <a:ext uri="{FF2B5EF4-FFF2-40B4-BE49-F238E27FC236}">
              <a16:creationId xmlns:a16="http://schemas.microsoft.com/office/drawing/2014/main" id="{9E407EEA-8CB0-4A5B-A6AA-757E23862DE6}"/>
            </a:ext>
          </a:extLst>
        </cdr:cNvPr>
        <cdr:cNvSpPr/>
      </cdr:nvSpPr>
      <cdr:spPr>
        <a:xfrm xmlns:a="http://schemas.openxmlformats.org/drawingml/2006/main">
          <a:off x="4938558" y="188319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0D80A07-7E71-4894-B447-923C3692DB4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n=182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0.64877</cdr:x>
      <cdr:y>0.04435</cdr:y>
    </cdr:from>
    <cdr:to>
      <cdr:x>0.71427</cdr:x>
      <cdr:y>0.10683</cdr:y>
    </cdr:to>
    <cdr:sp macro="" textlink="Analise1!$K$38">
      <cdr:nvSpPr>
        <cdr:cNvPr id="12" name="Rectangle 21">
          <a:extLst xmlns:a="http://schemas.openxmlformats.org/drawingml/2006/main">
            <a:ext uri="{FF2B5EF4-FFF2-40B4-BE49-F238E27FC236}">
              <a16:creationId xmlns:a16="http://schemas.microsoft.com/office/drawing/2014/main" id="{9E407EEA-8CB0-4A5B-A6AA-757E23862DE6}"/>
            </a:ext>
          </a:extLst>
        </cdr:cNvPr>
        <cdr:cNvSpPr/>
      </cdr:nvSpPr>
      <cdr:spPr>
        <a:xfrm xmlns:a="http://schemas.openxmlformats.org/drawingml/2006/main">
          <a:off x="5350335" y="177358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6F33E1-EB34-429F-9CAA-167A849585B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n=169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0.78812</cdr:x>
      <cdr:y>0.04189</cdr:y>
    </cdr:from>
    <cdr:to>
      <cdr:x>0.85362</cdr:x>
      <cdr:y>0.10437</cdr:y>
    </cdr:to>
    <cdr:sp macro="" textlink="Analise1!$K$41">
      <cdr:nvSpPr>
        <cdr:cNvPr id="13" name="Rectangle 21">
          <a:extLst xmlns:a="http://schemas.openxmlformats.org/drawingml/2006/main">
            <a:ext uri="{FF2B5EF4-FFF2-40B4-BE49-F238E27FC236}">
              <a16:creationId xmlns:a16="http://schemas.microsoft.com/office/drawing/2014/main" id="{9E407EEA-8CB0-4A5B-A6AA-757E23862DE6}"/>
            </a:ext>
          </a:extLst>
        </cdr:cNvPr>
        <cdr:cNvSpPr/>
      </cdr:nvSpPr>
      <cdr:spPr>
        <a:xfrm xmlns:a="http://schemas.openxmlformats.org/drawingml/2006/main">
          <a:off x="6499554" y="167515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5AF2F12-9C76-4F00-809F-589A9E08400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n=59</a:t>
          </a:fld>
          <a:endParaRPr lang="pt-PT" sz="1100" b="1"/>
        </a:p>
      </cdr:txBody>
    </cdr:sp>
  </cdr:relSizeAnchor>
  <cdr:relSizeAnchor xmlns:cdr="http://schemas.openxmlformats.org/drawingml/2006/chartDrawing">
    <cdr:from>
      <cdr:x>0.16506</cdr:x>
      <cdr:y>0.05479</cdr:y>
    </cdr:from>
    <cdr:to>
      <cdr:x>0.23056</cdr:x>
      <cdr:y>0.11727</cdr:y>
    </cdr:to>
    <cdr:sp macro="" textlink="Analise1!$K$28">
      <cdr:nvSpPr>
        <cdr:cNvPr id="17" name="Rectangle 17">
          <a:extLst xmlns:a="http://schemas.openxmlformats.org/drawingml/2006/main">
            <a:ext uri="{FF2B5EF4-FFF2-40B4-BE49-F238E27FC236}">
              <a16:creationId xmlns:a16="http://schemas.microsoft.com/office/drawing/2014/main" id="{0AB673B0-4012-4D23-82FE-17B19042D1EE}"/>
            </a:ext>
          </a:extLst>
        </cdr:cNvPr>
        <cdr:cNvSpPr/>
      </cdr:nvSpPr>
      <cdr:spPr>
        <a:xfrm xmlns:a="http://schemas.openxmlformats.org/drawingml/2006/main">
          <a:off x="1361216" y="219101"/>
          <a:ext cx="540171" cy="2498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220D1A2-BC3D-49E9-A8AB-F2F1469A094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n=13</a:t>
          </a:fld>
          <a:endParaRPr lang="pt-PT" sz="1100" b="1"/>
        </a:p>
      </cdr:txBody>
    </cdr:sp>
  </cdr:relSizeAnchor>
  <cdr:relSizeAnchor xmlns:cdr="http://schemas.openxmlformats.org/drawingml/2006/chartDrawing">
    <cdr:from>
      <cdr:x>0.21387</cdr:x>
      <cdr:y>0.05157</cdr:y>
    </cdr:from>
    <cdr:to>
      <cdr:x>0.27937</cdr:x>
      <cdr:y>0.11405</cdr:y>
    </cdr:to>
    <cdr:sp macro="" textlink="Analise1!$K$29">
      <cdr:nvSpPr>
        <cdr:cNvPr id="23" name="Rectangle 17">
          <a:extLst xmlns:a="http://schemas.openxmlformats.org/drawingml/2006/main">
            <a:ext uri="{FF2B5EF4-FFF2-40B4-BE49-F238E27FC236}">
              <a16:creationId xmlns:a16="http://schemas.microsoft.com/office/drawing/2014/main" id="{0AB673B0-4012-4D23-82FE-17B19042D1EE}"/>
            </a:ext>
          </a:extLst>
        </cdr:cNvPr>
        <cdr:cNvSpPr/>
      </cdr:nvSpPr>
      <cdr:spPr>
        <a:xfrm xmlns:a="http://schemas.openxmlformats.org/drawingml/2006/main">
          <a:off x="1763746" y="206225"/>
          <a:ext cx="540171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F7A670F-45B6-4DD4-830A-3F1992DF41B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n=20</a:t>
          </a:fld>
          <a:endParaRPr lang="pt-PT" sz="1100" b="1"/>
        </a:p>
      </cdr:txBody>
    </cdr:sp>
  </cdr:relSizeAnchor>
  <cdr:relSizeAnchor xmlns:cdr="http://schemas.openxmlformats.org/drawingml/2006/chartDrawing">
    <cdr:from>
      <cdr:x>0.68912</cdr:x>
      <cdr:y>0.04751</cdr:y>
    </cdr:from>
    <cdr:to>
      <cdr:x>0.75462</cdr:x>
      <cdr:y>0.10999</cdr:y>
    </cdr:to>
    <cdr:sp macro="" textlink="Analise1!$K$39">
      <cdr:nvSpPr>
        <cdr:cNvPr id="24" name="Rectangle 23">
          <a:extLst xmlns:a="http://schemas.openxmlformats.org/drawingml/2006/main">
            <a:ext uri="{FF2B5EF4-FFF2-40B4-BE49-F238E27FC236}">
              <a16:creationId xmlns:a16="http://schemas.microsoft.com/office/drawing/2014/main" id="{75442549-F9D9-49F8-9A1B-1FAB2122CA25}"/>
            </a:ext>
          </a:extLst>
        </cdr:cNvPr>
        <cdr:cNvSpPr/>
      </cdr:nvSpPr>
      <cdr:spPr>
        <a:xfrm xmlns:a="http://schemas.openxmlformats.org/drawingml/2006/main">
          <a:off x="5683093" y="189989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816A655-B33E-42A0-AA04-CF984690183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n=5</a:t>
          </a:fld>
          <a:endParaRPr lang="pt-PT" sz="1100" b="1"/>
        </a:p>
      </cdr:txBody>
    </cdr:sp>
  </cdr:relSizeAnchor>
  <cdr:relSizeAnchor xmlns:cdr="http://schemas.openxmlformats.org/drawingml/2006/chartDrawing">
    <cdr:from>
      <cdr:x>0.74128</cdr:x>
      <cdr:y>0.04571</cdr:y>
    </cdr:from>
    <cdr:to>
      <cdr:x>0.80678</cdr:x>
      <cdr:y>0.10819</cdr:y>
    </cdr:to>
    <cdr:sp macro="" textlink="Analise1!$K$40">
      <cdr:nvSpPr>
        <cdr:cNvPr id="25" name="Rectangle 24">
          <a:extLst xmlns:a="http://schemas.openxmlformats.org/drawingml/2006/main">
            <a:ext uri="{FF2B5EF4-FFF2-40B4-BE49-F238E27FC236}">
              <a16:creationId xmlns:a16="http://schemas.microsoft.com/office/drawing/2014/main" id="{1A870936-6A3C-447B-B051-08408FAD48A6}"/>
            </a:ext>
          </a:extLst>
        </cdr:cNvPr>
        <cdr:cNvSpPr/>
      </cdr:nvSpPr>
      <cdr:spPr>
        <a:xfrm xmlns:a="http://schemas.openxmlformats.org/drawingml/2006/main">
          <a:off x="6113211" y="182791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43C00E4-4148-4B3F-9866-2A142FE4ECD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n=38</a:t>
          </a:fld>
          <a:endParaRPr lang="pt-PT" sz="1100" b="1"/>
        </a:p>
      </cdr:txBody>
    </cdr:sp>
  </cdr:relSizeAnchor>
  <cdr:relSizeAnchor xmlns:cdr="http://schemas.openxmlformats.org/drawingml/2006/chartDrawing">
    <cdr:from>
      <cdr:x>0.84047</cdr:x>
      <cdr:y>0.04353</cdr:y>
    </cdr:from>
    <cdr:to>
      <cdr:x>0.90597</cdr:x>
      <cdr:y>0.10601</cdr:y>
    </cdr:to>
    <cdr:sp macro="" textlink="Analise1!$K$42">
      <cdr:nvSpPr>
        <cdr:cNvPr id="26" name="Rectangle 25">
          <a:extLst xmlns:a="http://schemas.openxmlformats.org/drawingml/2006/main">
            <a:ext uri="{FF2B5EF4-FFF2-40B4-BE49-F238E27FC236}">
              <a16:creationId xmlns:a16="http://schemas.microsoft.com/office/drawing/2014/main" id="{3D757F7E-B219-4903-AEFA-E3808E2CD9BE}"/>
            </a:ext>
          </a:extLst>
        </cdr:cNvPr>
        <cdr:cNvSpPr/>
      </cdr:nvSpPr>
      <cdr:spPr>
        <a:xfrm xmlns:a="http://schemas.openxmlformats.org/drawingml/2006/main">
          <a:off x="6931212" y="174064"/>
          <a:ext cx="540170" cy="249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816E4B4-F936-4C3B-A3E2-1A698FD1F18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n=29</a:t>
          </a:fld>
          <a:endParaRPr lang="pt-PT" sz="11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1069473</xdr:colOff>
      <xdr:row>0</xdr:row>
      <xdr:rowOff>70098</xdr:rowOff>
    </xdr:from>
    <xdr:to>
      <xdr:col>21</xdr:col>
      <xdr:colOff>267368</xdr:colOff>
      <xdr:row>15</xdr:row>
      <xdr:rowOff>133684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FD36367-0F81-4915-843B-35EE6E23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74465</xdr:colOff>
      <xdr:row>17</xdr:row>
      <xdr:rowOff>33421</xdr:rowOff>
    </xdr:from>
    <xdr:to>
      <xdr:col>21</xdr:col>
      <xdr:colOff>254000</xdr:colOff>
      <xdr:row>35</xdr:row>
      <xdr:rowOff>153737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3CBE6B5D-DA94-4593-9AB2-222AA9368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120956</xdr:colOff>
      <xdr:row>35</xdr:row>
      <xdr:rowOff>111569</xdr:rowOff>
    </xdr:from>
    <xdr:to>
      <xdr:col>21</xdr:col>
      <xdr:colOff>294745</xdr:colOff>
      <xdr:row>54</xdr:row>
      <xdr:rowOff>186486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6AACD56-B1F7-40A5-B315-EC9DB3613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198977</xdr:colOff>
      <xdr:row>56</xdr:row>
      <xdr:rowOff>182096</xdr:rowOff>
    </xdr:from>
    <xdr:to>
      <xdr:col>23</xdr:col>
      <xdr:colOff>154080</xdr:colOff>
      <xdr:row>74</xdr:row>
      <xdr:rowOff>2900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D1D4797F-7DE3-4BED-AF9A-30E161CA0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54556</xdr:colOff>
      <xdr:row>75</xdr:row>
      <xdr:rowOff>11450</xdr:rowOff>
    </xdr:from>
    <xdr:to>
      <xdr:col>21</xdr:col>
      <xdr:colOff>222789</xdr:colOff>
      <xdr:row>95</xdr:row>
      <xdr:rowOff>167448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8DE2E94C-2770-47D1-9B8E-4F1188B86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891501</xdr:colOff>
      <xdr:row>95</xdr:row>
      <xdr:rowOff>11453</xdr:rowOff>
    </xdr:from>
    <xdr:to>
      <xdr:col>24</xdr:col>
      <xdr:colOff>56029</xdr:colOff>
      <xdr:row>116</xdr:row>
      <xdr:rowOff>111717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34D463C0-C149-4620-8F8C-3D055555F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561225</xdr:colOff>
      <xdr:row>142</xdr:row>
      <xdr:rowOff>154614</xdr:rowOff>
    </xdr:from>
    <xdr:to>
      <xdr:col>22</xdr:col>
      <xdr:colOff>29831</xdr:colOff>
      <xdr:row>165</xdr:row>
      <xdr:rowOff>140225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6A7B7BA9-19A5-4383-B705-894D7C0EA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1099405</xdr:colOff>
      <xdr:row>166</xdr:row>
      <xdr:rowOff>6306</xdr:rowOff>
    </xdr:from>
    <xdr:to>
      <xdr:col>23</xdr:col>
      <xdr:colOff>8503</xdr:colOff>
      <xdr:row>192</xdr:row>
      <xdr:rowOff>20986</xdr:rowOff>
    </xdr:to>
    <xdr:graphicFrame macro="">
      <xdr:nvGraphicFramePr>
        <xdr:cNvPr id="9" name="Chart 16">
          <a:extLst>
            <a:ext uri="{FF2B5EF4-FFF2-40B4-BE49-F238E27FC236}">
              <a16:creationId xmlns:a16="http://schemas.microsoft.com/office/drawing/2014/main" id="{B5110B0D-FD7B-457A-9101-C11C0083A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725747</xdr:colOff>
      <xdr:row>193</xdr:row>
      <xdr:rowOff>42021</xdr:rowOff>
    </xdr:from>
    <xdr:to>
      <xdr:col>23</xdr:col>
      <xdr:colOff>490256</xdr:colOff>
      <xdr:row>217</xdr:row>
      <xdr:rowOff>19709</xdr:rowOff>
    </xdr:to>
    <xdr:graphicFrame macro="">
      <xdr:nvGraphicFramePr>
        <xdr:cNvPr id="10" name="Chart 17">
          <a:extLst>
            <a:ext uri="{FF2B5EF4-FFF2-40B4-BE49-F238E27FC236}">
              <a16:creationId xmlns:a16="http://schemas.microsoft.com/office/drawing/2014/main" id="{BD609D4F-8D66-48E6-BB4A-96F98E2D4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252133</xdr:colOff>
      <xdr:row>118</xdr:row>
      <xdr:rowOff>84044</xdr:rowOff>
    </xdr:from>
    <xdr:to>
      <xdr:col>23</xdr:col>
      <xdr:colOff>210995</xdr:colOff>
      <xdr:row>141</xdr:row>
      <xdr:rowOff>69655</xdr:rowOff>
    </xdr:to>
    <xdr:graphicFrame macro="">
      <xdr:nvGraphicFramePr>
        <xdr:cNvPr id="14" name="Chart 15">
          <a:extLst>
            <a:ext uri="{FF2B5EF4-FFF2-40B4-BE49-F238E27FC236}">
              <a16:creationId xmlns:a16="http://schemas.microsoft.com/office/drawing/2014/main" id="{504FE292-2338-4A57-BDA8-471A1CDF5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21</xdr:col>
      <xdr:colOff>182095</xdr:colOff>
      <xdr:row>170</xdr:row>
      <xdr:rowOff>28015</xdr:rowOff>
    </xdr:from>
    <xdr:ext cx="1148603" cy="34278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85BEC0-9758-47FE-ACBE-BAB242ED051E}"/>
            </a:ext>
          </a:extLst>
        </xdr:cNvPr>
        <xdr:cNvSpPr txBox="1"/>
      </xdr:nvSpPr>
      <xdr:spPr>
        <a:xfrm>
          <a:off x="16290551" y="33365515"/>
          <a:ext cx="114860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Variantes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ngar\Downloads\BD%20Internamentos%2016-02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ios"/>
      <sheetName val="Sheet1"/>
      <sheetName val="Profissionais Saude"/>
      <sheetName val="Tabelas_&amp;_BD"/>
      <sheetName val="Comunicado"/>
      <sheetName val="Dashboard"/>
      <sheetName val="Base de dados internamentos"/>
      <sheetName val="SemanaEpidemiológica"/>
    </sheetNames>
    <sheetDataSet>
      <sheetData sheetId="0">
        <row r="1">
          <cell r="F1" t="str">
            <v>Cabo_Delgado</v>
          </cell>
          <cell r="G1" t="str">
            <v>Gaza</v>
          </cell>
          <cell r="H1" t="str">
            <v>Inhambane</v>
          </cell>
          <cell r="I1" t="str">
            <v>Manica</v>
          </cell>
          <cell r="J1" t="str">
            <v>Maputo_Cidade</v>
          </cell>
          <cell r="K1" t="str">
            <v>Maputo_Provincia</v>
          </cell>
          <cell r="L1" t="str">
            <v>Nampula</v>
          </cell>
          <cell r="M1" t="str">
            <v>Niassa</v>
          </cell>
          <cell r="N1" t="str">
            <v>Sofala</v>
          </cell>
          <cell r="O1" t="str">
            <v>Tete</v>
          </cell>
          <cell r="P1" t="str">
            <v>Zambezia</v>
          </cell>
        </row>
        <row r="2">
          <cell r="A2" t="str">
            <v>Moçambicana</v>
          </cell>
          <cell r="B2" t="str">
            <v>M</v>
          </cell>
          <cell r="C2" t="str">
            <v>Sim</v>
          </cell>
          <cell r="AD2" t="str">
            <v>Em TARV</v>
          </cell>
          <cell r="AE2" t="str">
            <v>MODERADO</v>
          </cell>
          <cell r="AI2" t="str">
            <v>ALTA</v>
          </cell>
          <cell r="AK2" t="str">
            <v>CARCINOMA HEPATOCELULAR</v>
          </cell>
          <cell r="AM2" t="str">
            <v>DOENÇA RENAL AGUDA</v>
          </cell>
        </row>
        <row r="3">
          <cell r="A3" t="str">
            <v>Alemã</v>
          </cell>
          <cell r="B3" t="str">
            <v>F</v>
          </cell>
          <cell r="C3" t="str">
            <v>Não</v>
          </cell>
          <cell r="AD3" t="str">
            <v>Abandono</v>
          </cell>
          <cell r="AE3" t="str">
            <v>GRAVE</v>
          </cell>
          <cell r="AI3" t="str">
            <v>TRANSFERIDO PARA OUTRA US</v>
          </cell>
          <cell r="AK3" t="str">
            <v>HEPATITE VIRAL</v>
          </cell>
          <cell r="AM3" t="str">
            <v>DOENÇA RENAL CRÓNICA</v>
          </cell>
        </row>
        <row r="4">
          <cell r="A4" t="str">
            <v>Angolana</v>
          </cell>
          <cell r="C4" t="str">
            <v>N/A</v>
          </cell>
          <cell r="AD4" t="str">
            <v>Novo caso</v>
          </cell>
          <cell r="AE4" t="str">
            <v>CRÍTICO</v>
          </cell>
          <cell r="AI4" t="str">
            <v>ÓBITO</v>
          </cell>
          <cell r="AK4" t="str">
            <v>FIBROSE HEPÁTICA</v>
          </cell>
          <cell r="AM4" t="str">
            <v>TUMOR DO RIM</v>
          </cell>
        </row>
        <row r="5">
          <cell r="A5" t="str">
            <v>Argentina</v>
          </cell>
          <cell r="C5" t="str">
            <v>SI</v>
          </cell>
          <cell r="AD5" t="str">
            <v>N/A</v>
          </cell>
          <cell r="AE5" t="str">
            <v>N/A</v>
          </cell>
          <cell r="AI5" t="str">
            <v>ABANDONO</v>
          </cell>
          <cell r="AK5" t="str">
            <v>CIRROSE HEPÁTICA</v>
          </cell>
          <cell r="AM5" t="str">
            <v>OUTRA</v>
          </cell>
        </row>
        <row r="6">
          <cell r="A6" t="str">
            <v>Brasileira</v>
          </cell>
          <cell r="AI6" t="str">
            <v>CONTINUA INTERNADO</v>
          </cell>
          <cell r="AK6" t="str">
            <v>OUTRA</v>
          </cell>
          <cell r="AM6" t="str">
            <v>Não</v>
          </cell>
        </row>
        <row r="7">
          <cell r="A7" t="str">
            <v>Burudensa</v>
          </cell>
          <cell r="AK7" t="str">
            <v>Não</v>
          </cell>
        </row>
        <row r="8">
          <cell r="A8" t="str">
            <v>Cabo Verdiana</v>
          </cell>
        </row>
        <row r="9">
          <cell r="A9" t="str">
            <v>Chilena</v>
          </cell>
        </row>
        <row r="10">
          <cell r="A10" t="str">
            <v>Chinesa</v>
          </cell>
        </row>
        <row r="11">
          <cell r="A11" t="str">
            <v>Congolesa</v>
          </cell>
        </row>
        <row r="12">
          <cell r="A12" t="str">
            <v>Coreana</v>
          </cell>
        </row>
        <row r="13">
          <cell r="A13" t="str">
            <v>Cubana</v>
          </cell>
        </row>
        <row r="14">
          <cell r="A14" t="str">
            <v>Egipciana</v>
          </cell>
        </row>
        <row r="15">
          <cell r="A15" t="str">
            <v>Espanhola</v>
          </cell>
        </row>
        <row r="16">
          <cell r="A16" t="str">
            <v>Etiopiana</v>
          </cell>
        </row>
        <row r="17">
          <cell r="A17" t="str">
            <v>Filipina</v>
          </cell>
        </row>
        <row r="18">
          <cell r="A18" t="str">
            <v>Georgiana</v>
          </cell>
        </row>
        <row r="19">
          <cell r="A19" t="str">
            <v>Guineoequatoriana</v>
          </cell>
        </row>
        <row r="20">
          <cell r="A20" t="str">
            <v>Holendesa</v>
          </cell>
        </row>
        <row r="21">
          <cell r="A21" t="str">
            <v>Hungarana</v>
          </cell>
        </row>
        <row r="22">
          <cell r="A22" t="str">
            <v>Indiana</v>
          </cell>
        </row>
        <row r="23">
          <cell r="A23" t="str">
            <v>Italiana</v>
          </cell>
        </row>
        <row r="24">
          <cell r="A24" t="str">
            <v>Jugoslava</v>
          </cell>
        </row>
        <row r="25">
          <cell r="A25" t="str">
            <v>Libanesa</v>
          </cell>
        </row>
        <row r="26">
          <cell r="A26" t="str">
            <v>Mexicana</v>
          </cell>
        </row>
        <row r="27">
          <cell r="A27" t="str">
            <v>Nigeriana</v>
          </cell>
        </row>
        <row r="28">
          <cell r="A28" t="str">
            <v>Palestina</v>
          </cell>
        </row>
        <row r="29">
          <cell r="A29" t="str">
            <v>Polaca</v>
          </cell>
        </row>
        <row r="30">
          <cell r="A30" t="str">
            <v>Portuguesa</v>
          </cell>
        </row>
        <row r="31">
          <cell r="A31" t="str">
            <v>Ruandesa</v>
          </cell>
        </row>
        <row r="32">
          <cell r="A32" t="str">
            <v>Russa</v>
          </cell>
        </row>
        <row r="33">
          <cell r="A33" t="str">
            <v>Santomesa</v>
          </cell>
        </row>
        <row r="34">
          <cell r="A34" t="str">
            <v>Sul Africana</v>
          </cell>
        </row>
        <row r="35">
          <cell r="A35" t="str">
            <v>Tanzaniana</v>
          </cell>
        </row>
        <row r="36">
          <cell r="A36" t="str">
            <v>Ucraniana</v>
          </cell>
        </row>
        <row r="37">
          <cell r="A37" t="str">
            <v>Venezuelana</v>
          </cell>
        </row>
        <row r="38">
          <cell r="A38" t="str">
            <v>Vietnamita</v>
          </cell>
        </row>
        <row r="39">
          <cell r="A39" t="str">
            <v>Zimbabueana</v>
          </cell>
        </row>
        <row r="40">
          <cell r="A40" t="str">
            <v>Haitiana</v>
          </cell>
        </row>
        <row r="41">
          <cell r="A41" t="str">
            <v>Uzbeque</v>
          </cell>
        </row>
        <row r="42">
          <cell r="A42" t="str">
            <v xml:space="preserve">São-tomense </v>
          </cell>
        </row>
        <row r="43">
          <cell r="A43" t="str">
            <v>Outra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5"/>
  <sheetViews>
    <sheetView tabSelected="1" topLeftCell="C1" zoomScale="115" zoomScaleNormal="115" workbookViewId="0">
      <pane ySplit="1" topLeftCell="A5" activePane="bottomLeft" state="frozen"/>
      <selection pane="bottomLeft" activeCell="F1" sqref="F1"/>
    </sheetView>
  </sheetViews>
  <sheetFormatPr defaultRowHeight="15"/>
  <cols>
    <col min="1" max="1" width="45.5703125" style="3" bestFit="1" customWidth="1"/>
    <col min="2" max="2" width="15.5703125" bestFit="1" customWidth="1"/>
    <col min="3" max="3" width="36.42578125" customWidth="1"/>
    <col min="4" max="4" width="0" style="2" hidden="1" customWidth="1"/>
    <col min="5" max="5" width="15.5703125" style="2" hidden="1" customWidth="1"/>
    <col min="6" max="6" width="14.42578125" bestFit="1" customWidth="1"/>
    <col min="7" max="7" width="10.85546875" hidden="1" customWidth="1"/>
    <col min="8" max="8" width="12.7109375" hidden="1" customWidth="1"/>
    <col min="9" max="9" width="10.140625" hidden="1" customWidth="1"/>
    <col min="10" max="10" width="51.140625" hidden="1" customWidth="1"/>
    <col min="11" max="11" width="10.7109375" bestFit="1" customWidth="1"/>
    <col min="12" max="12" width="12.28515625" bestFit="1" customWidth="1"/>
    <col min="13" max="13" width="14.140625" bestFit="1" customWidth="1"/>
  </cols>
  <sheetData>
    <row r="1" spans="1:14">
      <c r="A1" s="3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972</v>
      </c>
      <c r="H1" t="s">
        <v>1052</v>
      </c>
      <c r="I1" t="s">
        <v>973</v>
      </c>
      <c r="J1" t="s">
        <v>954</v>
      </c>
      <c r="K1" t="s">
        <v>953</v>
      </c>
      <c r="L1" t="s">
        <v>1055</v>
      </c>
      <c r="M1" t="s">
        <v>1058</v>
      </c>
      <c r="N1" t="s">
        <v>1062</v>
      </c>
    </row>
    <row r="2" spans="1:14">
      <c r="A2" s="3" t="s">
        <v>291</v>
      </c>
      <c r="B2" s="1">
        <v>44256</v>
      </c>
      <c r="C2" t="s">
        <v>24</v>
      </c>
      <c r="D2" s="2" t="s">
        <v>19</v>
      </c>
      <c r="E2" s="2">
        <v>54</v>
      </c>
      <c r="F2" t="s">
        <v>9</v>
      </c>
      <c r="G2">
        <f t="shared" ref="G2:G65" si="0">MONTH(B2)</f>
        <v>3</v>
      </c>
      <c r="H2" t="s">
        <v>1040</v>
      </c>
      <c r="I2">
        <f t="shared" ref="I2:I65" si="1">YEAR(B2)</f>
        <v>2021</v>
      </c>
      <c r="J2" t="s">
        <v>955</v>
      </c>
      <c r="K2" t="s">
        <v>951</v>
      </c>
      <c r="L2" t="s">
        <v>951</v>
      </c>
      <c r="M2" t="s">
        <v>951</v>
      </c>
      <c r="N2" t="str">
        <f>_xlfn.CONCAT(I2,"/",H2)</f>
        <v>2021/Mar</v>
      </c>
    </row>
    <row r="3" spans="1:14">
      <c r="A3" s="3" t="s">
        <v>293</v>
      </c>
      <c r="B3" s="1">
        <v>44260</v>
      </c>
      <c r="C3" t="s">
        <v>50</v>
      </c>
      <c r="D3" s="2" t="s">
        <v>19</v>
      </c>
      <c r="E3" s="2">
        <v>36</v>
      </c>
      <c r="F3" t="s">
        <v>9</v>
      </c>
      <c r="G3">
        <f t="shared" si="0"/>
        <v>3</v>
      </c>
      <c r="H3" t="s">
        <v>1040</v>
      </c>
      <c r="I3">
        <f t="shared" si="1"/>
        <v>2021</v>
      </c>
      <c r="J3" t="s">
        <v>963</v>
      </c>
      <c r="K3" t="s">
        <v>951</v>
      </c>
      <c r="L3" t="s">
        <v>951</v>
      </c>
      <c r="M3" t="s">
        <v>951</v>
      </c>
      <c r="N3" t="str">
        <f>_xlfn.CONCAT(I3,"/",H3)</f>
        <v>2021/Mar</v>
      </c>
    </row>
    <row r="4" spans="1:14">
      <c r="A4" s="3" t="s">
        <v>295</v>
      </c>
      <c r="B4" s="1">
        <v>44260</v>
      </c>
      <c r="C4" t="s">
        <v>50</v>
      </c>
      <c r="D4" s="2" t="s">
        <v>7</v>
      </c>
      <c r="E4" s="2">
        <v>47</v>
      </c>
      <c r="F4" t="s">
        <v>9</v>
      </c>
      <c r="G4">
        <f t="shared" si="0"/>
        <v>3</v>
      </c>
      <c r="H4" t="s">
        <v>1040</v>
      </c>
      <c r="I4">
        <f t="shared" si="1"/>
        <v>2021</v>
      </c>
      <c r="J4" t="s">
        <v>963</v>
      </c>
      <c r="K4" t="s">
        <v>951</v>
      </c>
      <c r="L4" t="s">
        <v>951</v>
      </c>
      <c r="M4" t="s">
        <v>951</v>
      </c>
      <c r="N4" t="str">
        <f t="shared" ref="N4:N9" si="2">_xlfn.CONCAT(I4,"/",H4)</f>
        <v>2021/Mar</v>
      </c>
    </row>
    <row r="5" spans="1:14">
      <c r="A5" s="3" t="s">
        <v>294</v>
      </c>
      <c r="B5" s="1">
        <v>44260</v>
      </c>
      <c r="C5" t="s">
        <v>50</v>
      </c>
      <c r="D5" s="2" t="s">
        <v>7</v>
      </c>
      <c r="E5" s="2">
        <v>45</v>
      </c>
      <c r="F5" t="s">
        <v>9</v>
      </c>
      <c r="G5">
        <f t="shared" si="0"/>
        <v>3</v>
      </c>
      <c r="H5" t="s">
        <v>1040</v>
      </c>
      <c r="I5">
        <f t="shared" si="1"/>
        <v>2021</v>
      </c>
      <c r="J5" t="s">
        <v>963</v>
      </c>
      <c r="K5" t="s">
        <v>951</v>
      </c>
      <c r="L5" t="s">
        <v>951</v>
      </c>
      <c r="M5" t="s">
        <v>951</v>
      </c>
      <c r="N5" t="str">
        <f t="shared" si="2"/>
        <v>2021/Mar</v>
      </c>
    </row>
    <row r="6" spans="1:14">
      <c r="A6" s="3" t="s">
        <v>297</v>
      </c>
      <c r="B6" s="1">
        <v>44260</v>
      </c>
      <c r="C6" t="s">
        <v>50</v>
      </c>
      <c r="D6" s="2" t="s">
        <v>19</v>
      </c>
      <c r="E6" s="2">
        <v>45</v>
      </c>
      <c r="F6" t="s">
        <v>9</v>
      </c>
      <c r="G6">
        <f t="shared" si="0"/>
        <v>3</v>
      </c>
      <c r="H6" t="s">
        <v>1040</v>
      </c>
      <c r="I6">
        <f t="shared" si="1"/>
        <v>2021</v>
      </c>
      <c r="J6" t="s">
        <v>963</v>
      </c>
      <c r="K6" t="s">
        <v>951</v>
      </c>
      <c r="L6" t="s">
        <v>951</v>
      </c>
      <c r="M6" t="s">
        <v>951</v>
      </c>
      <c r="N6" t="str">
        <f t="shared" si="2"/>
        <v>2021/Mar</v>
      </c>
    </row>
    <row r="7" spans="1:14">
      <c r="A7" s="3" t="s">
        <v>341</v>
      </c>
      <c r="B7" s="1">
        <v>44263</v>
      </c>
      <c r="C7" t="s">
        <v>50</v>
      </c>
      <c r="D7" s="2" t="s">
        <v>19</v>
      </c>
      <c r="E7" s="2">
        <v>62</v>
      </c>
      <c r="F7" t="s">
        <v>9</v>
      </c>
      <c r="G7">
        <f t="shared" si="0"/>
        <v>3</v>
      </c>
      <c r="H7" t="s">
        <v>1040</v>
      </c>
      <c r="I7">
        <f t="shared" si="1"/>
        <v>2021</v>
      </c>
      <c r="J7" t="s">
        <v>963</v>
      </c>
      <c r="K7" t="s">
        <v>951</v>
      </c>
      <c r="L7" t="s">
        <v>951</v>
      </c>
      <c r="M7" t="s">
        <v>951</v>
      </c>
      <c r="N7" t="str">
        <f t="shared" si="2"/>
        <v>2021/Mar</v>
      </c>
    </row>
    <row r="8" spans="1:14">
      <c r="A8" s="3" t="s">
        <v>324</v>
      </c>
      <c r="B8" s="1">
        <v>44264</v>
      </c>
      <c r="C8" t="s">
        <v>50</v>
      </c>
      <c r="D8" s="2" t="s">
        <v>19</v>
      </c>
      <c r="E8" s="2" t="s">
        <v>8</v>
      </c>
      <c r="F8" t="s">
        <v>325</v>
      </c>
      <c r="G8">
        <f t="shared" si="0"/>
        <v>3</v>
      </c>
      <c r="H8" t="s">
        <v>1040</v>
      </c>
      <c r="I8">
        <f t="shared" si="1"/>
        <v>2021</v>
      </c>
      <c r="J8" t="s">
        <v>963</v>
      </c>
      <c r="K8" t="s">
        <v>951</v>
      </c>
      <c r="L8" t="s">
        <v>951</v>
      </c>
      <c r="M8" t="s">
        <v>951</v>
      </c>
      <c r="N8" t="str">
        <f t="shared" si="2"/>
        <v>2021/Mar</v>
      </c>
    </row>
    <row r="9" spans="1:14">
      <c r="A9" s="3" t="s">
        <v>308</v>
      </c>
      <c r="B9" s="1">
        <v>44264</v>
      </c>
      <c r="C9" t="s">
        <v>50</v>
      </c>
      <c r="D9" s="2" t="s">
        <v>19</v>
      </c>
      <c r="E9" s="2" t="s">
        <v>8</v>
      </c>
      <c r="F9" t="s">
        <v>9</v>
      </c>
      <c r="G9">
        <f t="shared" si="0"/>
        <v>3</v>
      </c>
      <c r="H9" t="s">
        <v>1040</v>
      </c>
      <c r="I9">
        <f t="shared" si="1"/>
        <v>2021</v>
      </c>
      <c r="J9" t="s">
        <v>963</v>
      </c>
      <c r="K9" t="s">
        <v>951</v>
      </c>
      <c r="L9" t="s">
        <v>951</v>
      </c>
      <c r="M9" t="s">
        <v>951</v>
      </c>
      <c r="N9" t="str">
        <f t="shared" si="2"/>
        <v>2021/Mar</v>
      </c>
    </row>
    <row r="10" spans="1:14">
      <c r="A10" s="3" t="s">
        <v>317</v>
      </c>
      <c r="B10" s="1">
        <v>44264</v>
      </c>
      <c r="C10" t="s">
        <v>50</v>
      </c>
      <c r="D10" s="2" t="s">
        <v>19</v>
      </c>
      <c r="E10" s="2">
        <v>62</v>
      </c>
      <c r="F10" t="s">
        <v>9</v>
      </c>
      <c r="G10">
        <f t="shared" si="0"/>
        <v>3</v>
      </c>
      <c r="H10" t="s">
        <v>1040</v>
      </c>
      <c r="I10">
        <f t="shared" si="1"/>
        <v>2021</v>
      </c>
      <c r="J10" t="s">
        <v>963</v>
      </c>
      <c r="K10" t="s">
        <v>951</v>
      </c>
      <c r="L10" t="s">
        <v>951</v>
      </c>
      <c r="M10" t="s">
        <v>951</v>
      </c>
      <c r="N10" t="str">
        <f t="shared" ref="N10:N17" si="3">_xlfn.CONCAT(I10,"/",H10)</f>
        <v>2021/Mar</v>
      </c>
    </row>
    <row r="11" spans="1:14">
      <c r="A11" s="3" t="s">
        <v>373</v>
      </c>
      <c r="B11" s="1">
        <v>44264</v>
      </c>
      <c r="C11" t="s">
        <v>50</v>
      </c>
      <c r="D11" s="2" t="s">
        <v>19</v>
      </c>
      <c r="E11" s="2">
        <v>21</v>
      </c>
      <c r="F11" t="s">
        <v>9</v>
      </c>
      <c r="G11">
        <f t="shared" si="0"/>
        <v>3</v>
      </c>
      <c r="H11" t="s">
        <v>1040</v>
      </c>
      <c r="I11">
        <f t="shared" si="1"/>
        <v>2021</v>
      </c>
      <c r="J11" t="s">
        <v>963</v>
      </c>
      <c r="K11" t="s">
        <v>951</v>
      </c>
      <c r="L11" t="s">
        <v>951</v>
      </c>
      <c r="M11" t="s">
        <v>951</v>
      </c>
      <c r="N11" t="str">
        <f t="shared" si="3"/>
        <v>2021/Mar</v>
      </c>
    </row>
    <row r="12" spans="1:14">
      <c r="A12" s="3" t="s">
        <v>300</v>
      </c>
      <c r="B12" s="1">
        <v>44264</v>
      </c>
      <c r="C12" t="s">
        <v>50</v>
      </c>
      <c r="D12" s="2" t="s">
        <v>19</v>
      </c>
      <c r="E12" s="2">
        <v>29</v>
      </c>
      <c r="F12" t="s">
        <v>9</v>
      </c>
      <c r="G12">
        <f t="shared" si="0"/>
        <v>3</v>
      </c>
      <c r="H12" t="s">
        <v>1040</v>
      </c>
      <c r="I12">
        <f t="shared" si="1"/>
        <v>2021</v>
      </c>
      <c r="J12" t="s">
        <v>963</v>
      </c>
      <c r="K12" t="s">
        <v>951</v>
      </c>
      <c r="L12" t="s">
        <v>951</v>
      </c>
      <c r="M12" t="s">
        <v>951</v>
      </c>
      <c r="N12" t="str">
        <f t="shared" si="3"/>
        <v>2021/Mar</v>
      </c>
    </row>
    <row r="13" spans="1:14">
      <c r="A13" s="3" t="s">
        <v>332</v>
      </c>
      <c r="B13" s="1">
        <v>44264</v>
      </c>
      <c r="C13" t="s">
        <v>50</v>
      </c>
      <c r="D13" s="2" t="s">
        <v>19</v>
      </c>
      <c r="E13" s="2">
        <v>31</v>
      </c>
      <c r="F13" t="s">
        <v>9</v>
      </c>
      <c r="G13">
        <f t="shared" si="0"/>
        <v>3</v>
      </c>
      <c r="H13" t="s">
        <v>1040</v>
      </c>
      <c r="I13">
        <f t="shared" si="1"/>
        <v>2021</v>
      </c>
      <c r="J13" t="s">
        <v>963</v>
      </c>
      <c r="K13" t="s">
        <v>951</v>
      </c>
      <c r="L13" t="s">
        <v>951</v>
      </c>
      <c r="M13" t="s">
        <v>951</v>
      </c>
      <c r="N13" t="str">
        <f t="shared" si="3"/>
        <v>2021/Mar</v>
      </c>
    </row>
    <row r="14" spans="1:14">
      <c r="A14" s="3" t="s">
        <v>348</v>
      </c>
      <c r="B14" s="1">
        <v>44265</v>
      </c>
      <c r="C14" t="s">
        <v>304</v>
      </c>
      <c r="D14" s="2" t="s">
        <v>7</v>
      </c>
      <c r="E14" s="2">
        <v>33</v>
      </c>
      <c r="F14" t="s">
        <v>9</v>
      </c>
      <c r="G14">
        <f t="shared" si="0"/>
        <v>3</v>
      </c>
      <c r="H14" t="s">
        <v>1040</v>
      </c>
      <c r="I14">
        <f t="shared" si="1"/>
        <v>2021</v>
      </c>
      <c r="J14" t="s">
        <v>957</v>
      </c>
      <c r="K14" t="s">
        <v>951</v>
      </c>
      <c r="L14" t="s">
        <v>951</v>
      </c>
      <c r="M14" t="s">
        <v>951</v>
      </c>
      <c r="N14" t="str">
        <f t="shared" si="3"/>
        <v>2021/Mar</v>
      </c>
    </row>
    <row r="15" spans="1:14">
      <c r="A15" s="3" t="s">
        <v>316</v>
      </c>
      <c r="B15" s="1">
        <v>44265</v>
      </c>
      <c r="C15" t="s">
        <v>304</v>
      </c>
      <c r="D15" s="2" t="s">
        <v>7</v>
      </c>
      <c r="E15" s="2">
        <v>40</v>
      </c>
      <c r="F15" t="s">
        <v>9</v>
      </c>
      <c r="G15">
        <f t="shared" si="0"/>
        <v>3</v>
      </c>
      <c r="H15" t="s">
        <v>1040</v>
      </c>
      <c r="I15">
        <f t="shared" si="1"/>
        <v>2021</v>
      </c>
      <c r="J15" t="s">
        <v>957</v>
      </c>
      <c r="K15" t="s">
        <v>951</v>
      </c>
      <c r="L15" t="s">
        <v>951</v>
      </c>
      <c r="M15" t="s">
        <v>951</v>
      </c>
      <c r="N15" t="str">
        <f t="shared" si="3"/>
        <v>2021/Mar</v>
      </c>
    </row>
    <row r="16" spans="1:14">
      <c r="A16" s="3" t="s">
        <v>375</v>
      </c>
      <c r="B16" s="1">
        <v>44265</v>
      </c>
      <c r="C16" t="s">
        <v>304</v>
      </c>
      <c r="D16" s="2" t="s">
        <v>7</v>
      </c>
      <c r="E16" s="2">
        <v>38</v>
      </c>
      <c r="F16" t="s">
        <v>9</v>
      </c>
      <c r="G16">
        <f t="shared" si="0"/>
        <v>3</v>
      </c>
      <c r="H16" t="s">
        <v>1040</v>
      </c>
      <c r="I16">
        <f t="shared" si="1"/>
        <v>2021</v>
      </c>
      <c r="J16" t="s">
        <v>957</v>
      </c>
      <c r="K16" t="s">
        <v>951</v>
      </c>
      <c r="L16" t="s">
        <v>951</v>
      </c>
      <c r="M16" t="s">
        <v>951</v>
      </c>
      <c r="N16" t="str">
        <f t="shared" si="3"/>
        <v>2021/Mar</v>
      </c>
    </row>
    <row r="17" spans="1:14">
      <c r="A17" s="3" t="s">
        <v>384</v>
      </c>
      <c r="B17" s="1">
        <v>44265</v>
      </c>
      <c r="C17" t="s">
        <v>385</v>
      </c>
      <c r="D17" s="2" t="s">
        <v>7</v>
      </c>
      <c r="E17" s="2">
        <v>20</v>
      </c>
      <c r="F17" t="s">
        <v>9</v>
      </c>
      <c r="G17">
        <f t="shared" si="0"/>
        <v>3</v>
      </c>
      <c r="H17" t="s">
        <v>1040</v>
      </c>
      <c r="I17">
        <f t="shared" si="1"/>
        <v>2021</v>
      </c>
      <c r="J17" t="s">
        <v>956</v>
      </c>
      <c r="K17" t="s">
        <v>951</v>
      </c>
      <c r="L17" t="s">
        <v>951</v>
      </c>
      <c r="M17" t="s">
        <v>951</v>
      </c>
      <c r="N17" t="str">
        <f t="shared" si="3"/>
        <v>2021/Mar</v>
      </c>
    </row>
    <row r="18" spans="1:14">
      <c r="A18" s="3" t="s">
        <v>368</v>
      </c>
      <c r="B18" s="1">
        <v>44266</v>
      </c>
      <c r="C18" t="s">
        <v>357</v>
      </c>
      <c r="D18" s="2" t="s">
        <v>19</v>
      </c>
      <c r="E18" s="2">
        <v>31</v>
      </c>
      <c r="F18" t="s">
        <v>9</v>
      </c>
      <c r="G18">
        <f t="shared" si="0"/>
        <v>3</v>
      </c>
      <c r="H18" t="s">
        <v>1040</v>
      </c>
      <c r="I18">
        <f t="shared" si="1"/>
        <v>2021</v>
      </c>
      <c r="J18" t="s">
        <v>956</v>
      </c>
      <c r="K18" t="s">
        <v>951</v>
      </c>
      <c r="L18" t="s">
        <v>951</v>
      </c>
      <c r="M18" t="s">
        <v>951</v>
      </c>
      <c r="N18" t="str">
        <f t="shared" ref="N18:N23" si="4">_xlfn.CONCAT(I18,"/",H18)</f>
        <v>2021/Mar</v>
      </c>
    </row>
    <row r="19" spans="1:14">
      <c r="A19" s="3" t="s">
        <v>366</v>
      </c>
      <c r="B19" s="1">
        <v>44266</v>
      </c>
      <c r="C19" t="s">
        <v>50</v>
      </c>
      <c r="D19" s="2" t="s">
        <v>7</v>
      </c>
      <c r="E19" s="2">
        <v>24</v>
      </c>
      <c r="F19" t="s">
        <v>9</v>
      </c>
      <c r="G19">
        <f t="shared" si="0"/>
        <v>3</v>
      </c>
      <c r="H19" t="s">
        <v>1040</v>
      </c>
      <c r="I19">
        <f t="shared" si="1"/>
        <v>2021</v>
      </c>
      <c r="J19" t="s">
        <v>963</v>
      </c>
      <c r="K19" t="s">
        <v>951</v>
      </c>
      <c r="L19" t="s">
        <v>951</v>
      </c>
      <c r="M19" t="s">
        <v>951</v>
      </c>
      <c r="N19" t="str">
        <f t="shared" si="4"/>
        <v>2021/Mar</v>
      </c>
    </row>
    <row r="20" spans="1:14">
      <c r="A20" s="3" t="s">
        <v>315</v>
      </c>
      <c r="B20" s="1">
        <v>44266</v>
      </c>
      <c r="C20" t="s">
        <v>50</v>
      </c>
      <c r="D20" s="2" t="s">
        <v>19</v>
      </c>
      <c r="E20" s="2">
        <v>49</v>
      </c>
      <c r="F20" t="s">
        <v>9</v>
      </c>
      <c r="G20">
        <f t="shared" si="0"/>
        <v>3</v>
      </c>
      <c r="H20" t="s">
        <v>1040</v>
      </c>
      <c r="I20">
        <f t="shared" si="1"/>
        <v>2021</v>
      </c>
      <c r="J20" t="s">
        <v>963</v>
      </c>
      <c r="K20" t="s">
        <v>951</v>
      </c>
      <c r="L20" t="s">
        <v>951</v>
      </c>
      <c r="M20" t="s">
        <v>951</v>
      </c>
      <c r="N20" t="str">
        <f t="shared" si="4"/>
        <v>2021/Mar</v>
      </c>
    </row>
    <row r="21" spans="1:14">
      <c r="A21" s="3" t="s">
        <v>386</v>
      </c>
      <c r="B21" s="1">
        <v>44266</v>
      </c>
      <c r="C21" t="s">
        <v>50</v>
      </c>
      <c r="D21" s="2" t="s">
        <v>19</v>
      </c>
      <c r="E21" s="2">
        <v>39</v>
      </c>
      <c r="F21" t="s">
        <v>9</v>
      </c>
      <c r="G21">
        <f t="shared" si="0"/>
        <v>3</v>
      </c>
      <c r="H21" t="s">
        <v>1040</v>
      </c>
      <c r="I21">
        <f t="shared" si="1"/>
        <v>2021</v>
      </c>
      <c r="J21" t="s">
        <v>963</v>
      </c>
      <c r="K21" t="s">
        <v>951</v>
      </c>
      <c r="L21" t="s">
        <v>951</v>
      </c>
      <c r="M21" t="s">
        <v>951</v>
      </c>
      <c r="N21" t="str">
        <f t="shared" si="4"/>
        <v>2021/Mar</v>
      </c>
    </row>
    <row r="22" spans="1:14">
      <c r="A22" s="3" t="s">
        <v>309</v>
      </c>
      <c r="B22" s="1">
        <v>44266</v>
      </c>
      <c r="C22" t="s">
        <v>50</v>
      </c>
      <c r="D22" s="2" t="s">
        <v>7</v>
      </c>
      <c r="E22" s="2" t="s">
        <v>8</v>
      </c>
      <c r="F22" t="s">
        <v>9</v>
      </c>
      <c r="G22">
        <f t="shared" si="0"/>
        <v>3</v>
      </c>
      <c r="H22" t="s">
        <v>1040</v>
      </c>
      <c r="I22">
        <f t="shared" si="1"/>
        <v>2021</v>
      </c>
      <c r="J22" t="s">
        <v>963</v>
      </c>
      <c r="K22" t="s">
        <v>951</v>
      </c>
      <c r="L22" t="s">
        <v>951</v>
      </c>
      <c r="M22" t="s">
        <v>951</v>
      </c>
      <c r="N22" t="str">
        <f t="shared" si="4"/>
        <v>2021/Mar</v>
      </c>
    </row>
    <row r="23" spans="1:14">
      <c r="A23" s="3" t="s">
        <v>321</v>
      </c>
      <c r="B23" s="1">
        <v>44267</v>
      </c>
      <c r="C23" t="s">
        <v>50</v>
      </c>
      <c r="D23" s="2" t="s">
        <v>7</v>
      </c>
      <c r="E23" s="2">
        <v>41</v>
      </c>
      <c r="F23" t="s">
        <v>9</v>
      </c>
      <c r="G23">
        <f t="shared" si="0"/>
        <v>3</v>
      </c>
      <c r="H23" t="s">
        <v>1040</v>
      </c>
      <c r="I23">
        <f t="shared" si="1"/>
        <v>2021</v>
      </c>
      <c r="J23" t="s">
        <v>963</v>
      </c>
      <c r="K23" t="s">
        <v>951</v>
      </c>
      <c r="L23" t="s">
        <v>951</v>
      </c>
      <c r="M23" t="s">
        <v>951</v>
      </c>
      <c r="N23" t="str">
        <f t="shared" si="4"/>
        <v>2021/Mar</v>
      </c>
    </row>
    <row r="24" spans="1:14">
      <c r="A24" s="3" t="s">
        <v>299</v>
      </c>
      <c r="B24" s="1">
        <v>44267</v>
      </c>
      <c r="C24" t="s">
        <v>50</v>
      </c>
      <c r="D24" s="2" t="s">
        <v>19</v>
      </c>
      <c r="E24" s="2">
        <v>49</v>
      </c>
      <c r="F24" t="s">
        <v>9</v>
      </c>
      <c r="G24">
        <f t="shared" si="0"/>
        <v>3</v>
      </c>
      <c r="H24" t="s">
        <v>1040</v>
      </c>
      <c r="I24">
        <f t="shared" si="1"/>
        <v>2021</v>
      </c>
      <c r="J24" t="s">
        <v>963</v>
      </c>
      <c r="K24" t="s">
        <v>951</v>
      </c>
      <c r="L24" t="s">
        <v>951</v>
      </c>
      <c r="M24" t="s">
        <v>951</v>
      </c>
      <c r="N24" t="str">
        <f t="shared" ref="N24:N30" si="5">_xlfn.CONCAT(I24,"/",H24)</f>
        <v>2021/Mar</v>
      </c>
    </row>
    <row r="25" spans="1:14">
      <c r="A25" s="3" t="s">
        <v>328</v>
      </c>
      <c r="B25" s="1">
        <v>44267</v>
      </c>
      <c r="C25" t="s">
        <v>50</v>
      </c>
      <c r="D25" s="2" t="s">
        <v>19</v>
      </c>
      <c r="E25" s="2">
        <v>23</v>
      </c>
      <c r="F25" t="s">
        <v>9</v>
      </c>
      <c r="G25">
        <f t="shared" si="0"/>
        <v>3</v>
      </c>
      <c r="H25" t="s">
        <v>1040</v>
      </c>
      <c r="I25">
        <f t="shared" si="1"/>
        <v>2021</v>
      </c>
      <c r="J25" t="s">
        <v>963</v>
      </c>
      <c r="K25" t="s">
        <v>951</v>
      </c>
      <c r="L25" t="s">
        <v>951</v>
      </c>
      <c r="M25" t="s">
        <v>951</v>
      </c>
      <c r="N25" t="str">
        <f t="shared" si="5"/>
        <v>2021/Mar</v>
      </c>
    </row>
    <row r="26" spans="1:14">
      <c r="A26" s="3" t="s">
        <v>302</v>
      </c>
      <c r="B26" s="1">
        <v>44267</v>
      </c>
      <c r="C26" t="s">
        <v>50</v>
      </c>
      <c r="D26" s="2" t="s">
        <v>7</v>
      </c>
      <c r="E26" s="2">
        <v>31</v>
      </c>
      <c r="F26" t="s">
        <v>9</v>
      </c>
      <c r="G26">
        <f t="shared" si="0"/>
        <v>3</v>
      </c>
      <c r="H26" t="s">
        <v>1040</v>
      </c>
      <c r="I26">
        <f t="shared" si="1"/>
        <v>2021</v>
      </c>
      <c r="J26" t="s">
        <v>963</v>
      </c>
      <c r="K26" t="s">
        <v>951</v>
      </c>
      <c r="L26" t="s">
        <v>951</v>
      </c>
      <c r="M26" t="s">
        <v>951</v>
      </c>
      <c r="N26" t="str">
        <f t="shared" si="5"/>
        <v>2021/Mar</v>
      </c>
    </row>
    <row r="27" spans="1:14">
      <c r="A27" s="3" t="s">
        <v>335</v>
      </c>
      <c r="B27" s="1">
        <v>44267</v>
      </c>
      <c r="C27" t="s">
        <v>50</v>
      </c>
      <c r="D27" s="2" t="s">
        <v>19</v>
      </c>
      <c r="E27" s="2">
        <v>31</v>
      </c>
      <c r="F27" t="s">
        <v>9</v>
      </c>
      <c r="G27">
        <f t="shared" si="0"/>
        <v>3</v>
      </c>
      <c r="H27" t="s">
        <v>1040</v>
      </c>
      <c r="I27">
        <f t="shared" si="1"/>
        <v>2021</v>
      </c>
      <c r="J27" t="s">
        <v>963</v>
      </c>
      <c r="K27" t="s">
        <v>951</v>
      </c>
      <c r="L27" t="s">
        <v>951</v>
      </c>
      <c r="M27" t="s">
        <v>951</v>
      </c>
      <c r="N27" t="str">
        <f t="shared" si="5"/>
        <v>2021/Mar</v>
      </c>
    </row>
    <row r="28" spans="1:14">
      <c r="A28" s="3" t="s">
        <v>327</v>
      </c>
      <c r="B28" s="1">
        <v>44267</v>
      </c>
      <c r="C28" t="s">
        <v>50</v>
      </c>
      <c r="D28" s="2" t="s">
        <v>19</v>
      </c>
      <c r="E28" s="2" t="s">
        <v>8</v>
      </c>
      <c r="F28" t="s">
        <v>9</v>
      </c>
      <c r="G28">
        <f t="shared" si="0"/>
        <v>3</v>
      </c>
      <c r="H28" t="s">
        <v>1040</v>
      </c>
      <c r="I28">
        <f t="shared" si="1"/>
        <v>2021</v>
      </c>
      <c r="J28" t="s">
        <v>963</v>
      </c>
      <c r="K28" t="s">
        <v>951</v>
      </c>
      <c r="L28" t="s">
        <v>951</v>
      </c>
      <c r="M28" t="s">
        <v>951</v>
      </c>
      <c r="N28" t="str">
        <f t="shared" si="5"/>
        <v>2021/Mar</v>
      </c>
    </row>
    <row r="29" spans="1:14">
      <c r="A29" s="3" t="s">
        <v>337</v>
      </c>
      <c r="B29" s="1">
        <v>44267</v>
      </c>
      <c r="C29" t="s">
        <v>50</v>
      </c>
      <c r="D29" s="2" t="s">
        <v>19</v>
      </c>
      <c r="E29" s="2">
        <v>46</v>
      </c>
      <c r="F29" t="s">
        <v>9</v>
      </c>
      <c r="G29">
        <f t="shared" si="0"/>
        <v>3</v>
      </c>
      <c r="H29" t="s">
        <v>1040</v>
      </c>
      <c r="I29">
        <f t="shared" si="1"/>
        <v>2021</v>
      </c>
      <c r="J29" t="s">
        <v>963</v>
      </c>
      <c r="K29" t="s">
        <v>951</v>
      </c>
      <c r="L29" t="s">
        <v>951</v>
      </c>
      <c r="M29" t="s">
        <v>951</v>
      </c>
      <c r="N29" t="str">
        <f t="shared" si="5"/>
        <v>2021/Mar</v>
      </c>
    </row>
    <row r="30" spans="1:14">
      <c r="A30" s="3" t="s">
        <v>331</v>
      </c>
      <c r="B30" s="1">
        <v>44267</v>
      </c>
      <c r="C30" t="s">
        <v>304</v>
      </c>
      <c r="D30" s="2" t="s">
        <v>7</v>
      </c>
      <c r="E30" s="2">
        <v>43</v>
      </c>
      <c r="F30" t="s">
        <v>9</v>
      </c>
      <c r="G30">
        <f t="shared" si="0"/>
        <v>3</v>
      </c>
      <c r="H30" t="s">
        <v>1040</v>
      </c>
      <c r="I30">
        <f t="shared" si="1"/>
        <v>2021</v>
      </c>
      <c r="J30" t="s">
        <v>957</v>
      </c>
      <c r="K30" t="s">
        <v>951</v>
      </c>
      <c r="L30" t="s">
        <v>951</v>
      </c>
      <c r="M30" t="s">
        <v>951</v>
      </c>
      <c r="N30" t="str">
        <f t="shared" si="5"/>
        <v>2021/Mar</v>
      </c>
    </row>
    <row r="31" spans="1:14">
      <c r="A31" s="3" t="s">
        <v>318</v>
      </c>
      <c r="B31" s="1">
        <v>44268</v>
      </c>
      <c r="C31" t="s">
        <v>50</v>
      </c>
      <c r="D31" s="2" t="s">
        <v>7</v>
      </c>
      <c r="E31" s="2">
        <v>42</v>
      </c>
      <c r="F31" t="s">
        <v>9</v>
      </c>
      <c r="G31">
        <f t="shared" si="0"/>
        <v>3</v>
      </c>
      <c r="H31" t="s">
        <v>1040</v>
      </c>
      <c r="I31">
        <f t="shared" si="1"/>
        <v>2021</v>
      </c>
      <c r="J31" t="s">
        <v>963</v>
      </c>
      <c r="K31" t="s">
        <v>951</v>
      </c>
      <c r="L31" t="s">
        <v>951</v>
      </c>
      <c r="M31" t="s">
        <v>951</v>
      </c>
      <c r="N31" t="str">
        <f>_xlfn.CONCAT(I31,"/",H31)</f>
        <v>2021/Mar</v>
      </c>
    </row>
    <row r="32" spans="1:14">
      <c r="A32" s="3" t="s">
        <v>314</v>
      </c>
      <c r="B32" s="1">
        <v>44271</v>
      </c>
      <c r="C32" t="s">
        <v>50</v>
      </c>
      <c r="D32" s="2" t="s">
        <v>19</v>
      </c>
      <c r="E32" s="2">
        <v>36</v>
      </c>
      <c r="F32" t="s">
        <v>9</v>
      </c>
      <c r="G32">
        <f t="shared" si="0"/>
        <v>3</v>
      </c>
      <c r="H32" t="s">
        <v>1040</v>
      </c>
      <c r="I32">
        <f t="shared" si="1"/>
        <v>2021</v>
      </c>
      <c r="J32" t="s">
        <v>963</v>
      </c>
      <c r="K32" t="s">
        <v>951</v>
      </c>
      <c r="L32" t="s">
        <v>951</v>
      </c>
      <c r="M32" t="s">
        <v>951</v>
      </c>
      <c r="N32" t="str">
        <f>_xlfn.CONCAT(I32,"/",H32)</f>
        <v>2021/Mar</v>
      </c>
    </row>
    <row r="33" spans="1:14">
      <c r="A33" s="3" t="s">
        <v>338</v>
      </c>
      <c r="B33" s="1">
        <v>44271</v>
      </c>
      <c r="C33" t="s">
        <v>50</v>
      </c>
      <c r="D33" s="2" t="s">
        <v>19</v>
      </c>
      <c r="E33" s="2">
        <v>53</v>
      </c>
      <c r="F33" t="s">
        <v>9</v>
      </c>
      <c r="G33">
        <f t="shared" si="0"/>
        <v>3</v>
      </c>
      <c r="H33" t="s">
        <v>1040</v>
      </c>
      <c r="I33">
        <f t="shared" si="1"/>
        <v>2021</v>
      </c>
      <c r="J33" t="s">
        <v>963</v>
      </c>
      <c r="K33" t="s">
        <v>951</v>
      </c>
      <c r="L33" t="s">
        <v>951</v>
      </c>
      <c r="M33" t="s">
        <v>951</v>
      </c>
      <c r="N33" t="str">
        <f>_xlfn.CONCAT(I33,"/",H33)</f>
        <v>2021/Mar</v>
      </c>
    </row>
    <row r="34" spans="1:14">
      <c r="A34" s="3" t="s">
        <v>320</v>
      </c>
      <c r="B34" s="1">
        <v>44271</v>
      </c>
      <c r="C34" t="s">
        <v>50</v>
      </c>
      <c r="D34" s="2" t="s">
        <v>7</v>
      </c>
      <c r="E34" s="2">
        <v>48</v>
      </c>
      <c r="F34" t="s">
        <v>9</v>
      </c>
      <c r="G34">
        <f t="shared" si="0"/>
        <v>3</v>
      </c>
      <c r="H34" t="s">
        <v>1040</v>
      </c>
      <c r="I34">
        <f t="shared" si="1"/>
        <v>2021</v>
      </c>
      <c r="J34" t="s">
        <v>963</v>
      </c>
      <c r="K34" t="s">
        <v>951</v>
      </c>
      <c r="L34" t="s">
        <v>951</v>
      </c>
      <c r="M34" t="s">
        <v>951</v>
      </c>
      <c r="N34" t="str">
        <f>_xlfn.CONCAT(I34,"/",H34)</f>
        <v>2021/Mar</v>
      </c>
    </row>
    <row r="35" spans="1:14">
      <c r="A35" s="3" t="s">
        <v>361</v>
      </c>
      <c r="B35" s="1">
        <v>44272</v>
      </c>
      <c r="C35" t="s">
        <v>50</v>
      </c>
      <c r="D35" s="2" t="s">
        <v>7</v>
      </c>
      <c r="E35" s="2">
        <v>20</v>
      </c>
      <c r="F35" t="s">
        <v>9</v>
      </c>
      <c r="G35">
        <f t="shared" si="0"/>
        <v>3</v>
      </c>
      <c r="H35" t="s">
        <v>1040</v>
      </c>
      <c r="I35">
        <f t="shared" si="1"/>
        <v>2021</v>
      </c>
      <c r="J35" t="s">
        <v>963</v>
      </c>
      <c r="K35" t="s">
        <v>951</v>
      </c>
      <c r="L35" t="s">
        <v>951</v>
      </c>
      <c r="M35" t="s">
        <v>951</v>
      </c>
      <c r="N35" t="str">
        <f>_xlfn.CONCAT(I35,"/",H35)</f>
        <v>2021/Mar</v>
      </c>
    </row>
    <row r="36" spans="1:14">
      <c r="A36" s="3" t="s">
        <v>371</v>
      </c>
      <c r="B36" s="1">
        <v>44272</v>
      </c>
      <c r="C36" t="s">
        <v>50</v>
      </c>
      <c r="D36" s="2" t="s">
        <v>19</v>
      </c>
      <c r="E36" s="2">
        <v>40</v>
      </c>
      <c r="F36" t="s">
        <v>9</v>
      </c>
      <c r="G36">
        <f t="shared" si="0"/>
        <v>3</v>
      </c>
      <c r="H36" t="s">
        <v>1040</v>
      </c>
      <c r="I36">
        <f t="shared" si="1"/>
        <v>2021</v>
      </c>
      <c r="J36" t="s">
        <v>963</v>
      </c>
      <c r="K36" t="s">
        <v>951</v>
      </c>
      <c r="L36" t="s">
        <v>951</v>
      </c>
      <c r="M36" t="s">
        <v>951</v>
      </c>
      <c r="N36" t="str">
        <f t="shared" ref="N36:N44" si="6">_xlfn.CONCAT(I36,"/",H36)</f>
        <v>2021/Mar</v>
      </c>
    </row>
    <row r="37" spans="1:14">
      <c r="A37" s="3" t="s">
        <v>333</v>
      </c>
      <c r="B37" s="1">
        <v>44272</v>
      </c>
      <c r="C37" t="s">
        <v>50</v>
      </c>
      <c r="D37" s="2" t="s">
        <v>7</v>
      </c>
      <c r="E37" s="2">
        <v>22</v>
      </c>
      <c r="F37" t="s">
        <v>9</v>
      </c>
      <c r="G37">
        <f t="shared" si="0"/>
        <v>3</v>
      </c>
      <c r="H37" t="s">
        <v>1040</v>
      </c>
      <c r="I37">
        <f t="shared" si="1"/>
        <v>2021</v>
      </c>
      <c r="J37" t="s">
        <v>963</v>
      </c>
      <c r="K37" t="s">
        <v>951</v>
      </c>
      <c r="L37" t="s">
        <v>951</v>
      </c>
      <c r="M37" t="s">
        <v>951</v>
      </c>
      <c r="N37" t="str">
        <f t="shared" si="6"/>
        <v>2021/Mar</v>
      </c>
    </row>
    <row r="38" spans="1:14">
      <c r="A38" s="3" t="s">
        <v>322</v>
      </c>
      <c r="B38" s="1">
        <v>44272</v>
      </c>
      <c r="C38" t="s">
        <v>24</v>
      </c>
      <c r="D38" s="2" t="s">
        <v>19</v>
      </c>
      <c r="E38" s="2">
        <v>36</v>
      </c>
      <c r="F38" t="s">
        <v>9</v>
      </c>
      <c r="G38">
        <f t="shared" si="0"/>
        <v>3</v>
      </c>
      <c r="H38" t="s">
        <v>1040</v>
      </c>
      <c r="I38">
        <f t="shared" si="1"/>
        <v>2021</v>
      </c>
      <c r="J38" t="s">
        <v>955</v>
      </c>
      <c r="K38" t="s">
        <v>951</v>
      </c>
      <c r="L38" t="s">
        <v>951</v>
      </c>
      <c r="M38" t="s">
        <v>951</v>
      </c>
      <c r="N38" t="str">
        <f t="shared" si="6"/>
        <v>2021/Mar</v>
      </c>
    </row>
    <row r="39" spans="1:14">
      <c r="A39" s="3" t="s">
        <v>339</v>
      </c>
      <c r="B39" s="1">
        <v>44273</v>
      </c>
      <c r="C39" t="s">
        <v>304</v>
      </c>
      <c r="D39" s="2" t="s">
        <v>19</v>
      </c>
      <c r="E39" s="2">
        <v>21</v>
      </c>
      <c r="F39" t="s">
        <v>9</v>
      </c>
      <c r="G39">
        <f t="shared" si="0"/>
        <v>3</v>
      </c>
      <c r="H39" t="s">
        <v>1040</v>
      </c>
      <c r="I39">
        <f t="shared" si="1"/>
        <v>2021</v>
      </c>
      <c r="J39" t="s">
        <v>957</v>
      </c>
      <c r="K39" t="s">
        <v>951</v>
      </c>
      <c r="L39" t="s">
        <v>951</v>
      </c>
      <c r="M39" t="s">
        <v>951</v>
      </c>
      <c r="N39" t="str">
        <f t="shared" si="6"/>
        <v>2021/Mar</v>
      </c>
    </row>
    <row r="40" spans="1:14">
      <c r="A40" s="3" t="s">
        <v>313</v>
      </c>
      <c r="B40" s="1">
        <v>44272</v>
      </c>
      <c r="C40" t="s">
        <v>304</v>
      </c>
      <c r="D40" s="2" t="s">
        <v>19</v>
      </c>
      <c r="E40" s="2">
        <v>6</v>
      </c>
      <c r="F40" t="s">
        <v>9</v>
      </c>
      <c r="G40">
        <f t="shared" si="0"/>
        <v>3</v>
      </c>
      <c r="H40" t="s">
        <v>1040</v>
      </c>
      <c r="I40">
        <f t="shared" si="1"/>
        <v>2021</v>
      </c>
      <c r="J40" t="s">
        <v>957</v>
      </c>
      <c r="K40" t="s">
        <v>951</v>
      </c>
      <c r="L40" t="s">
        <v>951</v>
      </c>
      <c r="M40" t="s">
        <v>951</v>
      </c>
      <c r="N40" t="str">
        <f t="shared" si="6"/>
        <v>2021/Mar</v>
      </c>
    </row>
    <row r="41" spans="1:14">
      <c r="A41" s="3" t="s">
        <v>323</v>
      </c>
      <c r="B41" s="1">
        <v>44272</v>
      </c>
      <c r="C41" t="s">
        <v>304</v>
      </c>
      <c r="D41" s="2" t="s">
        <v>19</v>
      </c>
      <c r="E41" s="2">
        <v>27</v>
      </c>
      <c r="F41" t="s">
        <v>9</v>
      </c>
      <c r="G41">
        <f t="shared" si="0"/>
        <v>3</v>
      </c>
      <c r="H41" t="s">
        <v>1040</v>
      </c>
      <c r="I41">
        <f t="shared" si="1"/>
        <v>2021</v>
      </c>
      <c r="J41" t="s">
        <v>957</v>
      </c>
      <c r="K41" t="s">
        <v>951</v>
      </c>
      <c r="L41" t="s">
        <v>951</v>
      </c>
      <c r="M41" t="s">
        <v>951</v>
      </c>
      <c r="N41" t="str">
        <f t="shared" si="6"/>
        <v>2021/Mar</v>
      </c>
    </row>
    <row r="42" spans="1:14">
      <c r="A42" s="3" t="s">
        <v>303</v>
      </c>
      <c r="B42" s="1">
        <v>44272</v>
      </c>
      <c r="C42" t="s">
        <v>304</v>
      </c>
      <c r="D42" s="2" t="s">
        <v>19</v>
      </c>
      <c r="E42" s="2">
        <v>63</v>
      </c>
      <c r="F42" t="s">
        <v>9</v>
      </c>
      <c r="G42">
        <f t="shared" si="0"/>
        <v>3</v>
      </c>
      <c r="H42" t="s">
        <v>1040</v>
      </c>
      <c r="I42">
        <f t="shared" si="1"/>
        <v>2021</v>
      </c>
      <c r="J42" t="s">
        <v>957</v>
      </c>
      <c r="K42" t="s">
        <v>951</v>
      </c>
      <c r="L42" t="s">
        <v>951</v>
      </c>
      <c r="M42" t="s">
        <v>951</v>
      </c>
      <c r="N42" t="str">
        <f t="shared" si="6"/>
        <v>2021/Mar</v>
      </c>
    </row>
    <row r="43" spans="1:14">
      <c r="A43" s="3" t="s">
        <v>311</v>
      </c>
      <c r="B43" s="1">
        <v>44273</v>
      </c>
      <c r="C43" t="s">
        <v>50</v>
      </c>
      <c r="D43" s="2" t="s">
        <v>19</v>
      </c>
      <c r="E43" s="2">
        <v>36</v>
      </c>
      <c r="F43" t="s">
        <v>9</v>
      </c>
      <c r="G43">
        <f t="shared" si="0"/>
        <v>3</v>
      </c>
      <c r="H43" t="s">
        <v>1040</v>
      </c>
      <c r="I43">
        <f t="shared" si="1"/>
        <v>2021</v>
      </c>
      <c r="J43" t="s">
        <v>963</v>
      </c>
      <c r="K43" t="s">
        <v>951</v>
      </c>
      <c r="L43" t="s">
        <v>951</v>
      </c>
      <c r="M43" t="s">
        <v>951</v>
      </c>
      <c r="N43" t="str">
        <f t="shared" si="6"/>
        <v>2021/Mar</v>
      </c>
    </row>
    <row r="44" spans="1:14">
      <c r="A44" s="3" t="s">
        <v>310</v>
      </c>
      <c r="B44" s="1">
        <v>44273</v>
      </c>
      <c r="C44" t="s">
        <v>50</v>
      </c>
      <c r="D44" s="2" t="s">
        <v>7</v>
      </c>
      <c r="E44" s="2">
        <v>17</v>
      </c>
      <c r="F44" t="s">
        <v>9</v>
      </c>
      <c r="G44">
        <f t="shared" si="0"/>
        <v>3</v>
      </c>
      <c r="H44" t="s">
        <v>1040</v>
      </c>
      <c r="I44">
        <f t="shared" si="1"/>
        <v>2021</v>
      </c>
      <c r="J44" t="s">
        <v>963</v>
      </c>
      <c r="K44" t="s">
        <v>951</v>
      </c>
      <c r="L44" t="s">
        <v>951</v>
      </c>
      <c r="M44" t="s">
        <v>951</v>
      </c>
      <c r="N44" t="str">
        <f t="shared" si="6"/>
        <v>2021/Mar</v>
      </c>
    </row>
    <row r="45" spans="1:14">
      <c r="A45" s="3" t="s">
        <v>329</v>
      </c>
      <c r="B45" s="1">
        <v>44273</v>
      </c>
      <c r="C45" t="s">
        <v>50</v>
      </c>
      <c r="D45" s="2" t="s">
        <v>19</v>
      </c>
      <c r="E45" s="2">
        <v>38</v>
      </c>
      <c r="F45" t="s">
        <v>9</v>
      </c>
      <c r="G45">
        <f t="shared" si="0"/>
        <v>3</v>
      </c>
      <c r="H45" t="s">
        <v>1040</v>
      </c>
      <c r="I45">
        <f t="shared" si="1"/>
        <v>2021</v>
      </c>
      <c r="J45" t="s">
        <v>963</v>
      </c>
      <c r="K45" t="s">
        <v>951</v>
      </c>
      <c r="L45" t="s">
        <v>951</v>
      </c>
      <c r="M45" t="s">
        <v>951</v>
      </c>
      <c r="N45" t="str">
        <f>_xlfn.CONCAT(I45,"/",H45)</f>
        <v>2021/Mar</v>
      </c>
    </row>
    <row r="46" spans="1:14">
      <c r="A46" s="3" t="s">
        <v>319</v>
      </c>
      <c r="B46" s="1">
        <v>44273</v>
      </c>
      <c r="C46" t="s">
        <v>50</v>
      </c>
      <c r="D46" s="2" t="s">
        <v>7</v>
      </c>
      <c r="E46" s="2">
        <v>23</v>
      </c>
      <c r="F46" t="s">
        <v>9</v>
      </c>
      <c r="G46">
        <f t="shared" si="0"/>
        <v>3</v>
      </c>
      <c r="H46" t="s">
        <v>1040</v>
      </c>
      <c r="I46">
        <f t="shared" si="1"/>
        <v>2021</v>
      </c>
      <c r="J46" t="s">
        <v>963</v>
      </c>
      <c r="K46" t="s">
        <v>951</v>
      </c>
      <c r="L46" t="s">
        <v>951</v>
      </c>
      <c r="M46" t="s">
        <v>951</v>
      </c>
      <c r="N46" t="str">
        <f>_xlfn.CONCAT(I46,"/",H46)</f>
        <v>2021/Mar</v>
      </c>
    </row>
    <row r="47" spans="1:14">
      <c r="A47" s="3" t="s">
        <v>301</v>
      </c>
      <c r="B47" s="1">
        <v>44273</v>
      </c>
      <c r="C47" t="s">
        <v>50</v>
      </c>
      <c r="D47" s="2" t="s">
        <v>19</v>
      </c>
      <c r="E47" s="2">
        <v>44</v>
      </c>
      <c r="F47" t="s">
        <v>9</v>
      </c>
      <c r="G47">
        <f t="shared" si="0"/>
        <v>3</v>
      </c>
      <c r="H47" t="s">
        <v>1040</v>
      </c>
      <c r="I47">
        <f t="shared" si="1"/>
        <v>2021</v>
      </c>
      <c r="J47" t="s">
        <v>963</v>
      </c>
      <c r="K47" t="s">
        <v>951</v>
      </c>
      <c r="L47" t="s">
        <v>951</v>
      </c>
      <c r="M47" t="s">
        <v>951</v>
      </c>
      <c r="N47" t="str">
        <f>_xlfn.CONCAT(I47,"/",H47)</f>
        <v>2021/Mar</v>
      </c>
    </row>
    <row r="48" spans="1:14">
      <c r="A48" s="3" t="s">
        <v>326</v>
      </c>
      <c r="B48" s="1">
        <v>44273</v>
      </c>
      <c r="C48" t="s">
        <v>50</v>
      </c>
      <c r="D48" s="2" t="s">
        <v>19</v>
      </c>
      <c r="E48" s="2">
        <v>49</v>
      </c>
      <c r="F48" t="s">
        <v>9</v>
      </c>
      <c r="G48">
        <f t="shared" si="0"/>
        <v>3</v>
      </c>
      <c r="H48" t="s">
        <v>1040</v>
      </c>
      <c r="I48">
        <f t="shared" si="1"/>
        <v>2021</v>
      </c>
      <c r="J48" t="s">
        <v>963</v>
      </c>
      <c r="K48" t="s">
        <v>951</v>
      </c>
      <c r="L48" t="s">
        <v>951</v>
      </c>
      <c r="M48" t="s">
        <v>951</v>
      </c>
      <c r="N48" t="str">
        <f>_xlfn.CONCAT(I48,"/",H48)</f>
        <v>2021/Mar</v>
      </c>
    </row>
    <row r="49" spans="1:14">
      <c r="A49" s="3" t="s">
        <v>305</v>
      </c>
      <c r="B49" s="1">
        <v>44273</v>
      </c>
      <c r="C49" t="s">
        <v>50</v>
      </c>
      <c r="D49" s="2" t="s">
        <v>7</v>
      </c>
      <c r="E49" s="2">
        <v>20</v>
      </c>
      <c r="F49" t="s">
        <v>9</v>
      </c>
      <c r="G49">
        <f t="shared" si="0"/>
        <v>3</v>
      </c>
      <c r="H49" t="s">
        <v>1040</v>
      </c>
      <c r="I49">
        <f t="shared" si="1"/>
        <v>2021</v>
      </c>
      <c r="J49" t="s">
        <v>963</v>
      </c>
      <c r="K49" t="s">
        <v>951</v>
      </c>
      <c r="L49" t="s">
        <v>951</v>
      </c>
      <c r="M49" t="s">
        <v>951</v>
      </c>
      <c r="N49" t="str">
        <f t="shared" ref="N49:N56" si="7">_xlfn.CONCAT(I49,"/",H49)</f>
        <v>2021/Mar</v>
      </c>
    </row>
    <row r="50" spans="1:14">
      <c r="A50" s="3" t="s">
        <v>351</v>
      </c>
      <c r="B50" s="1">
        <v>44273</v>
      </c>
      <c r="C50" t="s">
        <v>50</v>
      </c>
      <c r="D50" s="2" t="s">
        <v>7</v>
      </c>
      <c r="E50" s="2">
        <v>6</v>
      </c>
      <c r="F50" t="s">
        <v>9</v>
      </c>
      <c r="G50">
        <f t="shared" si="0"/>
        <v>3</v>
      </c>
      <c r="H50" t="s">
        <v>1040</v>
      </c>
      <c r="I50">
        <f t="shared" si="1"/>
        <v>2021</v>
      </c>
      <c r="J50" t="s">
        <v>963</v>
      </c>
      <c r="K50" t="s">
        <v>951</v>
      </c>
      <c r="L50" t="s">
        <v>951</v>
      </c>
      <c r="M50" t="s">
        <v>951</v>
      </c>
      <c r="N50" t="str">
        <f t="shared" si="7"/>
        <v>2021/Mar</v>
      </c>
    </row>
    <row r="51" spans="1:14">
      <c r="A51" s="3" t="s">
        <v>312</v>
      </c>
      <c r="B51" s="1">
        <v>44273</v>
      </c>
      <c r="C51" t="s">
        <v>50</v>
      </c>
      <c r="D51" s="2" t="s">
        <v>7</v>
      </c>
      <c r="E51" s="2">
        <v>18</v>
      </c>
      <c r="F51" t="s">
        <v>9</v>
      </c>
      <c r="G51">
        <f t="shared" si="0"/>
        <v>3</v>
      </c>
      <c r="H51" t="s">
        <v>1040</v>
      </c>
      <c r="I51">
        <f t="shared" si="1"/>
        <v>2021</v>
      </c>
      <c r="J51" t="s">
        <v>963</v>
      </c>
      <c r="K51" t="s">
        <v>951</v>
      </c>
      <c r="L51" t="s">
        <v>951</v>
      </c>
      <c r="M51" t="s">
        <v>951</v>
      </c>
      <c r="N51" t="str">
        <f t="shared" si="7"/>
        <v>2021/Mar</v>
      </c>
    </row>
    <row r="52" spans="1:14">
      <c r="A52" s="3" t="s">
        <v>334</v>
      </c>
      <c r="B52" s="1">
        <v>44276</v>
      </c>
      <c r="C52" t="s">
        <v>50</v>
      </c>
      <c r="D52" s="2" t="s">
        <v>19</v>
      </c>
      <c r="E52" s="2">
        <v>43</v>
      </c>
      <c r="F52" t="s">
        <v>9</v>
      </c>
      <c r="G52">
        <f t="shared" si="0"/>
        <v>3</v>
      </c>
      <c r="H52" t="s">
        <v>1040</v>
      </c>
      <c r="I52">
        <f t="shared" si="1"/>
        <v>2021</v>
      </c>
      <c r="J52" t="s">
        <v>963</v>
      </c>
      <c r="K52" t="s">
        <v>951</v>
      </c>
      <c r="L52" t="s">
        <v>951</v>
      </c>
      <c r="M52" t="s">
        <v>951</v>
      </c>
      <c r="N52" t="str">
        <f t="shared" si="7"/>
        <v>2021/Mar</v>
      </c>
    </row>
    <row r="53" spans="1:14">
      <c r="A53" s="3" t="s">
        <v>330</v>
      </c>
      <c r="B53" s="1">
        <v>44276</v>
      </c>
      <c r="C53" t="s">
        <v>50</v>
      </c>
      <c r="D53" s="2" t="s">
        <v>7</v>
      </c>
      <c r="E53" s="2">
        <v>48</v>
      </c>
      <c r="F53" t="s">
        <v>9</v>
      </c>
      <c r="G53">
        <f t="shared" si="0"/>
        <v>3</v>
      </c>
      <c r="H53" t="s">
        <v>1040</v>
      </c>
      <c r="I53">
        <f t="shared" si="1"/>
        <v>2021</v>
      </c>
      <c r="J53" t="s">
        <v>963</v>
      </c>
      <c r="K53" t="s">
        <v>951</v>
      </c>
      <c r="L53" t="s">
        <v>951</v>
      </c>
      <c r="M53" t="s">
        <v>951</v>
      </c>
      <c r="N53" t="str">
        <f t="shared" si="7"/>
        <v>2021/Mar</v>
      </c>
    </row>
    <row r="54" spans="1:14">
      <c r="A54" s="3" t="s">
        <v>336</v>
      </c>
      <c r="B54" s="1">
        <v>44276</v>
      </c>
      <c r="C54" t="s">
        <v>50</v>
      </c>
      <c r="D54" s="2" t="s">
        <v>19</v>
      </c>
      <c r="E54" s="2">
        <v>30</v>
      </c>
      <c r="F54" t="s">
        <v>9</v>
      </c>
      <c r="G54">
        <f t="shared" si="0"/>
        <v>3</v>
      </c>
      <c r="H54" t="s">
        <v>1040</v>
      </c>
      <c r="I54">
        <f t="shared" si="1"/>
        <v>2021</v>
      </c>
      <c r="J54" t="s">
        <v>963</v>
      </c>
      <c r="K54" t="s">
        <v>951</v>
      </c>
      <c r="L54" t="s">
        <v>951</v>
      </c>
      <c r="M54" t="s">
        <v>951</v>
      </c>
      <c r="N54" t="str">
        <f t="shared" si="7"/>
        <v>2021/Mar</v>
      </c>
    </row>
    <row r="55" spans="1:14">
      <c r="A55" s="3" t="s">
        <v>404</v>
      </c>
      <c r="B55" s="1">
        <v>44286</v>
      </c>
      <c r="C55" t="s">
        <v>304</v>
      </c>
      <c r="D55" s="2" t="s">
        <v>19</v>
      </c>
      <c r="E55" s="2">
        <v>13</v>
      </c>
      <c r="F55" t="s">
        <v>9</v>
      </c>
      <c r="G55">
        <f t="shared" si="0"/>
        <v>3</v>
      </c>
      <c r="H55" t="s">
        <v>1040</v>
      </c>
      <c r="I55">
        <f t="shared" si="1"/>
        <v>2021</v>
      </c>
      <c r="J55" t="s">
        <v>957</v>
      </c>
      <c r="K55" t="s">
        <v>951</v>
      </c>
      <c r="L55" t="s">
        <v>951</v>
      </c>
      <c r="M55" t="s">
        <v>951</v>
      </c>
      <c r="N55" t="str">
        <f t="shared" si="7"/>
        <v>2021/Mar</v>
      </c>
    </row>
    <row r="56" spans="1:14">
      <c r="A56" s="3" t="s">
        <v>403</v>
      </c>
      <c r="B56" s="1">
        <v>44286</v>
      </c>
      <c r="C56" t="s">
        <v>304</v>
      </c>
      <c r="D56" s="2" t="s">
        <v>19</v>
      </c>
      <c r="E56" s="2">
        <v>13</v>
      </c>
      <c r="F56" t="s">
        <v>9</v>
      </c>
      <c r="G56">
        <f t="shared" si="0"/>
        <v>3</v>
      </c>
      <c r="H56" t="s">
        <v>1040</v>
      </c>
      <c r="I56">
        <f t="shared" si="1"/>
        <v>2021</v>
      </c>
      <c r="J56" t="s">
        <v>957</v>
      </c>
      <c r="K56" t="s">
        <v>951</v>
      </c>
      <c r="L56" t="s">
        <v>951</v>
      </c>
      <c r="M56" t="s">
        <v>951</v>
      </c>
      <c r="N56" t="str">
        <f t="shared" si="7"/>
        <v>2021/Mar</v>
      </c>
    </row>
    <row r="57" spans="1:14">
      <c r="A57" s="3" t="s">
        <v>418</v>
      </c>
      <c r="B57" s="1">
        <v>44288</v>
      </c>
      <c r="C57" t="s">
        <v>966</v>
      </c>
      <c r="D57" s="2" t="s">
        <v>7</v>
      </c>
      <c r="E57" s="2">
        <v>20</v>
      </c>
      <c r="F57" t="s">
        <v>9</v>
      </c>
      <c r="G57">
        <f t="shared" si="0"/>
        <v>4</v>
      </c>
      <c r="H57" t="s">
        <v>1053</v>
      </c>
      <c r="I57">
        <f t="shared" si="1"/>
        <v>2021</v>
      </c>
      <c r="J57" t="s">
        <v>963</v>
      </c>
      <c r="K57" t="s">
        <v>951</v>
      </c>
      <c r="L57" t="s">
        <v>951</v>
      </c>
      <c r="M57" t="s">
        <v>951</v>
      </c>
      <c r="N57" t="str">
        <f>_xlfn.CONCAT(I57,"/",H57)</f>
        <v>2021/Abr</v>
      </c>
    </row>
    <row r="58" spans="1:14">
      <c r="A58" s="3" t="s">
        <v>425</v>
      </c>
      <c r="B58" s="1">
        <v>44285</v>
      </c>
      <c r="C58" t="s">
        <v>426</v>
      </c>
      <c r="D58" s="2" t="s">
        <v>19</v>
      </c>
      <c r="E58" s="2">
        <v>36</v>
      </c>
      <c r="F58" t="s">
        <v>9</v>
      </c>
      <c r="G58">
        <f t="shared" si="0"/>
        <v>3</v>
      </c>
      <c r="H58" t="s">
        <v>1040</v>
      </c>
      <c r="I58">
        <f t="shared" si="1"/>
        <v>2021</v>
      </c>
      <c r="J58" t="s">
        <v>958</v>
      </c>
      <c r="K58" t="s">
        <v>951</v>
      </c>
      <c r="L58" t="s">
        <v>951</v>
      </c>
      <c r="M58" t="s">
        <v>951</v>
      </c>
      <c r="N58" t="str">
        <f>_xlfn.CONCAT(I58,"/",H58)</f>
        <v>2021/Mar</v>
      </c>
    </row>
    <row r="59" spans="1:14">
      <c r="A59" s="3" t="s">
        <v>419</v>
      </c>
      <c r="B59" s="1">
        <v>44285</v>
      </c>
      <c r="C59" t="s">
        <v>420</v>
      </c>
      <c r="D59" s="2" t="s">
        <v>7</v>
      </c>
      <c r="E59" s="2">
        <v>32</v>
      </c>
      <c r="F59" t="s">
        <v>9</v>
      </c>
      <c r="G59">
        <f t="shared" si="0"/>
        <v>3</v>
      </c>
      <c r="H59" t="s">
        <v>1040</v>
      </c>
      <c r="I59">
        <f t="shared" si="1"/>
        <v>2021</v>
      </c>
      <c r="J59" t="s">
        <v>958</v>
      </c>
      <c r="K59" t="s">
        <v>951</v>
      </c>
      <c r="L59" t="s">
        <v>951</v>
      </c>
      <c r="M59" t="s">
        <v>951</v>
      </c>
      <c r="N59" t="str">
        <f t="shared" ref="N59:N71" si="8">_xlfn.CONCAT(I59,"/",H59)</f>
        <v>2021/Mar</v>
      </c>
    </row>
    <row r="60" spans="1:14">
      <c r="A60" s="3" t="s">
        <v>423</v>
      </c>
      <c r="B60" s="1">
        <v>44280</v>
      </c>
      <c r="C60" t="s">
        <v>424</v>
      </c>
      <c r="D60" s="2" t="s">
        <v>19</v>
      </c>
      <c r="E60" s="2">
        <v>41</v>
      </c>
      <c r="F60" t="s">
        <v>9</v>
      </c>
      <c r="G60">
        <f t="shared" si="0"/>
        <v>3</v>
      </c>
      <c r="H60" t="s">
        <v>1040</v>
      </c>
      <c r="I60">
        <f t="shared" si="1"/>
        <v>2021</v>
      </c>
      <c r="J60" t="s">
        <v>958</v>
      </c>
      <c r="K60" t="s">
        <v>951</v>
      </c>
      <c r="L60" t="s">
        <v>951</v>
      </c>
      <c r="M60" t="s">
        <v>951</v>
      </c>
      <c r="N60" t="str">
        <f t="shared" si="8"/>
        <v>2021/Mar</v>
      </c>
    </row>
    <row r="61" spans="1:14">
      <c r="A61" s="3" t="s">
        <v>427</v>
      </c>
      <c r="B61" s="1">
        <v>44280</v>
      </c>
      <c r="C61" t="s">
        <v>424</v>
      </c>
      <c r="D61" s="2" t="s">
        <v>19</v>
      </c>
      <c r="E61" s="2">
        <v>40</v>
      </c>
      <c r="F61" t="s">
        <v>9</v>
      </c>
      <c r="G61">
        <f t="shared" si="0"/>
        <v>3</v>
      </c>
      <c r="H61" t="s">
        <v>1040</v>
      </c>
      <c r="I61">
        <f t="shared" si="1"/>
        <v>2021</v>
      </c>
      <c r="J61" t="s">
        <v>958</v>
      </c>
      <c r="K61" t="s">
        <v>951</v>
      </c>
      <c r="L61" t="s">
        <v>951</v>
      </c>
      <c r="M61" t="s">
        <v>951</v>
      </c>
      <c r="N61" t="str">
        <f t="shared" si="8"/>
        <v>2021/Mar</v>
      </c>
    </row>
    <row r="62" spans="1:14">
      <c r="A62" s="3" t="s">
        <v>428</v>
      </c>
      <c r="B62" s="1">
        <v>44286</v>
      </c>
      <c r="C62" t="s">
        <v>429</v>
      </c>
      <c r="D62" s="2" t="s">
        <v>7</v>
      </c>
      <c r="E62" s="2">
        <v>43</v>
      </c>
      <c r="F62" t="s">
        <v>9</v>
      </c>
      <c r="G62">
        <f t="shared" si="0"/>
        <v>3</v>
      </c>
      <c r="H62" t="s">
        <v>1040</v>
      </c>
      <c r="I62">
        <f t="shared" si="1"/>
        <v>2021</v>
      </c>
      <c r="J62" t="s">
        <v>958</v>
      </c>
      <c r="K62" t="s">
        <v>951</v>
      </c>
      <c r="L62" t="s">
        <v>951</v>
      </c>
      <c r="M62" t="s">
        <v>951</v>
      </c>
      <c r="N62" t="str">
        <f t="shared" si="8"/>
        <v>2021/Mar</v>
      </c>
    </row>
    <row r="63" spans="1:14">
      <c r="A63" s="3" t="s">
        <v>408</v>
      </c>
      <c r="B63" s="1">
        <v>44287</v>
      </c>
      <c r="C63" t="s">
        <v>409</v>
      </c>
      <c r="D63" s="2" t="s">
        <v>19</v>
      </c>
      <c r="E63" s="2">
        <v>41</v>
      </c>
      <c r="F63" t="s">
        <v>9</v>
      </c>
      <c r="G63">
        <f t="shared" si="0"/>
        <v>4</v>
      </c>
      <c r="H63" t="s">
        <v>1053</v>
      </c>
      <c r="I63">
        <f t="shared" si="1"/>
        <v>2021</v>
      </c>
      <c r="J63" t="s">
        <v>958</v>
      </c>
      <c r="K63" t="s">
        <v>951</v>
      </c>
      <c r="L63" t="s">
        <v>951</v>
      </c>
      <c r="M63" t="s">
        <v>951</v>
      </c>
      <c r="N63" t="str">
        <f t="shared" si="8"/>
        <v>2021/Abr</v>
      </c>
    </row>
    <row r="64" spans="1:14">
      <c r="A64" s="3" t="s">
        <v>421</v>
      </c>
      <c r="B64" s="1">
        <v>44299</v>
      </c>
      <c r="C64" t="s">
        <v>965</v>
      </c>
      <c r="D64" s="2" t="s">
        <v>19</v>
      </c>
      <c r="E64" s="2">
        <v>67</v>
      </c>
      <c r="F64" t="s">
        <v>9</v>
      </c>
      <c r="G64">
        <f t="shared" si="0"/>
        <v>4</v>
      </c>
      <c r="H64" t="s">
        <v>1053</v>
      </c>
      <c r="I64">
        <f t="shared" si="1"/>
        <v>2021</v>
      </c>
      <c r="J64" t="s">
        <v>963</v>
      </c>
      <c r="K64" t="s">
        <v>951</v>
      </c>
      <c r="L64" t="s">
        <v>951</v>
      </c>
      <c r="M64" t="s">
        <v>951</v>
      </c>
      <c r="N64" t="str">
        <f t="shared" si="8"/>
        <v>2021/Abr</v>
      </c>
    </row>
    <row r="65" spans="1:14">
      <c r="A65" s="3" t="s">
        <v>410</v>
      </c>
      <c r="B65" s="1">
        <v>44300</v>
      </c>
      <c r="C65" t="s">
        <v>304</v>
      </c>
      <c r="D65" s="2" t="s">
        <v>19</v>
      </c>
      <c r="E65" s="2">
        <v>32</v>
      </c>
      <c r="F65" t="s">
        <v>9</v>
      </c>
      <c r="G65">
        <f t="shared" si="0"/>
        <v>4</v>
      </c>
      <c r="H65" t="s">
        <v>1053</v>
      </c>
      <c r="I65">
        <f t="shared" si="1"/>
        <v>2021</v>
      </c>
      <c r="J65" t="s">
        <v>957</v>
      </c>
      <c r="K65" t="s">
        <v>951</v>
      </c>
      <c r="L65" t="s">
        <v>951</v>
      </c>
      <c r="M65" t="s">
        <v>951</v>
      </c>
      <c r="N65" t="str">
        <f t="shared" si="8"/>
        <v>2021/Abr</v>
      </c>
    </row>
    <row r="66" spans="1:14">
      <c r="A66" s="3" t="s">
        <v>416</v>
      </c>
      <c r="B66" s="1">
        <v>44302</v>
      </c>
      <c r="C66" t="s">
        <v>304</v>
      </c>
      <c r="D66" s="2" t="s">
        <v>19</v>
      </c>
      <c r="E66" s="2">
        <v>32</v>
      </c>
      <c r="F66" t="s">
        <v>9</v>
      </c>
      <c r="G66">
        <f t="shared" ref="G66:G129" si="9">MONTH(B66)</f>
        <v>4</v>
      </c>
      <c r="H66" t="s">
        <v>1053</v>
      </c>
      <c r="I66">
        <f t="shared" ref="I66:I129" si="10">YEAR(B66)</f>
        <v>2021</v>
      </c>
      <c r="J66" t="s">
        <v>957</v>
      </c>
      <c r="K66" t="s">
        <v>951</v>
      </c>
      <c r="L66" t="s">
        <v>951</v>
      </c>
      <c r="M66" t="s">
        <v>951</v>
      </c>
      <c r="N66" t="str">
        <f t="shared" si="8"/>
        <v>2021/Abr</v>
      </c>
    </row>
    <row r="67" spans="1:14">
      <c r="A67" s="3" t="s">
        <v>430</v>
      </c>
      <c r="B67" s="1">
        <v>44302</v>
      </c>
      <c r="C67" t="s">
        <v>965</v>
      </c>
      <c r="D67" s="2" t="s">
        <v>7</v>
      </c>
      <c r="E67" s="2">
        <v>19</v>
      </c>
      <c r="F67" t="s">
        <v>9</v>
      </c>
      <c r="G67">
        <f t="shared" si="9"/>
        <v>4</v>
      </c>
      <c r="H67" t="s">
        <v>1053</v>
      </c>
      <c r="I67">
        <f t="shared" si="10"/>
        <v>2021</v>
      </c>
      <c r="J67" t="s">
        <v>963</v>
      </c>
      <c r="K67" t="s">
        <v>951</v>
      </c>
      <c r="L67" t="s">
        <v>951</v>
      </c>
      <c r="M67" t="s">
        <v>951</v>
      </c>
      <c r="N67" t="str">
        <f t="shared" si="8"/>
        <v>2021/Abr</v>
      </c>
    </row>
    <row r="68" spans="1:14">
      <c r="A68" s="3" t="s">
        <v>411</v>
      </c>
      <c r="B68" s="1">
        <v>44302</v>
      </c>
      <c r="C68" t="s">
        <v>965</v>
      </c>
      <c r="D68" s="2" t="s">
        <v>19</v>
      </c>
      <c r="E68" s="2">
        <v>43</v>
      </c>
      <c r="F68" t="s">
        <v>9</v>
      </c>
      <c r="G68">
        <f t="shared" si="9"/>
        <v>4</v>
      </c>
      <c r="H68" t="s">
        <v>1053</v>
      </c>
      <c r="I68">
        <f t="shared" si="10"/>
        <v>2021</v>
      </c>
      <c r="J68" t="s">
        <v>963</v>
      </c>
      <c r="K68" t="s">
        <v>951</v>
      </c>
      <c r="L68" t="s">
        <v>951</v>
      </c>
      <c r="M68" t="s">
        <v>951</v>
      </c>
      <c r="N68" t="str">
        <f t="shared" si="8"/>
        <v>2021/Abr</v>
      </c>
    </row>
    <row r="69" spans="1:14">
      <c r="A69" s="3" t="s">
        <v>415</v>
      </c>
      <c r="B69" s="1">
        <v>44304</v>
      </c>
      <c r="C69" t="s">
        <v>965</v>
      </c>
      <c r="D69" s="2" t="s">
        <v>7</v>
      </c>
      <c r="E69" s="2">
        <v>65</v>
      </c>
      <c r="F69" t="s">
        <v>9</v>
      </c>
      <c r="G69">
        <f t="shared" si="9"/>
        <v>4</v>
      </c>
      <c r="H69" t="s">
        <v>1053</v>
      </c>
      <c r="I69">
        <f t="shared" si="10"/>
        <v>2021</v>
      </c>
      <c r="J69" t="s">
        <v>963</v>
      </c>
      <c r="K69" t="s">
        <v>951</v>
      </c>
      <c r="L69" t="s">
        <v>951</v>
      </c>
      <c r="M69" t="s">
        <v>951</v>
      </c>
      <c r="N69" t="str">
        <f t="shared" si="8"/>
        <v>2021/Abr</v>
      </c>
    </row>
    <row r="70" spans="1:14">
      <c r="A70" s="3" t="s">
        <v>413</v>
      </c>
      <c r="B70" s="1">
        <v>44299</v>
      </c>
      <c r="C70" t="s">
        <v>414</v>
      </c>
      <c r="D70" s="2" t="s">
        <v>19</v>
      </c>
      <c r="E70" s="2">
        <v>65</v>
      </c>
      <c r="F70" t="s">
        <v>9</v>
      </c>
      <c r="G70">
        <f t="shared" si="9"/>
        <v>4</v>
      </c>
      <c r="H70" t="s">
        <v>1053</v>
      </c>
      <c r="I70">
        <f t="shared" si="10"/>
        <v>2021</v>
      </c>
      <c r="J70" t="s">
        <v>955</v>
      </c>
      <c r="K70" t="s">
        <v>951</v>
      </c>
      <c r="L70" t="s">
        <v>951</v>
      </c>
      <c r="M70" t="s">
        <v>951</v>
      </c>
      <c r="N70" t="str">
        <f t="shared" si="8"/>
        <v>2021/Abr</v>
      </c>
    </row>
    <row r="71" spans="1:14">
      <c r="A71" s="3" t="s">
        <v>431</v>
      </c>
      <c r="B71" s="1">
        <v>44302</v>
      </c>
      <c r="C71" t="s">
        <v>432</v>
      </c>
      <c r="D71" s="2" t="s">
        <v>19</v>
      </c>
      <c r="E71" s="2">
        <v>32</v>
      </c>
      <c r="F71" t="s">
        <v>9</v>
      </c>
      <c r="G71">
        <f t="shared" si="9"/>
        <v>4</v>
      </c>
      <c r="H71" t="s">
        <v>1053</v>
      </c>
      <c r="I71">
        <f t="shared" si="10"/>
        <v>2021</v>
      </c>
      <c r="J71" t="s">
        <v>957</v>
      </c>
      <c r="K71" t="s">
        <v>951</v>
      </c>
      <c r="L71" t="s">
        <v>951</v>
      </c>
      <c r="M71" t="s">
        <v>951</v>
      </c>
      <c r="N71" t="str">
        <f t="shared" si="8"/>
        <v>2021/Abr</v>
      </c>
    </row>
    <row r="72" spans="1:14">
      <c r="A72" s="3" t="s">
        <v>407</v>
      </c>
      <c r="B72" s="1">
        <v>44305</v>
      </c>
      <c r="C72" t="s">
        <v>966</v>
      </c>
      <c r="D72" s="2" t="s">
        <v>19</v>
      </c>
      <c r="E72" s="2">
        <v>27</v>
      </c>
      <c r="F72" t="s">
        <v>9</v>
      </c>
      <c r="G72">
        <f t="shared" si="9"/>
        <v>4</v>
      </c>
      <c r="H72" t="s">
        <v>1053</v>
      </c>
      <c r="I72">
        <f t="shared" si="10"/>
        <v>2021</v>
      </c>
      <c r="J72" t="s">
        <v>963</v>
      </c>
      <c r="K72" t="s">
        <v>951</v>
      </c>
      <c r="L72" t="s">
        <v>951</v>
      </c>
      <c r="M72" t="s">
        <v>951</v>
      </c>
      <c r="N72" t="str">
        <f t="shared" ref="N72:N79" si="11">_xlfn.CONCAT(I72,"/",H72)</f>
        <v>2021/Abr</v>
      </c>
    </row>
    <row r="73" spans="1:14">
      <c r="A73" s="3" t="s">
        <v>433</v>
      </c>
      <c r="B73" s="1">
        <v>44306</v>
      </c>
      <c r="C73" t="s">
        <v>967</v>
      </c>
      <c r="D73" s="2" t="s">
        <v>7</v>
      </c>
      <c r="E73" s="2">
        <v>41</v>
      </c>
      <c r="F73" t="s">
        <v>9</v>
      </c>
      <c r="G73">
        <f t="shared" si="9"/>
        <v>4</v>
      </c>
      <c r="H73" t="s">
        <v>1053</v>
      </c>
      <c r="I73">
        <f t="shared" si="10"/>
        <v>2021</v>
      </c>
      <c r="J73" t="s">
        <v>963</v>
      </c>
      <c r="K73" t="s">
        <v>951</v>
      </c>
      <c r="L73" t="s">
        <v>951</v>
      </c>
      <c r="M73" t="s">
        <v>951</v>
      </c>
      <c r="N73" t="str">
        <f t="shared" si="11"/>
        <v>2021/Abr</v>
      </c>
    </row>
    <row r="74" spans="1:14">
      <c r="A74" s="3" t="s">
        <v>406</v>
      </c>
      <c r="B74" s="1">
        <v>44306</v>
      </c>
      <c r="C74" t="s">
        <v>967</v>
      </c>
      <c r="D74" s="2" t="s">
        <v>19</v>
      </c>
      <c r="E74" s="2">
        <v>28</v>
      </c>
      <c r="F74" t="s">
        <v>9</v>
      </c>
      <c r="G74">
        <f t="shared" si="9"/>
        <v>4</v>
      </c>
      <c r="H74" t="s">
        <v>1053</v>
      </c>
      <c r="I74">
        <f t="shared" si="10"/>
        <v>2021</v>
      </c>
      <c r="J74" t="s">
        <v>963</v>
      </c>
      <c r="K74" t="s">
        <v>951</v>
      </c>
      <c r="L74" t="s">
        <v>951</v>
      </c>
      <c r="M74" t="s">
        <v>951</v>
      </c>
      <c r="N74" t="str">
        <f t="shared" si="11"/>
        <v>2021/Abr</v>
      </c>
    </row>
    <row r="75" spans="1:14">
      <c r="A75" s="3" t="s">
        <v>417</v>
      </c>
      <c r="B75" s="1">
        <v>44306</v>
      </c>
      <c r="C75" t="s">
        <v>966</v>
      </c>
      <c r="D75" s="2" t="s">
        <v>19</v>
      </c>
      <c r="E75" s="2">
        <v>11</v>
      </c>
      <c r="F75" t="s">
        <v>9</v>
      </c>
      <c r="G75">
        <f t="shared" si="9"/>
        <v>4</v>
      </c>
      <c r="H75" t="s">
        <v>1053</v>
      </c>
      <c r="I75">
        <f t="shared" si="10"/>
        <v>2021</v>
      </c>
      <c r="J75" t="s">
        <v>963</v>
      </c>
      <c r="K75" t="s">
        <v>951</v>
      </c>
      <c r="L75" t="s">
        <v>951</v>
      </c>
      <c r="M75" t="s">
        <v>951</v>
      </c>
      <c r="N75" t="str">
        <f t="shared" si="11"/>
        <v>2021/Abr</v>
      </c>
    </row>
    <row r="76" spans="1:14">
      <c r="A76" s="3" t="s">
        <v>402</v>
      </c>
      <c r="B76" s="1">
        <v>44306</v>
      </c>
      <c r="C76" t="s">
        <v>966</v>
      </c>
      <c r="D76" s="2" t="s">
        <v>19</v>
      </c>
      <c r="E76" s="2">
        <v>20</v>
      </c>
      <c r="F76" t="s">
        <v>9</v>
      </c>
      <c r="G76">
        <f t="shared" si="9"/>
        <v>4</v>
      </c>
      <c r="H76" t="s">
        <v>1053</v>
      </c>
      <c r="I76">
        <f t="shared" si="10"/>
        <v>2021</v>
      </c>
      <c r="J76" t="s">
        <v>963</v>
      </c>
      <c r="K76" t="s">
        <v>951</v>
      </c>
      <c r="L76" t="s">
        <v>951</v>
      </c>
      <c r="M76" t="s">
        <v>951</v>
      </c>
      <c r="N76" t="str">
        <f t="shared" si="11"/>
        <v>2021/Abr</v>
      </c>
    </row>
    <row r="77" spans="1:14">
      <c r="A77" s="3" t="s">
        <v>412</v>
      </c>
      <c r="B77" s="1">
        <v>44306</v>
      </c>
      <c r="C77" t="s">
        <v>965</v>
      </c>
      <c r="D77" s="2" t="s">
        <v>7</v>
      </c>
      <c r="E77" s="2" t="s">
        <v>8</v>
      </c>
      <c r="F77" t="s">
        <v>9</v>
      </c>
      <c r="G77">
        <f t="shared" si="9"/>
        <v>4</v>
      </c>
      <c r="H77" t="s">
        <v>1053</v>
      </c>
      <c r="I77">
        <f t="shared" si="10"/>
        <v>2021</v>
      </c>
      <c r="J77" t="s">
        <v>963</v>
      </c>
      <c r="K77" t="s">
        <v>951</v>
      </c>
      <c r="L77" t="s">
        <v>951</v>
      </c>
      <c r="M77" t="s">
        <v>951</v>
      </c>
      <c r="N77" t="str">
        <f t="shared" si="11"/>
        <v>2021/Abr</v>
      </c>
    </row>
    <row r="78" spans="1:14">
      <c r="A78" s="3" t="s">
        <v>405</v>
      </c>
      <c r="B78" s="1">
        <v>44306</v>
      </c>
      <c r="C78" t="s">
        <v>965</v>
      </c>
      <c r="D78" s="2" t="s">
        <v>19</v>
      </c>
      <c r="E78" s="2">
        <v>26</v>
      </c>
      <c r="F78" t="s">
        <v>9</v>
      </c>
      <c r="G78">
        <f t="shared" si="9"/>
        <v>4</v>
      </c>
      <c r="H78" t="s">
        <v>1053</v>
      </c>
      <c r="I78">
        <f t="shared" si="10"/>
        <v>2021</v>
      </c>
      <c r="J78" t="s">
        <v>963</v>
      </c>
      <c r="K78" t="s">
        <v>951</v>
      </c>
      <c r="L78" t="s">
        <v>951</v>
      </c>
      <c r="M78" t="s">
        <v>951</v>
      </c>
      <c r="N78" t="str">
        <f t="shared" si="11"/>
        <v>2021/Abr</v>
      </c>
    </row>
    <row r="79" spans="1:14">
      <c r="A79" s="3" t="s">
        <v>422</v>
      </c>
      <c r="B79" s="1">
        <v>44306</v>
      </c>
      <c r="C79" t="s">
        <v>965</v>
      </c>
      <c r="D79" s="2" t="s">
        <v>7</v>
      </c>
      <c r="E79" s="2">
        <v>60</v>
      </c>
      <c r="F79" t="s">
        <v>9</v>
      </c>
      <c r="G79">
        <f t="shared" si="9"/>
        <v>4</v>
      </c>
      <c r="H79" t="s">
        <v>1053</v>
      </c>
      <c r="I79">
        <f t="shared" si="10"/>
        <v>2021</v>
      </c>
      <c r="J79" t="s">
        <v>963</v>
      </c>
      <c r="K79" t="s">
        <v>951</v>
      </c>
      <c r="L79" t="s">
        <v>951</v>
      </c>
      <c r="M79" t="s">
        <v>951</v>
      </c>
      <c r="N79" t="str">
        <f t="shared" si="11"/>
        <v>2021/Abr</v>
      </c>
    </row>
    <row r="80" spans="1:14">
      <c r="A80" s="3" t="s">
        <v>387</v>
      </c>
      <c r="B80" s="1">
        <v>44306</v>
      </c>
      <c r="C80" t="s">
        <v>965</v>
      </c>
      <c r="D80" s="2" t="s">
        <v>19</v>
      </c>
      <c r="E80" s="2">
        <v>45</v>
      </c>
      <c r="F80" t="s">
        <v>9</v>
      </c>
      <c r="G80">
        <f t="shared" si="9"/>
        <v>4</v>
      </c>
      <c r="H80" t="s">
        <v>1053</v>
      </c>
      <c r="I80">
        <f t="shared" si="10"/>
        <v>2021</v>
      </c>
      <c r="J80" t="s">
        <v>963</v>
      </c>
      <c r="K80" t="s">
        <v>951</v>
      </c>
      <c r="L80" t="s">
        <v>951</v>
      </c>
      <c r="M80" t="s">
        <v>951</v>
      </c>
      <c r="N80" t="str">
        <f t="shared" ref="N80:N85" si="12">_xlfn.CONCAT(I80,"/",H80)</f>
        <v>2021/Abr</v>
      </c>
    </row>
    <row r="81" spans="1:14">
      <c r="A81" s="3" t="s">
        <v>390</v>
      </c>
      <c r="B81" s="1">
        <v>44308</v>
      </c>
      <c r="C81" t="s">
        <v>965</v>
      </c>
      <c r="D81" s="2" t="s">
        <v>19</v>
      </c>
      <c r="E81" s="2">
        <v>18</v>
      </c>
      <c r="F81" t="s">
        <v>9</v>
      </c>
      <c r="G81">
        <f t="shared" si="9"/>
        <v>4</v>
      </c>
      <c r="H81" t="s">
        <v>1053</v>
      </c>
      <c r="I81">
        <f t="shared" si="10"/>
        <v>2021</v>
      </c>
      <c r="J81" t="s">
        <v>963</v>
      </c>
      <c r="K81" t="s">
        <v>951</v>
      </c>
      <c r="L81" t="s">
        <v>951</v>
      </c>
      <c r="M81" t="s">
        <v>951</v>
      </c>
      <c r="N81" t="str">
        <f t="shared" si="12"/>
        <v>2021/Abr</v>
      </c>
    </row>
    <row r="82" spans="1:14">
      <c r="A82" s="3" t="s">
        <v>579</v>
      </c>
      <c r="B82" s="1">
        <v>44369</v>
      </c>
      <c r="C82" t="s">
        <v>34</v>
      </c>
      <c r="D82" s="2" t="s">
        <v>19</v>
      </c>
      <c r="E82" s="2">
        <v>33</v>
      </c>
      <c r="F82" t="s">
        <v>9</v>
      </c>
      <c r="G82">
        <f t="shared" si="9"/>
        <v>6</v>
      </c>
      <c r="H82" t="s">
        <v>989</v>
      </c>
      <c r="I82">
        <f t="shared" si="10"/>
        <v>2021</v>
      </c>
      <c r="J82" t="s">
        <v>957</v>
      </c>
      <c r="K82" t="s">
        <v>951</v>
      </c>
      <c r="L82" t="s">
        <v>951</v>
      </c>
      <c r="M82" t="s">
        <v>951</v>
      </c>
      <c r="N82" t="str">
        <f t="shared" si="12"/>
        <v>2021/Jun</v>
      </c>
    </row>
    <row r="83" spans="1:14">
      <c r="A83" s="3" t="s">
        <v>580</v>
      </c>
      <c r="B83" s="1">
        <v>44365</v>
      </c>
      <c r="C83" t="s">
        <v>34</v>
      </c>
      <c r="D83" s="2" t="s">
        <v>19</v>
      </c>
      <c r="E83" s="2">
        <v>39</v>
      </c>
      <c r="F83" t="s">
        <v>9</v>
      </c>
      <c r="G83">
        <f t="shared" si="9"/>
        <v>6</v>
      </c>
      <c r="H83" t="s">
        <v>989</v>
      </c>
      <c r="I83">
        <f t="shared" si="10"/>
        <v>2021</v>
      </c>
      <c r="J83" t="s">
        <v>957</v>
      </c>
      <c r="K83" t="s">
        <v>951</v>
      </c>
      <c r="L83" t="s">
        <v>951</v>
      </c>
      <c r="M83" t="s">
        <v>951</v>
      </c>
      <c r="N83" t="str">
        <f t="shared" si="12"/>
        <v>2021/Jun</v>
      </c>
    </row>
    <row r="84" spans="1:14">
      <c r="A84" s="3" t="s">
        <v>581</v>
      </c>
      <c r="B84" s="1">
        <v>44368</v>
      </c>
      <c r="C84" t="s">
        <v>42</v>
      </c>
      <c r="D84" s="2" t="s">
        <v>19</v>
      </c>
      <c r="E84" s="2">
        <v>32</v>
      </c>
      <c r="F84" t="s">
        <v>9</v>
      </c>
      <c r="G84">
        <f t="shared" si="9"/>
        <v>6</v>
      </c>
      <c r="H84" t="s">
        <v>989</v>
      </c>
      <c r="I84">
        <f t="shared" si="10"/>
        <v>2021</v>
      </c>
      <c r="J84" t="s">
        <v>956</v>
      </c>
      <c r="K84" t="s">
        <v>951</v>
      </c>
      <c r="L84" t="s">
        <v>951</v>
      </c>
      <c r="M84" t="s">
        <v>951</v>
      </c>
      <c r="N84" t="str">
        <f t="shared" si="12"/>
        <v>2021/Jun</v>
      </c>
    </row>
    <row r="85" spans="1:14">
      <c r="A85" s="3" t="s">
        <v>582</v>
      </c>
      <c r="B85" s="1">
        <v>44347</v>
      </c>
      <c r="C85" t="s">
        <v>31</v>
      </c>
      <c r="D85" s="2" t="s">
        <v>7</v>
      </c>
      <c r="E85" s="2">
        <v>30</v>
      </c>
      <c r="F85" t="s">
        <v>9</v>
      </c>
      <c r="G85">
        <f t="shared" si="9"/>
        <v>5</v>
      </c>
      <c r="H85" t="s">
        <v>1054</v>
      </c>
      <c r="I85">
        <f t="shared" si="10"/>
        <v>2021</v>
      </c>
      <c r="J85" t="s">
        <v>959</v>
      </c>
      <c r="K85" t="s">
        <v>951</v>
      </c>
      <c r="L85" t="s">
        <v>951</v>
      </c>
      <c r="M85" t="s">
        <v>951</v>
      </c>
      <c r="N85" t="str">
        <f t="shared" si="12"/>
        <v>2021/Mai</v>
      </c>
    </row>
    <row r="86" spans="1:14">
      <c r="A86" s="3" t="s">
        <v>727</v>
      </c>
      <c r="B86" s="1">
        <v>44317</v>
      </c>
      <c r="C86" t="s">
        <v>50</v>
      </c>
      <c r="D86" s="2" t="s">
        <v>7</v>
      </c>
      <c r="E86" s="2">
        <v>45</v>
      </c>
      <c r="F86" t="s">
        <v>9</v>
      </c>
      <c r="G86">
        <f t="shared" si="9"/>
        <v>5</v>
      </c>
      <c r="H86" t="s">
        <v>1054</v>
      </c>
      <c r="I86">
        <f t="shared" si="10"/>
        <v>2021</v>
      </c>
      <c r="J86" t="s">
        <v>963</v>
      </c>
      <c r="K86" t="s">
        <v>951</v>
      </c>
      <c r="L86" t="s">
        <v>951</v>
      </c>
      <c r="M86" t="s">
        <v>951</v>
      </c>
      <c r="N86" t="str">
        <f>_xlfn.CONCAT(I86,"/",H86)</f>
        <v>2021/Mai</v>
      </c>
    </row>
    <row r="87" spans="1:14">
      <c r="A87" s="3" t="s">
        <v>595</v>
      </c>
      <c r="B87" s="1">
        <v>44347</v>
      </c>
      <c r="C87" t="s">
        <v>50</v>
      </c>
      <c r="D87" s="2" t="s">
        <v>19</v>
      </c>
      <c r="E87" s="2">
        <v>27</v>
      </c>
      <c r="F87" t="s">
        <v>9</v>
      </c>
      <c r="G87">
        <f t="shared" si="9"/>
        <v>5</v>
      </c>
      <c r="H87" t="s">
        <v>1054</v>
      </c>
      <c r="I87">
        <f t="shared" si="10"/>
        <v>2021</v>
      </c>
      <c r="J87" t="s">
        <v>963</v>
      </c>
      <c r="K87" t="s">
        <v>951</v>
      </c>
      <c r="L87" t="s">
        <v>951</v>
      </c>
      <c r="M87" t="s">
        <v>951</v>
      </c>
      <c r="N87" t="str">
        <f>_xlfn.CONCAT(I87,"/",H87)</f>
        <v>2021/Mai</v>
      </c>
    </row>
    <row r="88" spans="1:14">
      <c r="A88" s="3" t="s">
        <v>692</v>
      </c>
      <c r="B88" s="1">
        <v>44347</v>
      </c>
      <c r="C88" t="s">
        <v>17</v>
      </c>
      <c r="D88" s="2" t="s">
        <v>7</v>
      </c>
      <c r="E88" s="2">
        <v>21</v>
      </c>
      <c r="F88" t="s">
        <v>9</v>
      </c>
      <c r="G88">
        <f t="shared" si="9"/>
        <v>5</v>
      </c>
      <c r="H88" t="s">
        <v>1054</v>
      </c>
      <c r="I88">
        <f t="shared" si="10"/>
        <v>2021</v>
      </c>
      <c r="J88" t="s">
        <v>960</v>
      </c>
      <c r="K88" t="s">
        <v>951</v>
      </c>
      <c r="L88" t="s">
        <v>951</v>
      </c>
      <c r="M88" t="s">
        <v>951</v>
      </c>
      <c r="N88" t="str">
        <f>_xlfn.CONCAT(I88,"/",H88)</f>
        <v>2021/Mai</v>
      </c>
    </row>
    <row r="89" spans="1:14">
      <c r="A89" s="3" t="s">
        <v>596</v>
      </c>
      <c r="B89" s="1">
        <v>44347</v>
      </c>
      <c r="C89" t="s">
        <v>24</v>
      </c>
      <c r="D89" s="2" t="s">
        <v>7</v>
      </c>
      <c r="E89" s="2">
        <v>35</v>
      </c>
      <c r="F89" t="s">
        <v>9</v>
      </c>
      <c r="G89">
        <f t="shared" si="9"/>
        <v>5</v>
      </c>
      <c r="H89" t="s">
        <v>1054</v>
      </c>
      <c r="I89">
        <f t="shared" si="10"/>
        <v>2021</v>
      </c>
      <c r="J89" t="s">
        <v>955</v>
      </c>
      <c r="K89" t="s">
        <v>951</v>
      </c>
      <c r="L89" t="s">
        <v>951</v>
      </c>
      <c r="M89" t="s">
        <v>951</v>
      </c>
      <c r="N89" t="str">
        <f t="shared" ref="N89:N152" si="13">_xlfn.CONCAT(I89,"/",H89)</f>
        <v>2021/Mai</v>
      </c>
    </row>
    <row r="90" spans="1:14">
      <c r="A90" s="3" t="s">
        <v>597</v>
      </c>
      <c r="B90" s="1">
        <v>44312</v>
      </c>
      <c r="C90" t="s">
        <v>50</v>
      </c>
      <c r="D90" s="2" t="s">
        <v>19</v>
      </c>
      <c r="E90" s="2">
        <v>38</v>
      </c>
      <c r="F90" t="s">
        <v>9</v>
      </c>
      <c r="G90">
        <f t="shared" si="9"/>
        <v>4</v>
      </c>
      <c r="H90" t="s">
        <v>1053</v>
      </c>
      <c r="I90">
        <f t="shared" si="10"/>
        <v>2021</v>
      </c>
      <c r="J90" t="s">
        <v>963</v>
      </c>
      <c r="K90" t="s">
        <v>951</v>
      </c>
      <c r="L90" t="s">
        <v>951</v>
      </c>
      <c r="M90" t="s">
        <v>951</v>
      </c>
      <c r="N90" t="str">
        <f t="shared" si="13"/>
        <v>2021/Abr</v>
      </c>
    </row>
    <row r="91" spans="1:14">
      <c r="A91" s="3" t="s">
        <v>730</v>
      </c>
      <c r="B91" s="1">
        <v>44334</v>
      </c>
      <c r="C91" t="s">
        <v>50</v>
      </c>
      <c r="D91" s="2" t="s">
        <v>7</v>
      </c>
      <c r="E91" s="2">
        <v>19</v>
      </c>
      <c r="F91" t="s">
        <v>9</v>
      </c>
      <c r="G91">
        <f t="shared" si="9"/>
        <v>5</v>
      </c>
      <c r="H91" t="s">
        <v>1054</v>
      </c>
      <c r="I91">
        <f t="shared" si="10"/>
        <v>2021</v>
      </c>
      <c r="J91" t="s">
        <v>963</v>
      </c>
      <c r="K91" t="s">
        <v>951</v>
      </c>
      <c r="L91" t="s">
        <v>951</v>
      </c>
      <c r="M91" t="s">
        <v>951</v>
      </c>
      <c r="N91" t="str">
        <f t="shared" si="13"/>
        <v>2021/Mai</v>
      </c>
    </row>
    <row r="92" spans="1:14">
      <c r="A92" s="3" t="s">
        <v>598</v>
      </c>
      <c r="B92" s="1">
        <v>44316</v>
      </c>
      <c r="C92" t="s">
        <v>50</v>
      </c>
      <c r="D92" s="2" t="s">
        <v>7</v>
      </c>
      <c r="E92" s="2">
        <v>43</v>
      </c>
      <c r="F92" t="s">
        <v>9</v>
      </c>
      <c r="G92">
        <f t="shared" si="9"/>
        <v>4</v>
      </c>
      <c r="H92" t="s">
        <v>1053</v>
      </c>
      <c r="I92">
        <f t="shared" si="10"/>
        <v>2021</v>
      </c>
      <c r="J92" t="s">
        <v>963</v>
      </c>
      <c r="K92" t="s">
        <v>951</v>
      </c>
      <c r="L92" t="s">
        <v>951</v>
      </c>
      <c r="M92" t="s">
        <v>951</v>
      </c>
      <c r="N92" t="str">
        <f t="shared" si="13"/>
        <v>2021/Abr</v>
      </c>
    </row>
    <row r="93" spans="1:14">
      <c r="A93" s="3" t="s">
        <v>583</v>
      </c>
      <c r="B93" s="1">
        <v>44312</v>
      </c>
      <c r="C93" t="s">
        <v>50</v>
      </c>
      <c r="D93" s="2" t="s">
        <v>19</v>
      </c>
      <c r="E93" s="2">
        <v>18</v>
      </c>
      <c r="F93" t="s">
        <v>9</v>
      </c>
      <c r="G93">
        <f t="shared" si="9"/>
        <v>4</v>
      </c>
      <c r="H93" t="s">
        <v>1053</v>
      </c>
      <c r="I93">
        <f t="shared" si="10"/>
        <v>2021</v>
      </c>
      <c r="J93" t="s">
        <v>963</v>
      </c>
      <c r="K93" t="s">
        <v>951</v>
      </c>
      <c r="L93" t="s">
        <v>951</v>
      </c>
      <c r="M93" t="s">
        <v>951</v>
      </c>
      <c r="N93" t="str">
        <f t="shared" si="13"/>
        <v>2021/Abr</v>
      </c>
    </row>
    <row r="94" spans="1:14">
      <c r="A94" s="3" t="s">
        <v>584</v>
      </c>
      <c r="B94" s="1">
        <v>44345</v>
      </c>
      <c r="C94" t="s">
        <v>50</v>
      </c>
      <c r="D94" s="2" t="s">
        <v>7</v>
      </c>
      <c r="E94" s="2">
        <v>30</v>
      </c>
      <c r="F94" t="s">
        <v>9</v>
      </c>
      <c r="G94">
        <f t="shared" si="9"/>
        <v>5</v>
      </c>
      <c r="H94" t="s">
        <v>1054</v>
      </c>
      <c r="I94">
        <f t="shared" si="10"/>
        <v>2021</v>
      </c>
      <c r="J94" t="s">
        <v>963</v>
      </c>
      <c r="K94" t="s">
        <v>951</v>
      </c>
      <c r="L94" t="s">
        <v>951</v>
      </c>
      <c r="M94" t="s">
        <v>951</v>
      </c>
      <c r="N94" t="str">
        <f t="shared" si="13"/>
        <v>2021/Mai</v>
      </c>
    </row>
    <row r="95" spans="1:14" s="6" customFormat="1">
      <c r="A95" s="3" t="s">
        <v>585</v>
      </c>
      <c r="B95" s="1">
        <v>44345</v>
      </c>
      <c r="C95" t="s">
        <v>50</v>
      </c>
      <c r="D95" s="107" t="s">
        <v>7</v>
      </c>
      <c r="E95" s="107">
        <v>39</v>
      </c>
      <c r="F95" t="s">
        <v>9</v>
      </c>
      <c r="G95">
        <f t="shared" si="9"/>
        <v>5</v>
      </c>
      <c r="H95" t="s">
        <v>1054</v>
      </c>
      <c r="I95">
        <f t="shared" si="10"/>
        <v>2021</v>
      </c>
      <c r="J95" t="s">
        <v>963</v>
      </c>
      <c r="K95" t="s">
        <v>951</v>
      </c>
      <c r="L95" t="s">
        <v>951</v>
      </c>
      <c r="M95" t="s">
        <v>951</v>
      </c>
      <c r="N95" t="str">
        <f t="shared" si="13"/>
        <v>2021/Mai</v>
      </c>
    </row>
    <row r="96" spans="1:14">
      <c r="A96" s="3" t="s">
        <v>586</v>
      </c>
      <c r="B96" s="1">
        <v>44345</v>
      </c>
      <c r="C96" t="s">
        <v>24</v>
      </c>
      <c r="D96" s="2" t="s">
        <v>7</v>
      </c>
      <c r="E96" s="2">
        <v>41</v>
      </c>
      <c r="F96" t="s">
        <v>9</v>
      </c>
      <c r="G96">
        <f t="shared" si="9"/>
        <v>5</v>
      </c>
      <c r="H96" t="s">
        <v>1054</v>
      </c>
      <c r="I96">
        <f t="shared" si="10"/>
        <v>2021</v>
      </c>
      <c r="J96" t="s">
        <v>955</v>
      </c>
      <c r="K96" t="s">
        <v>951</v>
      </c>
      <c r="L96" t="s">
        <v>951</v>
      </c>
      <c r="M96" t="s">
        <v>951</v>
      </c>
      <c r="N96" t="str">
        <f t="shared" si="13"/>
        <v>2021/Mai</v>
      </c>
    </row>
    <row r="97" spans="1:14">
      <c r="A97" s="3" t="s">
        <v>714</v>
      </c>
      <c r="B97" s="1">
        <v>44326</v>
      </c>
      <c r="C97" t="s">
        <v>50</v>
      </c>
      <c r="D97" s="2" t="s">
        <v>7</v>
      </c>
      <c r="E97" s="2">
        <v>43</v>
      </c>
      <c r="F97" t="s">
        <v>9</v>
      </c>
      <c r="G97">
        <f t="shared" si="9"/>
        <v>5</v>
      </c>
      <c r="H97" t="s">
        <v>1054</v>
      </c>
      <c r="I97">
        <f t="shared" si="10"/>
        <v>2021</v>
      </c>
      <c r="J97" t="s">
        <v>963</v>
      </c>
      <c r="K97" t="s">
        <v>951</v>
      </c>
      <c r="L97" t="s">
        <v>951</v>
      </c>
      <c r="M97" t="s">
        <v>951</v>
      </c>
      <c r="N97" t="str">
        <f t="shared" si="13"/>
        <v>2021/Mai</v>
      </c>
    </row>
    <row r="98" spans="1:14">
      <c r="A98" s="3" t="s">
        <v>587</v>
      </c>
      <c r="B98" s="1">
        <v>44321</v>
      </c>
      <c r="C98" t="s">
        <v>50</v>
      </c>
      <c r="D98" s="2" t="s">
        <v>7</v>
      </c>
      <c r="E98" s="2">
        <v>31</v>
      </c>
      <c r="F98" t="s">
        <v>9</v>
      </c>
      <c r="G98">
        <f t="shared" si="9"/>
        <v>5</v>
      </c>
      <c r="H98" t="s">
        <v>1054</v>
      </c>
      <c r="I98">
        <f t="shared" si="10"/>
        <v>2021</v>
      </c>
      <c r="J98" t="s">
        <v>963</v>
      </c>
      <c r="K98" t="s">
        <v>951</v>
      </c>
      <c r="L98" t="s">
        <v>951</v>
      </c>
      <c r="M98" t="s">
        <v>951</v>
      </c>
      <c r="N98" t="str">
        <f t="shared" si="13"/>
        <v>2021/Mai</v>
      </c>
    </row>
    <row r="99" spans="1:14">
      <c r="A99" s="3" t="s">
        <v>707</v>
      </c>
      <c r="B99" s="1">
        <v>44320</v>
      </c>
      <c r="C99" t="s">
        <v>50</v>
      </c>
      <c r="D99" s="2" t="s">
        <v>7</v>
      </c>
      <c r="E99" s="2">
        <v>62</v>
      </c>
      <c r="F99" t="s">
        <v>9</v>
      </c>
      <c r="G99">
        <f t="shared" si="9"/>
        <v>5</v>
      </c>
      <c r="H99" t="s">
        <v>1054</v>
      </c>
      <c r="I99">
        <f t="shared" si="10"/>
        <v>2021</v>
      </c>
      <c r="J99" t="s">
        <v>963</v>
      </c>
      <c r="K99" t="s">
        <v>951</v>
      </c>
      <c r="L99" t="s">
        <v>951</v>
      </c>
      <c r="M99" t="s">
        <v>951</v>
      </c>
      <c r="N99" t="str">
        <f t="shared" si="13"/>
        <v>2021/Mai</v>
      </c>
    </row>
    <row r="100" spans="1:14">
      <c r="A100" s="3" t="s">
        <v>588</v>
      </c>
      <c r="B100" s="1">
        <v>44312</v>
      </c>
      <c r="C100" t="s">
        <v>50</v>
      </c>
      <c r="D100" s="2" t="s">
        <v>19</v>
      </c>
      <c r="E100" s="2">
        <v>41</v>
      </c>
      <c r="F100" t="s">
        <v>154</v>
      </c>
      <c r="G100">
        <f t="shared" si="9"/>
        <v>4</v>
      </c>
      <c r="H100" t="s">
        <v>1053</v>
      </c>
      <c r="I100">
        <f t="shared" si="10"/>
        <v>2021</v>
      </c>
      <c r="J100" t="s">
        <v>963</v>
      </c>
      <c r="K100" t="s">
        <v>951</v>
      </c>
      <c r="L100" t="s">
        <v>951</v>
      </c>
      <c r="M100" t="s">
        <v>951</v>
      </c>
      <c r="N100" t="str">
        <f t="shared" si="13"/>
        <v>2021/Abr</v>
      </c>
    </row>
    <row r="101" spans="1:14">
      <c r="A101" s="3" t="s">
        <v>735</v>
      </c>
      <c r="B101" s="1">
        <v>44316</v>
      </c>
      <c r="C101" t="s">
        <v>50</v>
      </c>
      <c r="D101" s="2" t="s">
        <v>19</v>
      </c>
      <c r="E101" s="2">
        <v>30</v>
      </c>
      <c r="F101" t="s">
        <v>9</v>
      </c>
      <c r="G101">
        <f t="shared" si="9"/>
        <v>4</v>
      </c>
      <c r="H101" t="s">
        <v>1053</v>
      </c>
      <c r="I101">
        <f t="shared" si="10"/>
        <v>2021</v>
      </c>
      <c r="J101" t="s">
        <v>963</v>
      </c>
      <c r="K101" t="s">
        <v>951</v>
      </c>
      <c r="L101" t="s">
        <v>951</v>
      </c>
      <c r="M101" t="s">
        <v>951</v>
      </c>
      <c r="N101" t="str">
        <f t="shared" si="13"/>
        <v>2021/Abr</v>
      </c>
    </row>
    <row r="102" spans="1:14">
      <c r="A102" s="3" t="s">
        <v>589</v>
      </c>
      <c r="B102" s="1">
        <v>44345</v>
      </c>
      <c r="C102" t="s">
        <v>50</v>
      </c>
      <c r="D102" s="2" t="s">
        <v>7</v>
      </c>
      <c r="E102" s="2">
        <v>38</v>
      </c>
      <c r="F102" t="s">
        <v>9</v>
      </c>
      <c r="G102">
        <f t="shared" si="9"/>
        <v>5</v>
      </c>
      <c r="H102" t="s">
        <v>1054</v>
      </c>
      <c r="I102">
        <f t="shared" si="10"/>
        <v>2021</v>
      </c>
      <c r="J102" t="s">
        <v>963</v>
      </c>
      <c r="K102" t="s">
        <v>951</v>
      </c>
      <c r="L102" t="s">
        <v>951</v>
      </c>
      <c r="M102" t="s">
        <v>951</v>
      </c>
      <c r="N102" t="str">
        <f t="shared" si="13"/>
        <v>2021/Mai</v>
      </c>
    </row>
    <row r="103" spans="1:14">
      <c r="A103" s="3" t="s">
        <v>590</v>
      </c>
      <c r="B103" s="1">
        <v>44347</v>
      </c>
      <c r="C103" t="s">
        <v>17</v>
      </c>
      <c r="D103" s="2" t="s">
        <v>7</v>
      </c>
      <c r="E103" s="2">
        <v>37</v>
      </c>
      <c r="F103" t="s">
        <v>9</v>
      </c>
      <c r="G103">
        <f t="shared" si="9"/>
        <v>5</v>
      </c>
      <c r="H103" t="s">
        <v>1054</v>
      </c>
      <c r="I103">
        <f t="shared" si="10"/>
        <v>2021</v>
      </c>
      <c r="J103" t="s">
        <v>960</v>
      </c>
      <c r="K103" t="s">
        <v>951</v>
      </c>
      <c r="L103" t="s">
        <v>951</v>
      </c>
      <c r="M103" t="s">
        <v>951</v>
      </c>
      <c r="N103" t="str">
        <f t="shared" si="13"/>
        <v>2021/Mai</v>
      </c>
    </row>
    <row r="104" spans="1:14">
      <c r="A104" s="3" t="s">
        <v>591</v>
      </c>
      <c r="B104" s="1">
        <v>44338</v>
      </c>
      <c r="C104" t="s">
        <v>34</v>
      </c>
      <c r="D104" s="2" t="s">
        <v>7</v>
      </c>
      <c r="E104" s="2">
        <v>21</v>
      </c>
      <c r="F104" t="s">
        <v>9</v>
      </c>
      <c r="G104">
        <f t="shared" si="9"/>
        <v>5</v>
      </c>
      <c r="H104" t="s">
        <v>1054</v>
      </c>
      <c r="I104">
        <f t="shared" si="10"/>
        <v>2021</v>
      </c>
      <c r="J104" t="s">
        <v>957</v>
      </c>
      <c r="K104" t="s">
        <v>951</v>
      </c>
      <c r="L104" t="s">
        <v>951</v>
      </c>
      <c r="M104" t="s">
        <v>951</v>
      </c>
      <c r="N104" t="str">
        <f t="shared" si="13"/>
        <v>2021/Mai</v>
      </c>
    </row>
    <row r="105" spans="1:14">
      <c r="A105" s="3" t="s">
        <v>716</v>
      </c>
      <c r="B105" s="1">
        <v>44343</v>
      </c>
      <c r="C105" t="s">
        <v>50</v>
      </c>
      <c r="D105" s="2" t="s">
        <v>7</v>
      </c>
      <c r="E105" s="2">
        <v>37</v>
      </c>
      <c r="F105" t="s">
        <v>9</v>
      </c>
      <c r="G105">
        <f t="shared" si="9"/>
        <v>5</v>
      </c>
      <c r="H105" t="s">
        <v>1054</v>
      </c>
      <c r="I105">
        <f t="shared" si="10"/>
        <v>2021</v>
      </c>
      <c r="J105" t="s">
        <v>963</v>
      </c>
      <c r="K105" t="s">
        <v>951</v>
      </c>
      <c r="L105" t="s">
        <v>951</v>
      </c>
      <c r="M105" t="s">
        <v>951</v>
      </c>
      <c r="N105" t="str">
        <f t="shared" si="13"/>
        <v>2021/Mai</v>
      </c>
    </row>
    <row r="106" spans="1:14">
      <c r="A106" s="3" t="s">
        <v>592</v>
      </c>
      <c r="B106" s="1">
        <v>44339</v>
      </c>
      <c r="C106" t="s">
        <v>50</v>
      </c>
      <c r="D106" s="2" t="s">
        <v>19</v>
      </c>
      <c r="E106" s="2">
        <v>38</v>
      </c>
      <c r="F106" t="s">
        <v>9</v>
      </c>
      <c r="G106">
        <f t="shared" si="9"/>
        <v>5</v>
      </c>
      <c r="H106" t="s">
        <v>1054</v>
      </c>
      <c r="I106">
        <f t="shared" si="10"/>
        <v>2021</v>
      </c>
      <c r="J106" t="s">
        <v>963</v>
      </c>
      <c r="K106" t="s">
        <v>951</v>
      </c>
      <c r="L106" t="s">
        <v>951</v>
      </c>
      <c r="M106" t="s">
        <v>951</v>
      </c>
      <c r="N106" t="str">
        <f t="shared" si="13"/>
        <v>2021/Mai</v>
      </c>
    </row>
    <row r="107" spans="1:14">
      <c r="A107" s="3" t="s">
        <v>593</v>
      </c>
      <c r="B107" s="1">
        <v>44315</v>
      </c>
      <c r="C107" t="s">
        <v>34</v>
      </c>
      <c r="D107" s="2" t="s">
        <v>7</v>
      </c>
      <c r="E107" s="2">
        <v>40</v>
      </c>
      <c r="F107" t="s">
        <v>9</v>
      </c>
      <c r="G107">
        <f t="shared" si="9"/>
        <v>4</v>
      </c>
      <c r="H107" t="s">
        <v>1053</v>
      </c>
      <c r="I107">
        <f t="shared" si="10"/>
        <v>2021</v>
      </c>
      <c r="J107" t="s">
        <v>957</v>
      </c>
      <c r="K107" t="s">
        <v>951</v>
      </c>
      <c r="L107" t="s">
        <v>951</v>
      </c>
      <c r="M107" t="s">
        <v>951</v>
      </c>
      <c r="N107" t="str">
        <f t="shared" si="13"/>
        <v>2021/Abr</v>
      </c>
    </row>
    <row r="108" spans="1:14">
      <c r="A108" s="3" t="s">
        <v>594</v>
      </c>
      <c r="B108" s="1">
        <v>44287</v>
      </c>
      <c r="C108" t="s">
        <v>47</v>
      </c>
      <c r="D108" s="2" t="s">
        <v>7</v>
      </c>
      <c r="E108" s="2">
        <v>31</v>
      </c>
      <c r="F108" t="s">
        <v>9</v>
      </c>
      <c r="G108">
        <f t="shared" si="9"/>
        <v>4</v>
      </c>
      <c r="H108" t="s">
        <v>1053</v>
      </c>
      <c r="I108">
        <f t="shared" si="10"/>
        <v>2021</v>
      </c>
      <c r="J108" t="s">
        <v>962</v>
      </c>
      <c r="K108" t="s">
        <v>951</v>
      </c>
      <c r="L108" t="s">
        <v>951</v>
      </c>
      <c r="M108" t="s">
        <v>951</v>
      </c>
      <c r="N108" t="str">
        <f t="shared" si="13"/>
        <v>2021/Abr</v>
      </c>
    </row>
    <row r="109" spans="1:14">
      <c r="A109" s="3" t="s">
        <v>711</v>
      </c>
      <c r="B109" s="1">
        <v>44286</v>
      </c>
      <c r="C109" t="s">
        <v>47</v>
      </c>
      <c r="D109" s="2" t="s">
        <v>19</v>
      </c>
      <c r="E109" s="2">
        <v>40</v>
      </c>
      <c r="F109" t="s">
        <v>9</v>
      </c>
      <c r="G109">
        <f t="shared" si="9"/>
        <v>3</v>
      </c>
      <c r="H109" t="s">
        <v>1040</v>
      </c>
      <c r="I109">
        <f t="shared" si="10"/>
        <v>2021</v>
      </c>
      <c r="J109" t="s">
        <v>962</v>
      </c>
      <c r="K109" t="s">
        <v>951</v>
      </c>
      <c r="L109" t="s">
        <v>951</v>
      </c>
      <c r="M109" t="s">
        <v>951</v>
      </c>
      <c r="N109" t="str">
        <f t="shared" si="13"/>
        <v>2021/Mar</v>
      </c>
    </row>
    <row r="110" spans="1:14">
      <c r="A110" s="3" t="s">
        <v>845</v>
      </c>
      <c r="B110" s="1">
        <v>44191</v>
      </c>
      <c r="C110" t="s">
        <v>50</v>
      </c>
      <c r="D110" s="2" t="s">
        <v>19</v>
      </c>
      <c r="E110" s="2">
        <v>31</v>
      </c>
      <c r="F110" t="s">
        <v>9</v>
      </c>
      <c r="G110">
        <f t="shared" si="9"/>
        <v>12</v>
      </c>
      <c r="H110" t="s">
        <v>1001</v>
      </c>
      <c r="I110">
        <f t="shared" si="10"/>
        <v>2020</v>
      </c>
      <c r="J110" t="s">
        <v>963</v>
      </c>
      <c r="K110" t="s">
        <v>951</v>
      </c>
      <c r="L110" t="s">
        <v>951</v>
      </c>
      <c r="M110" t="s">
        <v>951</v>
      </c>
      <c r="N110" t="str">
        <f t="shared" si="13"/>
        <v>2020/Dez</v>
      </c>
    </row>
    <row r="111" spans="1:14">
      <c r="A111" s="3" t="s">
        <v>846</v>
      </c>
      <c r="B111" s="1">
        <v>44192</v>
      </c>
      <c r="C111" t="s">
        <v>50</v>
      </c>
      <c r="D111" s="2" t="s">
        <v>19</v>
      </c>
      <c r="E111" s="2">
        <v>41</v>
      </c>
      <c r="F111" t="s">
        <v>9</v>
      </c>
      <c r="G111">
        <f t="shared" si="9"/>
        <v>12</v>
      </c>
      <c r="H111" t="s">
        <v>1001</v>
      </c>
      <c r="I111">
        <f t="shared" si="10"/>
        <v>2020</v>
      </c>
      <c r="J111" t="s">
        <v>963</v>
      </c>
      <c r="K111" t="s">
        <v>951</v>
      </c>
      <c r="L111" t="s">
        <v>951</v>
      </c>
      <c r="M111" t="s">
        <v>951</v>
      </c>
      <c r="N111" t="str">
        <f t="shared" si="13"/>
        <v>2020/Dez</v>
      </c>
    </row>
    <row r="112" spans="1:14">
      <c r="A112" s="3" t="s">
        <v>847</v>
      </c>
      <c r="B112" s="1">
        <v>44191</v>
      </c>
      <c r="C112" t="s">
        <v>50</v>
      </c>
      <c r="D112" s="2" t="s">
        <v>19</v>
      </c>
      <c r="E112" s="2">
        <v>48</v>
      </c>
      <c r="F112" t="s">
        <v>9</v>
      </c>
      <c r="G112">
        <f t="shared" si="9"/>
        <v>12</v>
      </c>
      <c r="H112" t="s">
        <v>1001</v>
      </c>
      <c r="I112">
        <f t="shared" si="10"/>
        <v>2020</v>
      </c>
      <c r="J112" t="s">
        <v>963</v>
      </c>
      <c r="K112" t="s">
        <v>951</v>
      </c>
      <c r="L112" t="s">
        <v>951</v>
      </c>
      <c r="M112" t="s">
        <v>951</v>
      </c>
      <c r="N112" t="str">
        <f t="shared" si="13"/>
        <v>2020/Dez</v>
      </c>
    </row>
    <row r="113" spans="1:14">
      <c r="A113" s="3" t="s">
        <v>848</v>
      </c>
      <c r="B113" s="1">
        <v>44191</v>
      </c>
      <c r="C113" t="s">
        <v>50</v>
      </c>
      <c r="D113" s="2" t="s">
        <v>7</v>
      </c>
      <c r="E113" s="2">
        <v>24</v>
      </c>
      <c r="F113" t="s">
        <v>9</v>
      </c>
      <c r="G113">
        <f t="shared" si="9"/>
        <v>12</v>
      </c>
      <c r="H113" t="s">
        <v>1001</v>
      </c>
      <c r="I113">
        <f t="shared" si="10"/>
        <v>2020</v>
      </c>
      <c r="J113" t="s">
        <v>963</v>
      </c>
      <c r="K113" t="s">
        <v>951</v>
      </c>
      <c r="L113" t="s">
        <v>951</v>
      </c>
      <c r="M113" t="s">
        <v>951</v>
      </c>
      <c r="N113" t="str">
        <f t="shared" si="13"/>
        <v>2020/Dez</v>
      </c>
    </row>
    <row r="114" spans="1:14">
      <c r="A114" s="3" t="s">
        <v>849</v>
      </c>
      <c r="B114" s="1">
        <v>44191</v>
      </c>
      <c r="C114" t="s">
        <v>50</v>
      </c>
      <c r="D114" s="2" t="s">
        <v>19</v>
      </c>
      <c r="E114" s="2">
        <v>27</v>
      </c>
      <c r="F114" t="s">
        <v>9</v>
      </c>
      <c r="G114">
        <f t="shared" si="9"/>
        <v>12</v>
      </c>
      <c r="H114" t="s">
        <v>1001</v>
      </c>
      <c r="I114">
        <f t="shared" si="10"/>
        <v>2020</v>
      </c>
      <c r="J114" t="s">
        <v>963</v>
      </c>
      <c r="K114" t="s">
        <v>951</v>
      </c>
      <c r="L114" t="s">
        <v>951</v>
      </c>
      <c r="M114" t="s">
        <v>951</v>
      </c>
      <c r="N114" t="str">
        <f t="shared" si="13"/>
        <v>2020/Dez</v>
      </c>
    </row>
    <row r="115" spans="1:14">
      <c r="A115" s="3" t="s">
        <v>850</v>
      </c>
      <c r="B115" s="1">
        <v>44181</v>
      </c>
      <c r="C115" t="s">
        <v>50</v>
      </c>
      <c r="D115" s="2" t="s">
        <v>7</v>
      </c>
      <c r="E115" s="2">
        <v>39</v>
      </c>
      <c r="F115" t="s">
        <v>9</v>
      </c>
      <c r="G115">
        <f t="shared" si="9"/>
        <v>12</v>
      </c>
      <c r="H115" t="s">
        <v>1001</v>
      </c>
      <c r="I115">
        <f t="shared" si="10"/>
        <v>2020</v>
      </c>
      <c r="J115" t="s">
        <v>963</v>
      </c>
      <c r="K115" t="s">
        <v>951</v>
      </c>
      <c r="L115" t="s">
        <v>951</v>
      </c>
      <c r="M115" t="s">
        <v>951</v>
      </c>
      <c r="N115" t="str">
        <f t="shared" si="13"/>
        <v>2020/Dez</v>
      </c>
    </row>
    <row r="116" spans="1:14">
      <c r="A116" s="3" t="s">
        <v>851</v>
      </c>
      <c r="B116" s="1">
        <v>44179</v>
      </c>
      <c r="C116" t="s">
        <v>50</v>
      </c>
      <c r="D116" s="2" t="s">
        <v>19</v>
      </c>
      <c r="E116" s="2">
        <v>36</v>
      </c>
      <c r="F116" t="s">
        <v>9</v>
      </c>
      <c r="G116">
        <f t="shared" si="9"/>
        <v>12</v>
      </c>
      <c r="H116" t="s">
        <v>1001</v>
      </c>
      <c r="I116">
        <f t="shared" si="10"/>
        <v>2020</v>
      </c>
      <c r="J116" t="s">
        <v>963</v>
      </c>
      <c r="K116" t="s">
        <v>951</v>
      </c>
      <c r="L116" t="s">
        <v>951</v>
      </c>
      <c r="M116" t="s">
        <v>951</v>
      </c>
      <c r="N116" t="str">
        <f t="shared" si="13"/>
        <v>2020/Dez</v>
      </c>
    </row>
    <row r="117" spans="1:14">
      <c r="A117" s="3" t="s">
        <v>852</v>
      </c>
      <c r="B117" s="1">
        <v>44188</v>
      </c>
      <c r="C117" t="s">
        <v>50</v>
      </c>
      <c r="D117" s="2" t="s">
        <v>19</v>
      </c>
      <c r="E117" s="2">
        <v>19</v>
      </c>
      <c r="F117" t="s">
        <v>9</v>
      </c>
      <c r="G117">
        <f t="shared" si="9"/>
        <v>12</v>
      </c>
      <c r="H117" t="s">
        <v>1001</v>
      </c>
      <c r="I117">
        <f t="shared" si="10"/>
        <v>2020</v>
      </c>
      <c r="J117" t="s">
        <v>963</v>
      </c>
      <c r="K117" t="s">
        <v>951</v>
      </c>
      <c r="L117" t="s">
        <v>951</v>
      </c>
      <c r="M117" t="s">
        <v>951</v>
      </c>
      <c r="N117" t="str">
        <f t="shared" si="13"/>
        <v>2020/Dez</v>
      </c>
    </row>
    <row r="118" spans="1:14">
      <c r="A118" s="3" t="s">
        <v>853</v>
      </c>
      <c r="B118" s="1">
        <v>44191</v>
      </c>
      <c r="C118" t="s">
        <v>50</v>
      </c>
      <c r="D118" s="2" t="s">
        <v>7</v>
      </c>
      <c r="E118" s="2">
        <v>32</v>
      </c>
      <c r="F118" t="s">
        <v>9</v>
      </c>
      <c r="G118">
        <f t="shared" si="9"/>
        <v>12</v>
      </c>
      <c r="H118" t="s">
        <v>1001</v>
      </c>
      <c r="I118">
        <f t="shared" si="10"/>
        <v>2020</v>
      </c>
      <c r="J118" t="s">
        <v>963</v>
      </c>
      <c r="K118" t="s">
        <v>951</v>
      </c>
      <c r="L118" t="s">
        <v>951</v>
      </c>
      <c r="M118" t="s">
        <v>951</v>
      </c>
      <c r="N118" t="str">
        <f t="shared" si="13"/>
        <v>2020/Dez</v>
      </c>
    </row>
    <row r="119" spans="1:14">
      <c r="A119" s="3" t="s">
        <v>854</v>
      </c>
      <c r="B119" s="1">
        <v>44203</v>
      </c>
      <c r="C119" t="s">
        <v>50</v>
      </c>
      <c r="D119" s="2" t="s">
        <v>19</v>
      </c>
      <c r="E119" s="2">
        <v>49</v>
      </c>
      <c r="F119" t="s">
        <v>9</v>
      </c>
      <c r="G119">
        <f t="shared" si="9"/>
        <v>1</v>
      </c>
      <c r="H119" t="s">
        <v>997</v>
      </c>
      <c r="I119">
        <f t="shared" si="10"/>
        <v>2021</v>
      </c>
      <c r="J119" t="s">
        <v>963</v>
      </c>
      <c r="K119" t="s">
        <v>951</v>
      </c>
      <c r="L119" t="s">
        <v>951</v>
      </c>
      <c r="M119" t="s">
        <v>951</v>
      </c>
      <c r="N119" t="str">
        <f t="shared" si="13"/>
        <v>2021/Jan</v>
      </c>
    </row>
    <row r="120" spans="1:14">
      <c r="A120" s="3" t="s">
        <v>855</v>
      </c>
      <c r="B120" s="1">
        <v>44203</v>
      </c>
      <c r="C120" t="s">
        <v>24</v>
      </c>
      <c r="D120" s="2" t="s">
        <v>19</v>
      </c>
      <c r="E120" s="2">
        <v>29</v>
      </c>
      <c r="F120" t="s">
        <v>9</v>
      </c>
      <c r="G120">
        <f t="shared" si="9"/>
        <v>1</v>
      </c>
      <c r="H120" t="s">
        <v>997</v>
      </c>
      <c r="I120">
        <f t="shared" si="10"/>
        <v>2021</v>
      </c>
      <c r="J120" t="s">
        <v>955</v>
      </c>
      <c r="K120" t="s">
        <v>951</v>
      </c>
      <c r="L120" t="s">
        <v>951</v>
      </c>
      <c r="M120" t="s">
        <v>951</v>
      </c>
      <c r="N120" t="str">
        <f t="shared" si="13"/>
        <v>2021/Jan</v>
      </c>
    </row>
    <row r="121" spans="1:14">
      <c r="A121" s="3" t="s">
        <v>822</v>
      </c>
      <c r="B121" s="1">
        <v>44202</v>
      </c>
      <c r="C121" t="s">
        <v>50</v>
      </c>
      <c r="D121" s="2" t="s">
        <v>19</v>
      </c>
      <c r="E121" s="2">
        <v>54</v>
      </c>
      <c r="F121" t="s">
        <v>9</v>
      </c>
      <c r="G121">
        <f t="shared" si="9"/>
        <v>1</v>
      </c>
      <c r="H121" t="s">
        <v>997</v>
      </c>
      <c r="I121">
        <f t="shared" si="10"/>
        <v>2021</v>
      </c>
      <c r="J121" t="s">
        <v>963</v>
      </c>
      <c r="K121" t="s">
        <v>951</v>
      </c>
      <c r="L121" t="s">
        <v>951</v>
      </c>
      <c r="M121" t="s">
        <v>951</v>
      </c>
      <c r="N121" t="str">
        <f t="shared" si="13"/>
        <v>2021/Jan</v>
      </c>
    </row>
    <row r="122" spans="1:14">
      <c r="A122" s="3" t="s">
        <v>856</v>
      </c>
      <c r="B122" s="1">
        <v>44202</v>
      </c>
      <c r="C122" t="s">
        <v>50</v>
      </c>
      <c r="D122" s="2" t="s">
        <v>19</v>
      </c>
      <c r="E122" s="2">
        <v>44</v>
      </c>
      <c r="F122" t="s">
        <v>9</v>
      </c>
      <c r="G122">
        <f t="shared" si="9"/>
        <v>1</v>
      </c>
      <c r="H122" t="s">
        <v>997</v>
      </c>
      <c r="I122">
        <f t="shared" si="10"/>
        <v>2021</v>
      </c>
      <c r="J122" t="s">
        <v>963</v>
      </c>
      <c r="K122" t="s">
        <v>951</v>
      </c>
      <c r="L122" t="s">
        <v>951</v>
      </c>
      <c r="M122" t="s">
        <v>951</v>
      </c>
      <c r="N122" t="str">
        <f t="shared" si="13"/>
        <v>2021/Jan</v>
      </c>
    </row>
    <row r="123" spans="1:14">
      <c r="A123" s="3" t="s">
        <v>857</v>
      </c>
      <c r="B123" s="1">
        <v>44203</v>
      </c>
      <c r="C123" t="s">
        <v>50</v>
      </c>
      <c r="D123" s="2" t="s">
        <v>19</v>
      </c>
      <c r="E123" s="2">
        <v>27</v>
      </c>
      <c r="F123" t="s">
        <v>9</v>
      </c>
      <c r="G123">
        <f t="shared" si="9"/>
        <v>1</v>
      </c>
      <c r="H123" t="s">
        <v>997</v>
      </c>
      <c r="I123">
        <f t="shared" si="10"/>
        <v>2021</v>
      </c>
      <c r="J123" t="s">
        <v>963</v>
      </c>
      <c r="K123" t="s">
        <v>951</v>
      </c>
      <c r="L123" t="s">
        <v>951</v>
      </c>
      <c r="M123" t="s">
        <v>951</v>
      </c>
      <c r="N123" t="str">
        <f t="shared" si="13"/>
        <v>2021/Jan</v>
      </c>
    </row>
    <row r="124" spans="1:14">
      <c r="A124" s="3" t="s">
        <v>858</v>
      </c>
      <c r="B124" s="1">
        <v>44203</v>
      </c>
      <c r="C124" t="s">
        <v>50</v>
      </c>
      <c r="D124" s="2" t="s">
        <v>7</v>
      </c>
      <c r="E124" s="2">
        <v>20</v>
      </c>
      <c r="F124" t="s">
        <v>9</v>
      </c>
      <c r="G124">
        <f t="shared" si="9"/>
        <v>1</v>
      </c>
      <c r="H124" t="s">
        <v>997</v>
      </c>
      <c r="I124">
        <f t="shared" si="10"/>
        <v>2021</v>
      </c>
      <c r="J124" t="s">
        <v>963</v>
      </c>
      <c r="K124" t="s">
        <v>951</v>
      </c>
      <c r="L124" t="s">
        <v>951</v>
      </c>
      <c r="M124" t="s">
        <v>951</v>
      </c>
      <c r="N124" t="str">
        <f t="shared" si="13"/>
        <v>2021/Jan</v>
      </c>
    </row>
    <row r="125" spans="1:14">
      <c r="A125" s="3" t="s">
        <v>839</v>
      </c>
      <c r="B125" s="1">
        <v>44203</v>
      </c>
      <c r="C125" t="s">
        <v>50</v>
      </c>
      <c r="D125" s="2" t="s">
        <v>7</v>
      </c>
      <c r="E125" s="2">
        <v>38</v>
      </c>
      <c r="F125" t="s">
        <v>9</v>
      </c>
      <c r="G125">
        <f t="shared" si="9"/>
        <v>1</v>
      </c>
      <c r="H125" t="s">
        <v>997</v>
      </c>
      <c r="I125">
        <f t="shared" si="10"/>
        <v>2021</v>
      </c>
      <c r="J125" t="s">
        <v>963</v>
      </c>
      <c r="K125" t="s">
        <v>951</v>
      </c>
      <c r="L125" t="s">
        <v>951</v>
      </c>
      <c r="M125" t="s">
        <v>951</v>
      </c>
      <c r="N125" t="str">
        <f t="shared" si="13"/>
        <v>2021/Jan</v>
      </c>
    </row>
    <row r="126" spans="1:14">
      <c r="A126" s="3" t="s">
        <v>859</v>
      </c>
      <c r="B126" s="1">
        <v>44203</v>
      </c>
      <c r="C126" t="s">
        <v>50</v>
      </c>
      <c r="D126" s="2" t="s">
        <v>19</v>
      </c>
      <c r="E126" s="2">
        <v>1</v>
      </c>
      <c r="F126" t="s">
        <v>9</v>
      </c>
      <c r="G126">
        <f t="shared" si="9"/>
        <v>1</v>
      </c>
      <c r="H126" t="s">
        <v>997</v>
      </c>
      <c r="I126">
        <f t="shared" si="10"/>
        <v>2021</v>
      </c>
      <c r="J126" t="s">
        <v>963</v>
      </c>
      <c r="K126" t="s">
        <v>951</v>
      </c>
      <c r="L126" t="s">
        <v>951</v>
      </c>
      <c r="M126" t="s">
        <v>951</v>
      </c>
      <c r="N126" t="str">
        <f t="shared" si="13"/>
        <v>2021/Jan</v>
      </c>
    </row>
    <row r="127" spans="1:14">
      <c r="A127" s="3" t="s">
        <v>831</v>
      </c>
      <c r="B127" s="1">
        <v>44203</v>
      </c>
      <c r="C127" t="s">
        <v>50</v>
      </c>
      <c r="D127" s="2" t="s">
        <v>19</v>
      </c>
      <c r="E127" s="2">
        <v>24</v>
      </c>
      <c r="F127" t="s">
        <v>9</v>
      </c>
      <c r="G127">
        <f t="shared" si="9"/>
        <v>1</v>
      </c>
      <c r="H127" t="s">
        <v>997</v>
      </c>
      <c r="I127">
        <f t="shared" si="10"/>
        <v>2021</v>
      </c>
      <c r="J127" t="s">
        <v>963</v>
      </c>
      <c r="K127" t="s">
        <v>951</v>
      </c>
      <c r="L127" t="s">
        <v>951</v>
      </c>
      <c r="M127" t="s">
        <v>951</v>
      </c>
      <c r="N127" t="str">
        <f t="shared" si="13"/>
        <v>2021/Jan</v>
      </c>
    </row>
    <row r="128" spans="1:14">
      <c r="A128" s="3" t="s">
        <v>860</v>
      </c>
      <c r="B128" s="1">
        <v>44203</v>
      </c>
      <c r="C128" t="s">
        <v>50</v>
      </c>
      <c r="D128" s="2" t="s">
        <v>7</v>
      </c>
      <c r="E128" s="2">
        <v>28</v>
      </c>
      <c r="F128" t="s">
        <v>9</v>
      </c>
      <c r="G128">
        <f t="shared" si="9"/>
        <v>1</v>
      </c>
      <c r="H128" t="s">
        <v>997</v>
      </c>
      <c r="I128">
        <f t="shared" si="10"/>
        <v>2021</v>
      </c>
      <c r="J128" t="s">
        <v>963</v>
      </c>
      <c r="K128" t="s">
        <v>951</v>
      </c>
      <c r="L128" t="s">
        <v>951</v>
      </c>
      <c r="M128" t="s">
        <v>951</v>
      </c>
      <c r="N128" t="str">
        <f t="shared" si="13"/>
        <v>2021/Jan</v>
      </c>
    </row>
    <row r="129" spans="1:14">
      <c r="A129" s="3" t="s">
        <v>922</v>
      </c>
      <c r="B129" s="1">
        <v>44204</v>
      </c>
      <c r="C129" t="s">
        <v>50</v>
      </c>
      <c r="D129" s="2" t="s">
        <v>7</v>
      </c>
      <c r="E129" s="2">
        <v>40</v>
      </c>
      <c r="F129" t="s">
        <v>9</v>
      </c>
      <c r="G129">
        <f t="shared" si="9"/>
        <v>1</v>
      </c>
      <c r="H129" t="s">
        <v>997</v>
      </c>
      <c r="I129">
        <f t="shared" si="10"/>
        <v>2021</v>
      </c>
      <c r="J129" t="s">
        <v>963</v>
      </c>
      <c r="K129" t="s">
        <v>951</v>
      </c>
      <c r="L129" t="s">
        <v>951</v>
      </c>
      <c r="M129" t="s">
        <v>951</v>
      </c>
      <c r="N129" t="str">
        <f t="shared" si="13"/>
        <v>2021/Jan</v>
      </c>
    </row>
    <row r="130" spans="1:14">
      <c r="A130" s="3" t="s">
        <v>932</v>
      </c>
      <c r="B130" s="1">
        <v>44212</v>
      </c>
      <c r="C130" t="s">
        <v>918</v>
      </c>
      <c r="D130" s="2" t="s">
        <v>19</v>
      </c>
      <c r="E130" s="2">
        <v>6</v>
      </c>
      <c r="F130" t="s">
        <v>9</v>
      </c>
      <c r="G130">
        <f t="shared" ref="G130:G193" si="14">MONTH(B130)</f>
        <v>1</v>
      </c>
      <c r="H130" t="s">
        <v>997</v>
      </c>
      <c r="I130">
        <f t="shared" ref="I130:I193" si="15">YEAR(B130)</f>
        <v>2021</v>
      </c>
      <c r="J130" t="s">
        <v>963</v>
      </c>
      <c r="K130" t="s">
        <v>951</v>
      </c>
      <c r="L130" t="s">
        <v>951</v>
      </c>
      <c r="M130" t="s">
        <v>951</v>
      </c>
      <c r="N130" t="str">
        <f t="shared" si="13"/>
        <v>2021/Jan</v>
      </c>
    </row>
    <row r="131" spans="1:14">
      <c r="A131" s="3" t="s">
        <v>933</v>
      </c>
      <c r="B131" s="1">
        <v>44212</v>
      </c>
      <c r="C131" t="s">
        <v>918</v>
      </c>
      <c r="D131" s="2" t="s">
        <v>7</v>
      </c>
      <c r="E131" s="2">
        <v>45</v>
      </c>
      <c r="F131" t="s">
        <v>9</v>
      </c>
      <c r="G131">
        <f t="shared" si="14"/>
        <v>1</v>
      </c>
      <c r="H131" t="s">
        <v>997</v>
      </c>
      <c r="I131">
        <f t="shared" si="15"/>
        <v>2021</v>
      </c>
      <c r="J131" t="s">
        <v>963</v>
      </c>
      <c r="K131" t="s">
        <v>951</v>
      </c>
      <c r="L131" t="s">
        <v>951</v>
      </c>
      <c r="M131" t="s">
        <v>951</v>
      </c>
      <c r="N131" t="str">
        <f t="shared" si="13"/>
        <v>2021/Jan</v>
      </c>
    </row>
    <row r="132" spans="1:14">
      <c r="A132" s="3" t="s">
        <v>920</v>
      </c>
      <c r="B132" s="1">
        <v>44212</v>
      </c>
      <c r="C132" t="s">
        <v>918</v>
      </c>
      <c r="D132" s="2" t="s">
        <v>7</v>
      </c>
      <c r="E132" s="2" t="s">
        <v>8</v>
      </c>
      <c r="F132" t="s">
        <v>9</v>
      </c>
      <c r="G132">
        <f t="shared" si="14"/>
        <v>1</v>
      </c>
      <c r="H132" t="s">
        <v>997</v>
      </c>
      <c r="I132">
        <f t="shared" si="15"/>
        <v>2021</v>
      </c>
      <c r="J132" t="s">
        <v>963</v>
      </c>
      <c r="K132" t="s">
        <v>951</v>
      </c>
      <c r="L132" t="s">
        <v>951</v>
      </c>
      <c r="M132" t="s">
        <v>951</v>
      </c>
      <c r="N132" t="str">
        <f t="shared" si="13"/>
        <v>2021/Jan</v>
      </c>
    </row>
    <row r="133" spans="1:14">
      <c r="A133" s="3" t="s">
        <v>934</v>
      </c>
      <c r="B133" s="1">
        <v>44212</v>
      </c>
      <c r="C133" t="s">
        <v>918</v>
      </c>
      <c r="D133" s="2" t="s">
        <v>19</v>
      </c>
      <c r="E133" s="2">
        <v>42</v>
      </c>
      <c r="F133" t="s">
        <v>9</v>
      </c>
      <c r="G133">
        <f t="shared" si="14"/>
        <v>1</v>
      </c>
      <c r="H133" t="s">
        <v>997</v>
      </c>
      <c r="I133">
        <f t="shared" si="15"/>
        <v>2021</v>
      </c>
      <c r="J133" t="s">
        <v>963</v>
      </c>
      <c r="K133" t="s">
        <v>951</v>
      </c>
      <c r="L133" t="s">
        <v>951</v>
      </c>
      <c r="M133" t="s">
        <v>951</v>
      </c>
      <c r="N133" t="str">
        <f t="shared" si="13"/>
        <v>2021/Jan</v>
      </c>
    </row>
    <row r="134" spans="1:14">
      <c r="A134" s="3" t="s">
        <v>935</v>
      </c>
      <c r="B134" s="1">
        <v>44212</v>
      </c>
      <c r="C134" t="s">
        <v>918</v>
      </c>
      <c r="D134" s="2" t="s">
        <v>19</v>
      </c>
      <c r="E134" s="2">
        <v>29</v>
      </c>
      <c r="F134" t="s">
        <v>9</v>
      </c>
      <c r="G134">
        <f t="shared" si="14"/>
        <v>1</v>
      </c>
      <c r="H134" t="s">
        <v>997</v>
      </c>
      <c r="I134">
        <f t="shared" si="15"/>
        <v>2021</v>
      </c>
      <c r="J134" t="s">
        <v>963</v>
      </c>
      <c r="K134" t="s">
        <v>951</v>
      </c>
      <c r="L134" t="s">
        <v>951</v>
      </c>
      <c r="M134" t="s">
        <v>951</v>
      </c>
      <c r="N134" t="str">
        <f t="shared" si="13"/>
        <v>2021/Jan</v>
      </c>
    </row>
    <row r="135" spans="1:14">
      <c r="A135" s="3" t="s">
        <v>927</v>
      </c>
      <c r="B135" s="1">
        <v>44211</v>
      </c>
      <c r="C135" t="s">
        <v>915</v>
      </c>
      <c r="D135" s="2" t="s">
        <v>19</v>
      </c>
      <c r="E135" s="2">
        <v>22</v>
      </c>
      <c r="F135" t="s">
        <v>9</v>
      </c>
      <c r="G135">
        <f t="shared" si="14"/>
        <v>1</v>
      </c>
      <c r="H135" t="s">
        <v>997</v>
      </c>
      <c r="I135">
        <f t="shared" si="15"/>
        <v>2021</v>
      </c>
      <c r="J135" t="s">
        <v>955</v>
      </c>
      <c r="K135" t="s">
        <v>951</v>
      </c>
      <c r="L135" t="s">
        <v>951</v>
      </c>
      <c r="M135" t="s">
        <v>951</v>
      </c>
      <c r="N135" t="str">
        <f t="shared" si="13"/>
        <v>2021/Jan</v>
      </c>
    </row>
    <row r="136" spans="1:14">
      <c r="A136" s="3" t="s">
        <v>928</v>
      </c>
      <c r="B136" s="1">
        <v>44211</v>
      </c>
      <c r="C136" t="s">
        <v>915</v>
      </c>
      <c r="D136" s="2" t="s">
        <v>19</v>
      </c>
      <c r="E136" s="2">
        <v>34</v>
      </c>
      <c r="F136" t="s">
        <v>9</v>
      </c>
      <c r="G136">
        <f t="shared" si="14"/>
        <v>1</v>
      </c>
      <c r="H136" t="s">
        <v>997</v>
      </c>
      <c r="I136">
        <f t="shared" si="15"/>
        <v>2021</v>
      </c>
      <c r="J136" t="s">
        <v>955</v>
      </c>
      <c r="K136" t="s">
        <v>951</v>
      </c>
      <c r="L136" t="s">
        <v>951</v>
      </c>
      <c r="M136" t="s">
        <v>951</v>
      </c>
      <c r="N136" t="str">
        <f t="shared" si="13"/>
        <v>2021/Jan</v>
      </c>
    </row>
    <row r="137" spans="1:14">
      <c r="A137" s="3" t="s">
        <v>929</v>
      </c>
      <c r="B137" s="1">
        <v>44211</v>
      </c>
      <c r="C137" t="s">
        <v>915</v>
      </c>
      <c r="D137" s="2" t="s">
        <v>19</v>
      </c>
      <c r="E137" s="2">
        <v>32</v>
      </c>
      <c r="F137" t="s">
        <v>9</v>
      </c>
      <c r="G137">
        <f t="shared" si="14"/>
        <v>1</v>
      </c>
      <c r="H137" t="s">
        <v>997</v>
      </c>
      <c r="I137">
        <f t="shared" si="15"/>
        <v>2021</v>
      </c>
      <c r="J137" t="s">
        <v>955</v>
      </c>
      <c r="K137" t="s">
        <v>951</v>
      </c>
      <c r="L137" t="s">
        <v>951</v>
      </c>
      <c r="M137" t="s">
        <v>951</v>
      </c>
      <c r="N137" t="str">
        <f t="shared" si="13"/>
        <v>2021/Jan</v>
      </c>
    </row>
    <row r="138" spans="1:14">
      <c r="A138" s="3" t="s">
        <v>923</v>
      </c>
      <c r="B138" s="1">
        <v>44212</v>
      </c>
      <c r="C138" t="s">
        <v>50</v>
      </c>
      <c r="D138" s="2" t="s">
        <v>19</v>
      </c>
      <c r="E138" s="2">
        <v>60</v>
      </c>
      <c r="F138" t="s">
        <v>9</v>
      </c>
      <c r="G138">
        <f t="shared" si="14"/>
        <v>1</v>
      </c>
      <c r="H138" t="s">
        <v>997</v>
      </c>
      <c r="I138">
        <f t="shared" si="15"/>
        <v>2021</v>
      </c>
      <c r="J138" t="s">
        <v>963</v>
      </c>
      <c r="K138" t="s">
        <v>951</v>
      </c>
      <c r="L138" t="s">
        <v>951</v>
      </c>
      <c r="M138" t="s">
        <v>951</v>
      </c>
      <c r="N138" t="str">
        <f t="shared" si="13"/>
        <v>2021/Jan</v>
      </c>
    </row>
    <row r="139" spans="1:14">
      <c r="A139" s="3" t="s">
        <v>919</v>
      </c>
      <c r="B139" s="1">
        <v>44210</v>
      </c>
      <c r="C139" t="s">
        <v>915</v>
      </c>
      <c r="D139" s="2" t="s">
        <v>19</v>
      </c>
      <c r="E139" s="2">
        <v>18</v>
      </c>
      <c r="F139" t="s">
        <v>9</v>
      </c>
      <c r="G139">
        <f t="shared" si="14"/>
        <v>1</v>
      </c>
      <c r="H139" t="s">
        <v>997</v>
      </c>
      <c r="I139">
        <f t="shared" si="15"/>
        <v>2021</v>
      </c>
      <c r="J139" t="s">
        <v>955</v>
      </c>
      <c r="K139" t="s">
        <v>951</v>
      </c>
      <c r="L139" t="s">
        <v>951</v>
      </c>
      <c r="M139" t="s">
        <v>951</v>
      </c>
      <c r="N139" t="str">
        <f t="shared" si="13"/>
        <v>2021/Jan</v>
      </c>
    </row>
    <row r="140" spans="1:14">
      <c r="A140" s="3" t="s">
        <v>921</v>
      </c>
      <c r="B140" s="1">
        <v>44211</v>
      </c>
      <c r="C140" t="s">
        <v>915</v>
      </c>
      <c r="D140" s="2" t="s">
        <v>19</v>
      </c>
      <c r="E140" s="2">
        <v>18</v>
      </c>
      <c r="F140" t="s">
        <v>9</v>
      </c>
      <c r="G140">
        <f t="shared" si="14"/>
        <v>1</v>
      </c>
      <c r="H140" t="s">
        <v>997</v>
      </c>
      <c r="I140">
        <f t="shared" si="15"/>
        <v>2021</v>
      </c>
      <c r="J140" t="s">
        <v>955</v>
      </c>
      <c r="K140" t="s">
        <v>951</v>
      </c>
      <c r="L140" t="s">
        <v>951</v>
      </c>
      <c r="M140" t="s">
        <v>951</v>
      </c>
      <c r="N140" t="str">
        <f t="shared" si="13"/>
        <v>2021/Jan</v>
      </c>
    </row>
    <row r="141" spans="1:14">
      <c r="A141" s="3" t="s">
        <v>930</v>
      </c>
      <c r="B141" s="1">
        <v>44210</v>
      </c>
      <c r="C141" t="s">
        <v>915</v>
      </c>
      <c r="D141" s="2" t="s">
        <v>7</v>
      </c>
      <c r="E141" s="2">
        <v>18</v>
      </c>
      <c r="F141" t="s">
        <v>9</v>
      </c>
      <c r="G141">
        <f t="shared" si="14"/>
        <v>1</v>
      </c>
      <c r="H141" t="s">
        <v>997</v>
      </c>
      <c r="I141">
        <f t="shared" si="15"/>
        <v>2021</v>
      </c>
      <c r="J141" t="s">
        <v>955</v>
      </c>
      <c r="K141" t="s">
        <v>951</v>
      </c>
      <c r="L141" t="s">
        <v>951</v>
      </c>
      <c r="M141" t="s">
        <v>951</v>
      </c>
      <c r="N141" t="str">
        <f t="shared" si="13"/>
        <v>2021/Jan</v>
      </c>
    </row>
    <row r="142" spans="1:14">
      <c r="A142" s="3" t="s">
        <v>931</v>
      </c>
      <c r="B142" s="1">
        <v>44210</v>
      </c>
      <c r="C142" t="s">
        <v>915</v>
      </c>
      <c r="D142" s="2" t="s">
        <v>19</v>
      </c>
      <c r="E142" s="2">
        <v>31</v>
      </c>
      <c r="F142" t="s">
        <v>9</v>
      </c>
      <c r="G142">
        <f t="shared" si="14"/>
        <v>1</v>
      </c>
      <c r="H142" t="s">
        <v>997</v>
      </c>
      <c r="I142">
        <f t="shared" si="15"/>
        <v>2021</v>
      </c>
      <c r="J142" t="s">
        <v>955</v>
      </c>
      <c r="K142" t="s">
        <v>951</v>
      </c>
      <c r="L142" t="s">
        <v>951</v>
      </c>
      <c r="M142" t="s">
        <v>951</v>
      </c>
      <c r="N142" t="str">
        <f t="shared" si="13"/>
        <v>2021/Jan</v>
      </c>
    </row>
    <row r="143" spans="1:14">
      <c r="A143" s="3" t="s">
        <v>924</v>
      </c>
      <c r="B143" s="1">
        <v>44211</v>
      </c>
      <c r="C143" t="s">
        <v>50</v>
      </c>
      <c r="D143" s="2" t="s">
        <v>19</v>
      </c>
      <c r="E143" s="2">
        <v>73</v>
      </c>
      <c r="F143" t="s">
        <v>9</v>
      </c>
      <c r="G143">
        <f t="shared" si="14"/>
        <v>1</v>
      </c>
      <c r="H143" t="s">
        <v>997</v>
      </c>
      <c r="I143">
        <f t="shared" si="15"/>
        <v>2021</v>
      </c>
      <c r="J143" t="s">
        <v>963</v>
      </c>
      <c r="K143" t="s">
        <v>951</v>
      </c>
      <c r="L143" t="s">
        <v>951</v>
      </c>
      <c r="M143" t="s">
        <v>951</v>
      </c>
      <c r="N143" t="str">
        <f t="shared" si="13"/>
        <v>2021/Jan</v>
      </c>
    </row>
    <row r="144" spans="1:14">
      <c r="A144" s="3" t="s">
        <v>936</v>
      </c>
      <c r="B144" s="1">
        <v>44218</v>
      </c>
      <c r="C144" t="s">
        <v>918</v>
      </c>
      <c r="D144" s="2" t="s">
        <v>7</v>
      </c>
      <c r="E144" s="2">
        <v>31</v>
      </c>
      <c r="F144" t="s">
        <v>9</v>
      </c>
      <c r="G144">
        <f t="shared" si="14"/>
        <v>1</v>
      </c>
      <c r="H144" t="s">
        <v>997</v>
      </c>
      <c r="I144">
        <f t="shared" si="15"/>
        <v>2021</v>
      </c>
      <c r="J144" t="s">
        <v>963</v>
      </c>
      <c r="K144" t="s">
        <v>951</v>
      </c>
      <c r="L144" t="s">
        <v>951</v>
      </c>
      <c r="M144" t="s">
        <v>951</v>
      </c>
      <c r="N144" t="str">
        <f t="shared" si="13"/>
        <v>2021/Jan</v>
      </c>
    </row>
    <row r="145" spans="1:14">
      <c r="A145" s="3" t="s">
        <v>937</v>
      </c>
      <c r="B145" s="1">
        <v>44211</v>
      </c>
      <c r="C145" t="s">
        <v>918</v>
      </c>
      <c r="D145" s="2" t="s">
        <v>7</v>
      </c>
      <c r="E145" s="2">
        <v>37</v>
      </c>
      <c r="F145" t="s">
        <v>9</v>
      </c>
      <c r="G145">
        <f t="shared" si="14"/>
        <v>1</v>
      </c>
      <c r="H145" t="s">
        <v>997</v>
      </c>
      <c r="I145">
        <f t="shared" si="15"/>
        <v>2021</v>
      </c>
      <c r="J145" t="s">
        <v>963</v>
      </c>
      <c r="K145" t="s">
        <v>951</v>
      </c>
      <c r="L145" t="s">
        <v>951</v>
      </c>
      <c r="M145" t="s">
        <v>951</v>
      </c>
      <c r="N145" t="str">
        <f t="shared" si="13"/>
        <v>2021/Jan</v>
      </c>
    </row>
    <row r="146" spans="1:14">
      <c r="A146" s="3" t="s">
        <v>938</v>
      </c>
      <c r="B146" s="1">
        <v>44210</v>
      </c>
      <c r="C146" t="s">
        <v>918</v>
      </c>
      <c r="D146" s="2" t="s">
        <v>7</v>
      </c>
      <c r="E146" s="2">
        <v>32</v>
      </c>
      <c r="F146" t="s">
        <v>9</v>
      </c>
      <c r="G146">
        <f t="shared" si="14"/>
        <v>1</v>
      </c>
      <c r="H146" t="s">
        <v>997</v>
      </c>
      <c r="I146">
        <f t="shared" si="15"/>
        <v>2021</v>
      </c>
      <c r="J146" t="s">
        <v>963</v>
      </c>
      <c r="K146" t="s">
        <v>951</v>
      </c>
      <c r="L146" t="s">
        <v>951</v>
      </c>
      <c r="M146" t="s">
        <v>951</v>
      </c>
      <c r="N146" t="str">
        <f t="shared" si="13"/>
        <v>2021/Jan</v>
      </c>
    </row>
    <row r="147" spans="1:14">
      <c r="A147" s="3" t="s">
        <v>925</v>
      </c>
      <c r="B147" s="1">
        <v>44213</v>
      </c>
      <c r="C147" t="s">
        <v>50</v>
      </c>
      <c r="D147" s="2" t="s">
        <v>19</v>
      </c>
      <c r="E147" s="2">
        <v>44</v>
      </c>
      <c r="F147" t="s">
        <v>9</v>
      </c>
      <c r="G147">
        <f t="shared" si="14"/>
        <v>1</v>
      </c>
      <c r="H147" t="s">
        <v>997</v>
      </c>
      <c r="I147">
        <f t="shared" si="15"/>
        <v>2021</v>
      </c>
      <c r="J147" t="s">
        <v>963</v>
      </c>
      <c r="K147" t="s">
        <v>951</v>
      </c>
      <c r="L147" t="s">
        <v>951</v>
      </c>
      <c r="M147" t="s">
        <v>951</v>
      </c>
      <c r="N147" t="str">
        <f t="shared" si="13"/>
        <v>2021/Jan</v>
      </c>
    </row>
    <row r="148" spans="1:14">
      <c r="A148" s="3" t="s">
        <v>939</v>
      </c>
      <c r="B148" s="1">
        <v>44210</v>
      </c>
      <c r="C148" t="s">
        <v>918</v>
      </c>
      <c r="D148" s="2" t="s">
        <v>19</v>
      </c>
      <c r="E148" s="2">
        <v>25</v>
      </c>
      <c r="F148" t="s">
        <v>9</v>
      </c>
      <c r="G148">
        <f t="shared" si="14"/>
        <v>1</v>
      </c>
      <c r="H148" t="s">
        <v>997</v>
      </c>
      <c r="I148">
        <f t="shared" si="15"/>
        <v>2021</v>
      </c>
      <c r="J148" t="s">
        <v>963</v>
      </c>
      <c r="K148" t="s">
        <v>951</v>
      </c>
      <c r="L148" t="s">
        <v>951</v>
      </c>
      <c r="M148" t="s">
        <v>951</v>
      </c>
      <c r="N148" t="str">
        <f t="shared" si="13"/>
        <v>2021/Jan</v>
      </c>
    </row>
    <row r="149" spans="1:14">
      <c r="A149" s="3" t="s">
        <v>926</v>
      </c>
      <c r="B149" s="1">
        <v>44212</v>
      </c>
      <c r="C149" t="s">
        <v>50</v>
      </c>
      <c r="D149" s="2" t="s">
        <v>19</v>
      </c>
      <c r="E149" s="2">
        <v>41</v>
      </c>
      <c r="F149" t="s">
        <v>9</v>
      </c>
      <c r="G149">
        <f t="shared" si="14"/>
        <v>1</v>
      </c>
      <c r="H149" t="s">
        <v>997</v>
      </c>
      <c r="I149">
        <f t="shared" si="15"/>
        <v>2021</v>
      </c>
      <c r="J149" t="s">
        <v>963</v>
      </c>
      <c r="K149" t="s">
        <v>951</v>
      </c>
      <c r="L149" t="s">
        <v>951</v>
      </c>
      <c r="M149" t="s">
        <v>951</v>
      </c>
      <c r="N149" t="str">
        <f t="shared" si="13"/>
        <v>2021/Jan</v>
      </c>
    </row>
    <row r="150" spans="1:14">
      <c r="A150" s="3" t="s">
        <v>940</v>
      </c>
      <c r="B150" s="1">
        <v>44212</v>
      </c>
      <c r="C150" t="s">
        <v>918</v>
      </c>
      <c r="D150" s="2" t="s">
        <v>19</v>
      </c>
      <c r="E150" s="2">
        <v>26</v>
      </c>
      <c r="F150" t="s">
        <v>9</v>
      </c>
      <c r="G150">
        <f t="shared" si="14"/>
        <v>1</v>
      </c>
      <c r="H150" t="s">
        <v>997</v>
      </c>
      <c r="I150">
        <f t="shared" si="15"/>
        <v>2021</v>
      </c>
      <c r="J150" t="s">
        <v>963</v>
      </c>
      <c r="K150" t="s">
        <v>951</v>
      </c>
      <c r="L150" t="s">
        <v>951</v>
      </c>
      <c r="M150" t="s">
        <v>951</v>
      </c>
      <c r="N150" t="str">
        <f t="shared" si="13"/>
        <v>2021/Jan</v>
      </c>
    </row>
    <row r="151" spans="1:14">
      <c r="A151" s="3" t="s">
        <v>6</v>
      </c>
      <c r="B151" s="1">
        <v>44210</v>
      </c>
      <c r="C151" t="s">
        <v>50</v>
      </c>
      <c r="D151" s="2" t="s">
        <v>7</v>
      </c>
      <c r="E151" s="2">
        <v>28</v>
      </c>
      <c r="F151" t="s">
        <v>9</v>
      </c>
      <c r="G151">
        <f t="shared" si="14"/>
        <v>1</v>
      </c>
      <c r="H151" t="s">
        <v>997</v>
      </c>
      <c r="I151">
        <f t="shared" si="15"/>
        <v>2021</v>
      </c>
      <c r="J151" t="s">
        <v>963</v>
      </c>
      <c r="K151" t="s">
        <v>951</v>
      </c>
      <c r="L151" t="s">
        <v>951</v>
      </c>
      <c r="M151" t="s">
        <v>951</v>
      </c>
      <c r="N151" t="str">
        <f t="shared" si="13"/>
        <v>2021/Jan</v>
      </c>
    </row>
    <row r="152" spans="1:14">
      <c r="A152" s="3" t="s">
        <v>10</v>
      </c>
      <c r="B152" s="1">
        <v>44224</v>
      </c>
      <c r="C152" t="s">
        <v>50</v>
      </c>
      <c r="D152" s="2" t="s">
        <v>7</v>
      </c>
      <c r="E152" s="2">
        <v>47</v>
      </c>
      <c r="F152" t="s">
        <v>9</v>
      </c>
      <c r="G152">
        <f t="shared" si="14"/>
        <v>1</v>
      </c>
      <c r="H152" t="s">
        <v>997</v>
      </c>
      <c r="I152">
        <f t="shared" si="15"/>
        <v>2021</v>
      </c>
      <c r="J152" t="s">
        <v>963</v>
      </c>
      <c r="K152" t="s">
        <v>951</v>
      </c>
      <c r="L152" t="s">
        <v>951</v>
      </c>
      <c r="M152" t="s">
        <v>951</v>
      </c>
      <c r="N152" t="str">
        <f t="shared" si="13"/>
        <v>2021/Jan</v>
      </c>
    </row>
    <row r="153" spans="1:14">
      <c r="A153" s="3" t="s">
        <v>11</v>
      </c>
      <c r="B153" s="1">
        <v>44206</v>
      </c>
      <c r="C153" t="s">
        <v>50</v>
      </c>
      <c r="D153" s="2" t="s">
        <v>7</v>
      </c>
      <c r="E153" s="2">
        <v>28</v>
      </c>
      <c r="F153" t="s">
        <v>9</v>
      </c>
      <c r="G153">
        <f t="shared" si="14"/>
        <v>1</v>
      </c>
      <c r="H153" t="s">
        <v>997</v>
      </c>
      <c r="I153">
        <f t="shared" si="15"/>
        <v>2021</v>
      </c>
      <c r="J153" t="s">
        <v>963</v>
      </c>
      <c r="K153" t="s">
        <v>951</v>
      </c>
      <c r="L153" t="s">
        <v>951</v>
      </c>
      <c r="M153" t="s">
        <v>951</v>
      </c>
      <c r="N153" t="str">
        <f t="shared" ref="N153:N216" si="16">_xlfn.CONCAT(I153,"/",H153)</f>
        <v>2021/Jan</v>
      </c>
    </row>
    <row r="154" spans="1:14">
      <c r="A154" s="3" t="s">
        <v>12</v>
      </c>
      <c r="B154" s="1">
        <v>44206</v>
      </c>
      <c r="C154" t="s">
        <v>50</v>
      </c>
      <c r="D154" s="2" t="s">
        <v>7</v>
      </c>
      <c r="E154" s="2">
        <v>41</v>
      </c>
      <c r="F154" t="s">
        <v>9</v>
      </c>
      <c r="G154">
        <f t="shared" si="14"/>
        <v>1</v>
      </c>
      <c r="H154" t="s">
        <v>997</v>
      </c>
      <c r="I154">
        <f t="shared" si="15"/>
        <v>2021</v>
      </c>
      <c r="J154" t="s">
        <v>963</v>
      </c>
      <c r="K154" t="s">
        <v>951</v>
      </c>
      <c r="L154" t="s">
        <v>951</v>
      </c>
      <c r="M154" t="s">
        <v>951</v>
      </c>
      <c r="N154" t="str">
        <f t="shared" si="16"/>
        <v>2021/Jan</v>
      </c>
    </row>
    <row r="155" spans="1:14">
      <c r="A155" s="3" t="s">
        <v>13</v>
      </c>
      <c r="B155" s="1">
        <v>44206</v>
      </c>
      <c r="C155" t="s">
        <v>50</v>
      </c>
      <c r="D155" s="2" t="s">
        <v>8</v>
      </c>
      <c r="E155" s="2" t="s">
        <v>8</v>
      </c>
      <c r="F155" t="s">
        <v>9</v>
      </c>
      <c r="G155">
        <f t="shared" si="14"/>
        <v>1</v>
      </c>
      <c r="H155" t="s">
        <v>997</v>
      </c>
      <c r="I155">
        <f t="shared" si="15"/>
        <v>2021</v>
      </c>
      <c r="J155" t="s">
        <v>963</v>
      </c>
      <c r="K155" t="s">
        <v>951</v>
      </c>
      <c r="L155" t="s">
        <v>951</v>
      </c>
      <c r="M155" t="s">
        <v>951</v>
      </c>
      <c r="N155" t="str">
        <f t="shared" si="16"/>
        <v>2021/Jan</v>
      </c>
    </row>
    <row r="156" spans="1:14">
      <c r="A156" s="3" t="s">
        <v>16</v>
      </c>
      <c r="B156" s="1">
        <v>44226</v>
      </c>
      <c r="C156" t="s">
        <v>17</v>
      </c>
      <c r="D156" s="2" t="s">
        <v>7</v>
      </c>
      <c r="E156" s="2">
        <v>21</v>
      </c>
      <c r="F156" t="s">
        <v>9</v>
      </c>
      <c r="G156">
        <f t="shared" si="14"/>
        <v>1</v>
      </c>
      <c r="H156" t="s">
        <v>997</v>
      </c>
      <c r="I156">
        <f t="shared" si="15"/>
        <v>2021</v>
      </c>
      <c r="J156" t="s">
        <v>960</v>
      </c>
      <c r="K156" t="s">
        <v>951</v>
      </c>
      <c r="L156" t="s">
        <v>951</v>
      </c>
      <c r="M156" t="s">
        <v>951</v>
      </c>
      <c r="N156" t="str">
        <f t="shared" si="16"/>
        <v>2021/Jan</v>
      </c>
    </row>
    <row r="157" spans="1:14">
      <c r="A157" s="3" t="s">
        <v>18</v>
      </c>
      <c r="B157" s="1">
        <v>44226</v>
      </c>
      <c r="C157" t="s">
        <v>17</v>
      </c>
      <c r="D157" s="2" t="s">
        <v>19</v>
      </c>
      <c r="E157" s="2">
        <v>7</v>
      </c>
      <c r="F157" t="s">
        <v>9</v>
      </c>
      <c r="G157">
        <f t="shared" si="14"/>
        <v>1</v>
      </c>
      <c r="H157" t="s">
        <v>997</v>
      </c>
      <c r="I157">
        <f t="shared" si="15"/>
        <v>2021</v>
      </c>
      <c r="J157" t="s">
        <v>960</v>
      </c>
      <c r="K157" t="s">
        <v>951</v>
      </c>
      <c r="L157" t="s">
        <v>951</v>
      </c>
      <c r="M157" t="s">
        <v>951</v>
      </c>
      <c r="N157" t="str">
        <f t="shared" si="16"/>
        <v>2021/Jan</v>
      </c>
    </row>
    <row r="158" spans="1:14">
      <c r="A158" s="3" t="s">
        <v>20</v>
      </c>
      <c r="B158" s="1">
        <v>44226</v>
      </c>
      <c r="C158" t="s">
        <v>17</v>
      </c>
      <c r="D158" s="2" t="s">
        <v>19</v>
      </c>
      <c r="E158" s="2">
        <v>28</v>
      </c>
      <c r="F158" t="s">
        <v>9</v>
      </c>
      <c r="G158">
        <f t="shared" si="14"/>
        <v>1</v>
      </c>
      <c r="H158" t="s">
        <v>997</v>
      </c>
      <c r="I158">
        <f t="shared" si="15"/>
        <v>2021</v>
      </c>
      <c r="J158" t="s">
        <v>960</v>
      </c>
      <c r="K158" t="s">
        <v>951</v>
      </c>
      <c r="L158" t="s">
        <v>951</v>
      </c>
      <c r="M158" t="s">
        <v>951</v>
      </c>
      <c r="N158" t="str">
        <f t="shared" si="16"/>
        <v>2021/Jan</v>
      </c>
    </row>
    <row r="159" spans="1:14">
      <c r="A159" s="3" t="s">
        <v>21</v>
      </c>
      <c r="B159" s="1">
        <v>44226</v>
      </c>
      <c r="C159" t="s">
        <v>17</v>
      </c>
      <c r="D159" s="2" t="s">
        <v>19</v>
      </c>
      <c r="E159" s="2">
        <v>12</v>
      </c>
      <c r="F159" t="s">
        <v>9</v>
      </c>
      <c r="G159">
        <f t="shared" si="14"/>
        <v>1</v>
      </c>
      <c r="H159" t="s">
        <v>997</v>
      </c>
      <c r="I159">
        <f t="shared" si="15"/>
        <v>2021</v>
      </c>
      <c r="J159" t="s">
        <v>960</v>
      </c>
      <c r="K159" t="s">
        <v>951</v>
      </c>
      <c r="L159" t="s">
        <v>951</v>
      </c>
      <c r="M159" t="s">
        <v>951</v>
      </c>
      <c r="N159" t="str">
        <f t="shared" si="16"/>
        <v>2021/Jan</v>
      </c>
    </row>
    <row r="160" spans="1:14">
      <c r="A160" s="3" t="s">
        <v>22</v>
      </c>
      <c r="B160" s="1">
        <v>44226</v>
      </c>
      <c r="C160" t="s">
        <v>17</v>
      </c>
      <c r="D160" s="2" t="s">
        <v>7</v>
      </c>
      <c r="E160" s="2">
        <v>21</v>
      </c>
      <c r="F160" t="s">
        <v>9</v>
      </c>
      <c r="G160">
        <f t="shared" si="14"/>
        <v>1</v>
      </c>
      <c r="H160" t="s">
        <v>997</v>
      </c>
      <c r="I160">
        <f t="shared" si="15"/>
        <v>2021</v>
      </c>
      <c r="J160" t="s">
        <v>960</v>
      </c>
      <c r="K160" t="s">
        <v>951</v>
      </c>
      <c r="L160" t="s">
        <v>951</v>
      </c>
      <c r="M160" t="s">
        <v>951</v>
      </c>
      <c r="N160" t="str">
        <f t="shared" si="16"/>
        <v>2021/Jan</v>
      </c>
    </row>
    <row r="161" spans="1:14">
      <c r="A161" s="3" t="s">
        <v>23</v>
      </c>
      <c r="B161" s="1">
        <v>44209</v>
      </c>
      <c r="C161" t="s">
        <v>24</v>
      </c>
      <c r="D161" s="2" t="s">
        <v>19</v>
      </c>
      <c r="E161" s="2">
        <v>20</v>
      </c>
      <c r="F161" t="s">
        <v>9</v>
      </c>
      <c r="G161">
        <f t="shared" si="14"/>
        <v>1</v>
      </c>
      <c r="H161" t="s">
        <v>997</v>
      </c>
      <c r="I161">
        <f t="shared" si="15"/>
        <v>2021</v>
      </c>
      <c r="J161" t="s">
        <v>955</v>
      </c>
      <c r="K161" t="s">
        <v>951</v>
      </c>
      <c r="L161" t="s">
        <v>951</v>
      </c>
      <c r="M161" t="s">
        <v>951</v>
      </c>
      <c r="N161" t="str">
        <f t="shared" si="16"/>
        <v>2021/Jan</v>
      </c>
    </row>
    <row r="162" spans="1:14">
      <c r="A162" s="3" t="s">
        <v>27</v>
      </c>
      <c r="B162" s="1">
        <v>44214</v>
      </c>
      <c r="C162" t="s">
        <v>24</v>
      </c>
      <c r="D162" s="2" t="s">
        <v>19</v>
      </c>
      <c r="E162" s="2">
        <v>34</v>
      </c>
      <c r="F162" t="s">
        <v>9</v>
      </c>
      <c r="G162">
        <f t="shared" si="14"/>
        <v>1</v>
      </c>
      <c r="H162" t="s">
        <v>997</v>
      </c>
      <c r="I162">
        <f t="shared" si="15"/>
        <v>2021</v>
      </c>
      <c r="J162" t="s">
        <v>955</v>
      </c>
      <c r="K162" t="s">
        <v>951</v>
      </c>
      <c r="L162" t="s">
        <v>951</v>
      </c>
      <c r="M162" t="s">
        <v>951</v>
      </c>
      <c r="N162" t="str">
        <f t="shared" si="16"/>
        <v>2021/Jan</v>
      </c>
    </row>
    <row r="163" spans="1:14">
      <c r="A163" s="3" t="s">
        <v>29</v>
      </c>
      <c r="B163" s="1">
        <v>44214</v>
      </c>
      <c r="C163" t="s">
        <v>24</v>
      </c>
      <c r="D163" s="2" t="s">
        <v>19</v>
      </c>
      <c r="E163" s="2">
        <v>40</v>
      </c>
      <c r="F163" t="s">
        <v>9</v>
      </c>
      <c r="G163">
        <f t="shared" si="14"/>
        <v>1</v>
      </c>
      <c r="H163" t="s">
        <v>997</v>
      </c>
      <c r="I163">
        <f t="shared" si="15"/>
        <v>2021</v>
      </c>
      <c r="J163" t="s">
        <v>955</v>
      </c>
      <c r="K163" t="s">
        <v>951</v>
      </c>
      <c r="L163" t="s">
        <v>951</v>
      </c>
      <c r="M163" t="s">
        <v>951</v>
      </c>
      <c r="N163" t="str">
        <f t="shared" si="16"/>
        <v>2021/Jan</v>
      </c>
    </row>
    <row r="164" spans="1:14">
      <c r="A164" s="3" t="s">
        <v>30</v>
      </c>
      <c r="B164" s="1">
        <v>44206</v>
      </c>
      <c r="C164" t="s">
        <v>31</v>
      </c>
      <c r="D164" s="2" t="s">
        <v>19</v>
      </c>
      <c r="E164" s="2">
        <v>36</v>
      </c>
      <c r="F164" t="s">
        <v>9</v>
      </c>
      <c r="G164">
        <f t="shared" si="14"/>
        <v>1</v>
      </c>
      <c r="H164" t="s">
        <v>997</v>
      </c>
      <c r="I164">
        <f t="shared" si="15"/>
        <v>2021</v>
      </c>
      <c r="J164" t="s">
        <v>959</v>
      </c>
      <c r="K164" t="s">
        <v>951</v>
      </c>
      <c r="L164" t="s">
        <v>951</v>
      </c>
      <c r="M164" t="s">
        <v>951</v>
      </c>
      <c r="N164" t="str">
        <f t="shared" si="16"/>
        <v>2021/Jan</v>
      </c>
    </row>
    <row r="165" spans="1:14">
      <c r="A165" s="3" t="s">
        <v>33</v>
      </c>
      <c r="B165" s="1">
        <v>44218</v>
      </c>
      <c r="C165" t="s">
        <v>34</v>
      </c>
      <c r="D165" s="2" t="s">
        <v>19</v>
      </c>
      <c r="E165" s="2">
        <v>13</v>
      </c>
      <c r="F165" t="s">
        <v>9</v>
      </c>
      <c r="G165">
        <f t="shared" si="14"/>
        <v>1</v>
      </c>
      <c r="H165" t="s">
        <v>997</v>
      </c>
      <c r="I165">
        <f t="shared" si="15"/>
        <v>2021</v>
      </c>
      <c r="J165" t="s">
        <v>957</v>
      </c>
      <c r="K165" t="s">
        <v>951</v>
      </c>
      <c r="L165" t="s">
        <v>951</v>
      </c>
      <c r="M165" t="s">
        <v>951</v>
      </c>
      <c r="N165" t="str">
        <f t="shared" si="16"/>
        <v>2021/Jan</v>
      </c>
    </row>
    <row r="166" spans="1:14">
      <c r="A166" s="3" t="s">
        <v>41</v>
      </c>
      <c r="B166" s="1">
        <v>44212</v>
      </c>
      <c r="C166" t="s">
        <v>42</v>
      </c>
      <c r="D166" s="2" t="s">
        <v>7</v>
      </c>
      <c r="E166" s="2">
        <v>91</v>
      </c>
      <c r="F166" t="s">
        <v>9</v>
      </c>
      <c r="G166">
        <f t="shared" si="14"/>
        <v>1</v>
      </c>
      <c r="H166" t="s">
        <v>997</v>
      </c>
      <c r="I166">
        <f t="shared" si="15"/>
        <v>2021</v>
      </c>
      <c r="J166" t="s">
        <v>956</v>
      </c>
      <c r="K166" t="s">
        <v>951</v>
      </c>
      <c r="L166" t="s">
        <v>951</v>
      </c>
      <c r="M166" t="s">
        <v>951</v>
      </c>
      <c r="N166" t="str">
        <f t="shared" si="16"/>
        <v>2021/Jan</v>
      </c>
    </row>
    <row r="167" spans="1:14">
      <c r="A167" s="3" t="s">
        <v>43</v>
      </c>
      <c r="B167" s="1">
        <v>44212</v>
      </c>
      <c r="C167" t="s">
        <v>42</v>
      </c>
      <c r="D167" s="2" t="s">
        <v>19</v>
      </c>
      <c r="E167" s="2">
        <v>40</v>
      </c>
      <c r="F167" t="s">
        <v>9</v>
      </c>
      <c r="G167">
        <f t="shared" si="14"/>
        <v>1</v>
      </c>
      <c r="H167" t="s">
        <v>997</v>
      </c>
      <c r="I167">
        <f t="shared" si="15"/>
        <v>2021</v>
      </c>
      <c r="J167" t="s">
        <v>956</v>
      </c>
      <c r="K167" t="s">
        <v>951</v>
      </c>
      <c r="L167" t="s">
        <v>951</v>
      </c>
      <c r="M167" t="s">
        <v>951</v>
      </c>
      <c r="N167" t="str">
        <f t="shared" si="16"/>
        <v>2021/Jan</v>
      </c>
    </row>
    <row r="168" spans="1:14">
      <c r="A168" s="3" t="s">
        <v>44</v>
      </c>
      <c r="B168" s="1">
        <v>44212</v>
      </c>
      <c r="C168" t="s">
        <v>42</v>
      </c>
      <c r="D168" s="2" t="s">
        <v>19</v>
      </c>
      <c r="E168" s="2">
        <v>33</v>
      </c>
      <c r="F168" t="s">
        <v>9</v>
      </c>
      <c r="G168">
        <f t="shared" si="14"/>
        <v>1</v>
      </c>
      <c r="H168" t="s">
        <v>997</v>
      </c>
      <c r="I168">
        <f t="shared" si="15"/>
        <v>2021</v>
      </c>
      <c r="J168" t="s">
        <v>956</v>
      </c>
      <c r="K168" t="s">
        <v>951</v>
      </c>
      <c r="L168" t="s">
        <v>951</v>
      </c>
      <c r="M168" t="s">
        <v>951</v>
      </c>
      <c r="N168" t="str">
        <f t="shared" si="16"/>
        <v>2021/Jan</v>
      </c>
    </row>
    <row r="169" spans="1:14">
      <c r="A169" s="3" t="s">
        <v>48</v>
      </c>
      <c r="B169" s="1">
        <v>44068</v>
      </c>
      <c r="C169" t="s">
        <v>50</v>
      </c>
      <c r="D169" s="2" t="s">
        <v>7</v>
      </c>
      <c r="E169" s="2">
        <v>29</v>
      </c>
      <c r="F169" t="s">
        <v>9</v>
      </c>
      <c r="G169">
        <f t="shared" si="14"/>
        <v>8</v>
      </c>
      <c r="H169" t="s">
        <v>987</v>
      </c>
      <c r="I169">
        <f t="shared" si="15"/>
        <v>2020</v>
      </c>
      <c r="J169" t="s">
        <v>963</v>
      </c>
      <c r="K169" t="s">
        <v>951</v>
      </c>
      <c r="L169" t="s">
        <v>951</v>
      </c>
      <c r="M169" t="s">
        <v>951</v>
      </c>
      <c r="N169" t="str">
        <f t="shared" si="16"/>
        <v>2020/Agos</v>
      </c>
    </row>
    <row r="170" spans="1:14">
      <c r="A170" s="3" t="s">
        <v>49</v>
      </c>
      <c r="B170" s="1">
        <v>44069</v>
      </c>
      <c r="C170" t="s">
        <v>50</v>
      </c>
      <c r="D170" s="2" t="s">
        <v>7</v>
      </c>
      <c r="E170" s="2">
        <v>36</v>
      </c>
      <c r="F170" t="s">
        <v>9</v>
      </c>
      <c r="G170">
        <f t="shared" si="14"/>
        <v>8</v>
      </c>
      <c r="H170" t="s">
        <v>987</v>
      </c>
      <c r="I170">
        <f t="shared" si="15"/>
        <v>2020</v>
      </c>
      <c r="J170" t="s">
        <v>963</v>
      </c>
      <c r="K170" t="s">
        <v>951</v>
      </c>
      <c r="L170" t="s">
        <v>951</v>
      </c>
      <c r="M170" t="s">
        <v>951</v>
      </c>
      <c r="N170" t="str">
        <f t="shared" si="16"/>
        <v>2020/Agos</v>
      </c>
    </row>
    <row r="171" spans="1:14">
      <c r="A171" s="3" t="s">
        <v>51</v>
      </c>
      <c r="B171" s="1">
        <v>44068</v>
      </c>
      <c r="C171" t="s">
        <v>50</v>
      </c>
      <c r="D171" s="2" t="s">
        <v>7</v>
      </c>
      <c r="E171" s="2">
        <v>7</v>
      </c>
      <c r="F171" t="s">
        <v>9</v>
      </c>
      <c r="G171">
        <f t="shared" si="14"/>
        <v>8</v>
      </c>
      <c r="H171" t="s">
        <v>987</v>
      </c>
      <c r="I171">
        <f t="shared" si="15"/>
        <v>2020</v>
      </c>
      <c r="J171" t="s">
        <v>963</v>
      </c>
      <c r="K171" t="s">
        <v>951</v>
      </c>
      <c r="L171" t="s">
        <v>951</v>
      </c>
      <c r="M171" t="s">
        <v>951</v>
      </c>
      <c r="N171" t="str">
        <f t="shared" si="16"/>
        <v>2020/Agos</v>
      </c>
    </row>
    <row r="172" spans="1:14">
      <c r="A172" s="3" t="s">
        <v>54</v>
      </c>
      <c r="B172" s="1">
        <v>44068</v>
      </c>
      <c r="C172" t="s">
        <v>50</v>
      </c>
      <c r="D172" s="2" t="s">
        <v>7</v>
      </c>
      <c r="E172" s="2">
        <v>62</v>
      </c>
      <c r="F172" t="s">
        <v>9</v>
      </c>
      <c r="G172">
        <f t="shared" si="14"/>
        <v>8</v>
      </c>
      <c r="H172" t="s">
        <v>987</v>
      </c>
      <c r="I172">
        <f t="shared" si="15"/>
        <v>2020</v>
      </c>
      <c r="J172" t="s">
        <v>963</v>
      </c>
      <c r="K172" t="s">
        <v>951</v>
      </c>
      <c r="L172" t="s">
        <v>951</v>
      </c>
      <c r="M172" t="s">
        <v>951</v>
      </c>
      <c r="N172" t="str">
        <f t="shared" si="16"/>
        <v>2020/Agos</v>
      </c>
    </row>
    <row r="173" spans="1:14">
      <c r="A173" s="3" t="s">
        <v>55</v>
      </c>
      <c r="B173" s="1">
        <v>44065</v>
      </c>
      <c r="C173" t="s">
        <v>50</v>
      </c>
      <c r="D173" s="2" t="s">
        <v>7</v>
      </c>
      <c r="E173" s="2">
        <v>46</v>
      </c>
      <c r="F173" t="s">
        <v>9</v>
      </c>
      <c r="G173">
        <f t="shared" si="14"/>
        <v>8</v>
      </c>
      <c r="H173" t="s">
        <v>987</v>
      </c>
      <c r="I173">
        <f t="shared" si="15"/>
        <v>2020</v>
      </c>
      <c r="J173" t="s">
        <v>963</v>
      </c>
      <c r="K173" t="s">
        <v>951</v>
      </c>
      <c r="L173" t="s">
        <v>951</v>
      </c>
      <c r="M173" t="s">
        <v>951</v>
      </c>
      <c r="N173" t="str">
        <f t="shared" si="16"/>
        <v>2020/Agos</v>
      </c>
    </row>
    <row r="174" spans="1:14">
      <c r="A174" s="3" t="s">
        <v>59</v>
      </c>
      <c r="B174" s="1">
        <v>44114</v>
      </c>
      <c r="C174" t="s">
        <v>50</v>
      </c>
      <c r="D174" s="2" t="s">
        <v>19</v>
      </c>
      <c r="E174" s="2">
        <v>37</v>
      </c>
      <c r="F174" t="s">
        <v>9</v>
      </c>
      <c r="G174">
        <f t="shared" si="14"/>
        <v>10</v>
      </c>
      <c r="H174" t="s">
        <v>1004</v>
      </c>
      <c r="I174">
        <f t="shared" si="15"/>
        <v>2020</v>
      </c>
      <c r="J174" t="s">
        <v>963</v>
      </c>
      <c r="K174" t="s">
        <v>951</v>
      </c>
      <c r="L174" t="s">
        <v>951</v>
      </c>
      <c r="M174" t="s">
        <v>951</v>
      </c>
      <c r="N174" t="str">
        <f t="shared" si="16"/>
        <v>2020/Out</v>
      </c>
    </row>
    <row r="175" spans="1:14">
      <c r="A175" s="3" t="s">
        <v>67</v>
      </c>
      <c r="B175" s="1">
        <v>44113</v>
      </c>
      <c r="C175" t="s">
        <v>50</v>
      </c>
      <c r="D175" s="2" t="s">
        <v>19</v>
      </c>
      <c r="E175" s="2">
        <v>50</v>
      </c>
      <c r="F175" t="s">
        <v>9</v>
      </c>
      <c r="G175">
        <f t="shared" si="14"/>
        <v>10</v>
      </c>
      <c r="H175" t="s">
        <v>1004</v>
      </c>
      <c r="I175">
        <f t="shared" si="15"/>
        <v>2020</v>
      </c>
      <c r="J175" t="s">
        <v>963</v>
      </c>
      <c r="K175" t="s">
        <v>951</v>
      </c>
      <c r="L175" t="s">
        <v>951</v>
      </c>
      <c r="M175" t="s">
        <v>951</v>
      </c>
      <c r="N175" t="str">
        <f t="shared" si="16"/>
        <v>2020/Out</v>
      </c>
    </row>
    <row r="176" spans="1:14">
      <c r="A176" s="3" t="s">
        <v>71</v>
      </c>
      <c r="B176" s="1">
        <v>44144</v>
      </c>
      <c r="C176" t="s">
        <v>70</v>
      </c>
      <c r="D176" s="2" t="s">
        <v>7</v>
      </c>
      <c r="E176" s="2" t="s">
        <v>8</v>
      </c>
      <c r="F176" t="s">
        <v>9</v>
      </c>
      <c r="G176">
        <f t="shared" si="14"/>
        <v>11</v>
      </c>
      <c r="H176" t="s">
        <v>1002</v>
      </c>
      <c r="I176">
        <f t="shared" si="15"/>
        <v>2020</v>
      </c>
      <c r="J176" t="s">
        <v>961</v>
      </c>
      <c r="K176" t="s">
        <v>951</v>
      </c>
      <c r="L176" t="s">
        <v>951</v>
      </c>
      <c r="M176" t="s">
        <v>951</v>
      </c>
      <c r="N176" t="str">
        <f t="shared" si="16"/>
        <v>2020/Nov</v>
      </c>
    </row>
    <row r="177" spans="1:14">
      <c r="A177" s="3" t="s">
        <v>76</v>
      </c>
      <c r="B177" s="1">
        <v>44145</v>
      </c>
      <c r="C177" t="s">
        <v>50</v>
      </c>
      <c r="D177" s="2" t="s">
        <v>19</v>
      </c>
      <c r="E177" s="2">
        <v>62</v>
      </c>
      <c r="F177" t="s">
        <v>9</v>
      </c>
      <c r="G177">
        <f t="shared" si="14"/>
        <v>11</v>
      </c>
      <c r="H177" t="s">
        <v>1002</v>
      </c>
      <c r="I177">
        <f t="shared" si="15"/>
        <v>2020</v>
      </c>
      <c r="J177" t="s">
        <v>963</v>
      </c>
      <c r="K177" t="s">
        <v>951</v>
      </c>
      <c r="L177" t="s">
        <v>951</v>
      </c>
      <c r="M177" t="s">
        <v>951</v>
      </c>
      <c r="N177" t="str">
        <f t="shared" si="16"/>
        <v>2020/Nov</v>
      </c>
    </row>
    <row r="178" spans="1:14">
      <c r="A178" s="3" t="s">
        <v>86</v>
      </c>
      <c r="B178" s="1">
        <v>44135</v>
      </c>
      <c r="C178" t="s">
        <v>50</v>
      </c>
      <c r="D178" s="2" t="s">
        <v>19</v>
      </c>
      <c r="E178" s="2">
        <v>20</v>
      </c>
      <c r="F178" t="s">
        <v>9</v>
      </c>
      <c r="G178">
        <f t="shared" si="14"/>
        <v>10</v>
      </c>
      <c r="H178" t="s">
        <v>1004</v>
      </c>
      <c r="I178">
        <f t="shared" si="15"/>
        <v>2020</v>
      </c>
      <c r="J178" t="s">
        <v>963</v>
      </c>
      <c r="K178" t="s">
        <v>951</v>
      </c>
      <c r="L178" t="s">
        <v>951</v>
      </c>
      <c r="M178" t="s">
        <v>951</v>
      </c>
      <c r="N178" t="str">
        <f t="shared" si="16"/>
        <v>2020/Out</v>
      </c>
    </row>
    <row r="179" spans="1:14">
      <c r="A179" s="3" t="s">
        <v>87</v>
      </c>
      <c r="B179" s="1">
        <v>44134</v>
      </c>
      <c r="C179" t="s">
        <v>73</v>
      </c>
      <c r="D179" s="2" t="s">
        <v>7</v>
      </c>
      <c r="E179" s="2">
        <v>44</v>
      </c>
      <c r="F179" t="s">
        <v>9</v>
      </c>
      <c r="G179">
        <f t="shared" si="14"/>
        <v>10</v>
      </c>
      <c r="H179" t="s">
        <v>1004</v>
      </c>
      <c r="I179">
        <f t="shared" si="15"/>
        <v>2020</v>
      </c>
      <c r="J179" t="s">
        <v>958</v>
      </c>
      <c r="K179" t="s">
        <v>951</v>
      </c>
      <c r="L179" t="s">
        <v>951</v>
      </c>
      <c r="M179" t="s">
        <v>951</v>
      </c>
      <c r="N179" t="str">
        <f t="shared" si="16"/>
        <v>2020/Out</v>
      </c>
    </row>
    <row r="180" spans="1:14">
      <c r="A180" s="3" t="s">
        <v>88</v>
      </c>
      <c r="B180" s="1">
        <v>44120</v>
      </c>
      <c r="C180" t="s">
        <v>42</v>
      </c>
      <c r="D180" s="2" t="s">
        <v>7</v>
      </c>
      <c r="E180" s="2">
        <v>62</v>
      </c>
      <c r="F180" t="s">
        <v>9</v>
      </c>
      <c r="G180">
        <f t="shared" si="14"/>
        <v>10</v>
      </c>
      <c r="H180" t="s">
        <v>1004</v>
      </c>
      <c r="I180">
        <f t="shared" si="15"/>
        <v>2020</v>
      </c>
      <c r="J180" t="s">
        <v>956</v>
      </c>
      <c r="K180" t="s">
        <v>951</v>
      </c>
      <c r="L180" t="s">
        <v>951</v>
      </c>
      <c r="M180" t="s">
        <v>951</v>
      </c>
      <c r="N180" t="str">
        <f t="shared" si="16"/>
        <v>2020/Out</v>
      </c>
    </row>
    <row r="181" spans="1:14">
      <c r="A181" s="3" t="s">
        <v>89</v>
      </c>
      <c r="B181" s="1">
        <v>44125</v>
      </c>
      <c r="C181" t="s">
        <v>50</v>
      </c>
      <c r="D181" s="2" t="s">
        <v>19</v>
      </c>
      <c r="E181" s="2">
        <v>33</v>
      </c>
      <c r="F181" t="s">
        <v>9</v>
      </c>
      <c r="G181">
        <f t="shared" si="14"/>
        <v>10</v>
      </c>
      <c r="H181" t="s">
        <v>1004</v>
      </c>
      <c r="I181">
        <f t="shared" si="15"/>
        <v>2020</v>
      </c>
      <c r="J181" t="s">
        <v>963</v>
      </c>
      <c r="K181" t="s">
        <v>951</v>
      </c>
      <c r="L181" t="s">
        <v>951</v>
      </c>
      <c r="M181" t="s">
        <v>951</v>
      </c>
      <c r="N181" t="str">
        <f t="shared" si="16"/>
        <v>2020/Out</v>
      </c>
    </row>
    <row r="182" spans="1:14">
      <c r="A182" s="3" t="s">
        <v>90</v>
      </c>
      <c r="B182" s="1">
        <v>44134</v>
      </c>
      <c r="C182" t="s">
        <v>50</v>
      </c>
      <c r="D182" s="2" t="s">
        <v>19</v>
      </c>
      <c r="E182" s="2">
        <v>40</v>
      </c>
      <c r="F182" t="s">
        <v>9</v>
      </c>
      <c r="G182">
        <f t="shared" si="14"/>
        <v>10</v>
      </c>
      <c r="H182" t="s">
        <v>1004</v>
      </c>
      <c r="I182">
        <f t="shared" si="15"/>
        <v>2020</v>
      </c>
      <c r="J182" t="s">
        <v>963</v>
      </c>
      <c r="K182" t="s">
        <v>951</v>
      </c>
      <c r="L182" t="s">
        <v>951</v>
      </c>
      <c r="M182" t="s">
        <v>951</v>
      </c>
      <c r="N182" t="str">
        <f t="shared" si="16"/>
        <v>2020/Out</v>
      </c>
    </row>
    <row r="183" spans="1:14">
      <c r="A183" s="3" t="s">
        <v>91</v>
      </c>
      <c r="B183" s="1">
        <v>44131</v>
      </c>
      <c r="C183" t="s">
        <v>50</v>
      </c>
      <c r="D183" s="2" t="s">
        <v>7</v>
      </c>
      <c r="E183" s="2">
        <v>21</v>
      </c>
      <c r="F183" t="s">
        <v>9</v>
      </c>
      <c r="G183">
        <f t="shared" si="14"/>
        <v>10</v>
      </c>
      <c r="H183" t="s">
        <v>1004</v>
      </c>
      <c r="I183">
        <f t="shared" si="15"/>
        <v>2020</v>
      </c>
      <c r="J183" t="s">
        <v>963</v>
      </c>
      <c r="K183" t="s">
        <v>951</v>
      </c>
      <c r="L183" t="s">
        <v>951</v>
      </c>
      <c r="M183" t="s">
        <v>951</v>
      </c>
      <c r="N183" t="str">
        <f t="shared" si="16"/>
        <v>2020/Out</v>
      </c>
    </row>
    <row r="184" spans="1:14">
      <c r="A184" s="3" t="s">
        <v>92</v>
      </c>
      <c r="B184" s="1">
        <v>44131</v>
      </c>
      <c r="C184" t="s">
        <v>42</v>
      </c>
      <c r="D184" s="2" t="s">
        <v>7</v>
      </c>
      <c r="E184" s="2">
        <v>43</v>
      </c>
      <c r="F184" t="s">
        <v>9</v>
      </c>
      <c r="G184">
        <f t="shared" si="14"/>
        <v>10</v>
      </c>
      <c r="H184" t="s">
        <v>1004</v>
      </c>
      <c r="I184">
        <f t="shared" si="15"/>
        <v>2020</v>
      </c>
      <c r="J184" t="s">
        <v>956</v>
      </c>
      <c r="K184" t="s">
        <v>951</v>
      </c>
      <c r="L184" t="s">
        <v>951</v>
      </c>
      <c r="M184" t="s">
        <v>951</v>
      </c>
      <c r="N184" t="str">
        <f t="shared" si="16"/>
        <v>2020/Out</v>
      </c>
    </row>
    <row r="185" spans="1:14">
      <c r="A185" s="3" t="s">
        <v>93</v>
      </c>
      <c r="B185" s="1">
        <v>44135</v>
      </c>
      <c r="C185" t="s">
        <v>50</v>
      </c>
      <c r="D185" s="2" t="s">
        <v>7</v>
      </c>
      <c r="E185" s="2">
        <v>35</v>
      </c>
      <c r="F185" t="s">
        <v>9</v>
      </c>
      <c r="G185">
        <f t="shared" si="14"/>
        <v>10</v>
      </c>
      <c r="H185" t="s">
        <v>1004</v>
      </c>
      <c r="I185">
        <f t="shared" si="15"/>
        <v>2020</v>
      </c>
      <c r="J185" t="s">
        <v>963</v>
      </c>
      <c r="K185" t="s">
        <v>951</v>
      </c>
      <c r="L185" t="s">
        <v>951</v>
      </c>
      <c r="M185" t="s">
        <v>951</v>
      </c>
      <c r="N185" t="str">
        <f t="shared" si="16"/>
        <v>2020/Out</v>
      </c>
    </row>
    <row r="186" spans="1:14">
      <c r="A186" s="3" t="s">
        <v>94</v>
      </c>
      <c r="B186" s="1">
        <v>44135</v>
      </c>
      <c r="C186" t="s">
        <v>50</v>
      </c>
      <c r="D186" s="2" t="s">
        <v>7</v>
      </c>
      <c r="E186" s="2">
        <v>60</v>
      </c>
      <c r="F186" t="s">
        <v>9</v>
      </c>
      <c r="G186">
        <f t="shared" si="14"/>
        <v>10</v>
      </c>
      <c r="H186" t="s">
        <v>1004</v>
      </c>
      <c r="I186">
        <f t="shared" si="15"/>
        <v>2020</v>
      </c>
      <c r="J186" t="s">
        <v>963</v>
      </c>
      <c r="K186" t="s">
        <v>951</v>
      </c>
      <c r="L186" t="s">
        <v>951</v>
      </c>
      <c r="M186" t="s">
        <v>951</v>
      </c>
      <c r="N186" t="str">
        <f t="shared" si="16"/>
        <v>2020/Out</v>
      </c>
    </row>
    <row r="187" spans="1:14">
      <c r="A187" s="3" t="s">
        <v>95</v>
      </c>
      <c r="B187" s="1">
        <v>44135</v>
      </c>
      <c r="C187" t="s">
        <v>24</v>
      </c>
      <c r="D187" s="2" t="s">
        <v>7</v>
      </c>
      <c r="E187" s="2">
        <v>35</v>
      </c>
      <c r="F187" t="s">
        <v>9</v>
      </c>
      <c r="G187">
        <f t="shared" si="14"/>
        <v>10</v>
      </c>
      <c r="H187" t="s">
        <v>1004</v>
      </c>
      <c r="I187">
        <f t="shared" si="15"/>
        <v>2020</v>
      </c>
      <c r="J187" t="s">
        <v>955</v>
      </c>
      <c r="K187" t="s">
        <v>951</v>
      </c>
      <c r="L187" t="s">
        <v>951</v>
      </c>
      <c r="M187" t="s">
        <v>951</v>
      </c>
      <c r="N187" t="str">
        <f t="shared" si="16"/>
        <v>2020/Out</v>
      </c>
    </row>
    <row r="188" spans="1:14">
      <c r="A188" s="3" t="s">
        <v>96</v>
      </c>
      <c r="B188" s="1">
        <v>44136</v>
      </c>
      <c r="C188" t="s">
        <v>17</v>
      </c>
      <c r="D188" s="2" t="s">
        <v>7</v>
      </c>
      <c r="E188" s="2">
        <v>36</v>
      </c>
      <c r="F188" t="s">
        <v>9</v>
      </c>
      <c r="G188">
        <f t="shared" si="14"/>
        <v>11</v>
      </c>
      <c r="H188" t="s">
        <v>1002</v>
      </c>
      <c r="I188">
        <f t="shared" si="15"/>
        <v>2020</v>
      </c>
      <c r="J188" t="s">
        <v>960</v>
      </c>
      <c r="K188" t="s">
        <v>951</v>
      </c>
      <c r="L188" t="s">
        <v>951</v>
      </c>
      <c r="M188" t="s">
        <v>951</v>
      </c>
      <c r="N188" t="str">
        <f t="shared" si="16"/>
        <v>2020/Nov</v>
      </c>
    </row>
    <row r="189" spans="1:14">
      <c r="A189" s="3" t="s">
        <v>97</v>
      </c>
      <c r="B189" s="1">
        <v>44137</v>
      </c>
      <c r="C189" t="s">
        <v>42</v>
      </c>
      <c r="D189" s="2" t="s">
        <v>19</v>
      </c>
      <c r="E189" s="2">
        <v>72</v>
      </c>
      <c r="F189" t="s">
        <v>9</v>
      </c>
      <c r="G189">
        <f t="shared" si="14"/>
        <v>11</v>
      </c>
      <c r="H189" t="s">
        <v>1002</v>
      </c>
      <c r="I189">
        <f t="shared" si="15"/>
        <v>2020</v>
      </c>
      <c r="J189" t="s">
        <v>956</v>
      </c>
      <c r="K189" t="s">
        <v>951</v>
      </c>
      <c r="L189" t="s">
        <v>951</v>
      </c>
      <c r="M189" t="s">
        <v>951</v>
      </c>
      <c r="N189" t="str">
        <f t="shared" si="16"/>
        <v>2020/Nov</v>
      </c>
    </row>
    <row r="190" spans="1:14">
      <c r="A190" s="3" t="s">
        <v>98</v>
      </c>
      <c r="B190" s="1">
        <v>44150</v>
      </c>
      <c r="C190" t="s">
        <v>99</v>
      </c>
      <c r="D190" s="2" t="s">
        <v>7</v>
      </c>
      <c r="E190" s="2">
        <v>48</v>
      </c>
      <c r="F190" t="s">
        <v>9</v>
      </c>
      <c r="G190">
        <f t="shared" si="14"/>
        <v>11</v>
      </c>
      <c r="H190" t="s">
        <v>1002</v>
      </c>
      <c r="I190">
        <f t="shared" si="15"/>
        <v>2020</v>
      </c>
      <c r="J190" t="s">
        <v>961</v>
      </c>
      <c r="K190" t="s">
        <v>951</v>
      </c>
      <c r="L190" t="s">
        <v>951</v>
      </c>
      <c r="M190" t="s">
        <v>951</v>
      </c>
      <c r="N190" t="str">
        <f t="shared" si="16"/>
        <v>2020/Nov</v>
      </c>
    </row>
    <row r="191" spans="1:14">
      <c r="A191" s="3" t="s">
        <v>100</v>
      </c>
      <c r="B191" s="1">
        <v>44138</v>
      </c>
      <c r="C191" t="s">
        <v>99</v>
      </c>
      <c r="D191" s="2" t="s">
        <v>7</v>
      </c>
      <c r="E191" s="2" t="s">
        <v>8</v>
      </c>
      <c r="F191" t="s">
        <v>9</v>
      </c>
      <c r="G191">
        <f t="shared" si="14"/>
        <v>11</v>
      </c>
      <c r="H191" t="s">
        <v>1002</v>
      </c>
      <c r="I191">
        <f t="shared" si="15"/>
        <v>2020</v>
      </c>
      <c r="J191" t="s">
        <v>961</v>
      </c>
      <c r="K191" t="s">
        <v>951</v>
      </c>
      <c r="L191" t="s">
        <v>951</v>
      </c>
      <c r="M191" t="s">
        <v>951</v>
      </c>
      <c r="N191" t="str">
        <f t="shared" si="16"/>
        <v>2020/Nov</v>
      </c>
    </row>
    <row r="192" spans="1:14">
      <c r="A192" s="3" t="s">
        <v>101</v>
      </c>
      <c r="B192" s="1">
        <v>44138</v>
      </c>
      <c r="C192" t="s">
        <v>99</v>
      </c>
      <c r="D192" s="2" t="s">
        <v>7</v>
      </c>
      <c r="E192" s="2">
        <v>43</v>
      </c>
      <c r="F192" t="s">
        <v>9</v>
      </c>
      <c r="G192">
        <f t="shared" si="14"/>
        <v>11</v>
      </c>
      <c r="H192" t="s">
        <v>1002</v>
      </c>
      <c r="I192">
        <f t="shared" si="15"/>
        <v>2020</v>
      </c>
      <c r="J192" t="s">
        <v>961</v>
      </c>
      <c r="K192" t="s">
        <v>951</v>
      </c>
      <c r="L192" t="s">
        <v>951</v>
      </c>
      <c r="M192" t="s">
        <v>951</v>
      </c>
      <c r="N192" t="str">
        <f t="shared" si="16"/>
        <v>2020/Nov</v>
      </c>
    </row>
    <row r="193" spans="1:14">
      <c r="A193" s="3" t="s">
        <v>102</v>
      </c>
      <c r="B193" s="1">
        <v>44139</v>
      </c>
      <c r="C193" t="s">
        <v>83</v>
      </c>
      <c r="D193" s="2" t="s">
        <v>7</v>
      </c>
      <c r="E193" s="2">
        <v>60</v>
      </c>
      <c r="F193" t="s">
        <v>9</v>
      </c>
      <c r="G193">
        <f t="shared" si="14"/>
        <v>11</v>
      </c>
      <c r="H193" t="s">
        <v>1002</v>
      </c>
      <c r="I193">
        <f t="shared" si="15"/>
        <v>2020</v>
      </c>
      <c r="J193" t="s">
        <v>964</v>
      </c>
      <c r="K193" t="s">
        <v>951</v>
      </c>
      <c r="L193" t="s">
        <v>951</v>
      </c>
      <c r="M193" t="s">
        <v>951</v>
      </c>
      <c r="N193" t="str">
        <f t="shared" si="16"/>
        <v>2020/Nov</v>
      </c>
    </row>
    <row r="194" spans="1:14">
      <c r="A194" s="3" t="s">
        <v>103</v>
      </c>
      <c r="B194" s="1">
        <v>44138</v>
      </c>
      <c r="C194" t="s">
        <v>50</v>
      </c>
      <c r="D194" s="2" t="s">
        <v>7</v>
      </c>
      <c r="E194" s="2">
        <v>19</v>
      </c>
      <c r="F194" t="s">
        <v>9</v>
      </c>
      <c r="G194">
        <f t="shared" ref="G194:G257" si="17">MONTH(B194)</f>
        <v>11</v>
      </c>
      <c r="H194" t="s">
        <v>1002</v>
      </c>
      <c r="I194">
        <f t="shared" ref="I194:I257" si="18">YEAR(B194)</f>
        <v>2020</v>
      </c>
      <c r="J194" t="s">
        <v>963</v>
      </c>
      <c r="K194" t="s">
        <v>951</v>
      </c>
      <c r="L194" t="s">
        <v>951</v>
      </c>
      <c r="M194" t="s">
        <v>951</v>
      </c>
      <c r="N194" t="str">
        <f t="shared" si="16"/>
        <v>2020/Nov</v>
      </c>
    </row>
    <row r="195" spans="1:14">
      <c r="A195" s="3" t="s">
        <v>104</v>
      </c>
      <c r="B195" s="1">
        <v>44138</v>
      </c>
      <c r="C195" t="s">
        <v>50</v>
      </c>
      <c r="D195" s="2" t="s">
        <v>19</v>
      </c>
      <c r="E195" s="2">
        <v>37</v>
      </c>
      <c r="F195" t="s">
        <v>9</v>
      </c>
      <c r="G195">
        <f t="shared" si="17"/>
        <v>11</v>
      </c>
      <c r="H195" t="s">
        <v>1002</v>
      </c>
      <c r="I195">
        <f t="shared" si="18"/>
        <v>2020</v>
      </c>
      <c r="J195" t="s">
        <v>963</v>
      </c>
      <c r="K195" t="s">
        <v>951</v>
      </c>
      <c r="L195" t="s">
        <v>951</v>
      </c>
      <c r="M195" t="s">
        <v>951</v>
      </c>
      <c r="N195" t="str">
        <f t="shared" si="16"/>
        <v>2020/Nov</v>
      </c>
    </row>
    <row r="196" spans="1:14">
      <c r="A196" s="3" t="s">
        <v>105</v>
      </c>
      <c r="B196" s="1">
        <v>44139</v>
      </c>
      <c r="C196" t="s">
        <v>50</v>
      </c>
      <c r="D196" s="2" t="s">
        <v>19</v>
      </c>
      <c r="E196" s="2">
        <v>32</v>
      </c>
      <c r="F196" t="s">
        <v>9</v>
      </c>
      <c r="G196">
        <f t="shared" si="17"/>
        <v>11</v>
      </c>
      <c r="H196" t="s">
        <v>1002</v>
      </c>
      <c r="I196">
        <f t="shared" si="18"/>
        <v>2020</v>
      </c>
      <c r="J196" t="s">
        <v>963</v>
      </c>
      <c r="K196" t="s">
        <v>951</v>
      </c>
      <c r="L196" t="s">
        <v>951</v>
      </c>
      <c r="M196" t="s">
        <v>951</v>
      </c>
      <c r="N196" t="str">
        <f t="shared" si="16"/>
        <v>2020/Nov</v>
      </c>
    </row>
    <row r="197" spans="1:14">
      <c r="A197" s="3" t="s">
        <v>106</v>
      </c>
      <c r="B197" s="1">
        <v>44140</v>
      </c>
      <c r="C197" t="s">
        <v>50</v>
      </c>
      <c r="D197" s="2" t="s">
        <v>7</v>
      </c>
      <c r="E197" s="2">
        <v>33</v>
      </c>
      <c r="F197" t="s">
        <v>9</v>
      </c>
      <c r="G197">
        <f t="shared" si="17"/>
        <v>11</v>
      </c>
      <c r="H197" t="s">
        <v>1002</v>
      </c>
      <c r="I197">
        <f t="shared" si="18"/>
        <v>2020</v>
      </c>
      <c r="J197" t="s">
        <v>963</v>
      </c>
      <c r="K197" t="s">
        <v>951</v>
      </c>
      <c r="L197" t="s">
        <v>951</v>
      </c>
      <c r="M197" t="s">
        <v>951</v>
      </c>
      <c r="N197" t="str">
        <f t="shared" si="16"/>
        <v>2020/Nov</v>
      </c>
    </row>
    <row r="198" spans="1:14">
      <c r="A198" s="3" t="s">
        <v>107</v>
      </c>
      <c r="B198" s="1">
        <v>44139</v>
      </c>
      <c r="C198" t="s">
        <v>99</v>
      </c>
      <c r="D198" s="2" t="s">
        <v>19</v>
      </c>
      <c r="E198" s="2">
        <v>25</v>
      </c>
      <c r="F198" t="s">
        <v>9</v>
      </c>
      <c r="G198">
        <f t="shared" si="17"/>
        <v>11</v>
      </c>
      <c r="H198" t="s">
        <v>1002</v>
      </c>
      <c r="I198">
        <f t="shared" si="18"/>
        <v>2020</v>
      </c>
      <c r="J198" t="s">
        <v>961</v>
      </c>
      <c r="K198" t="s">
        <v>951</v>
      </c>
      <c r="L198" t="s">
        <v>951</v>
      </c>
      <c r="M198" t="s">
        <v>951</v>
      </c>
      <c r="N198" t="str">
        <f t="shared" si="16"/>
        <v>2020/Nov</v>
      </c>
    </row>
    <row r="199" spans="1:14">
      <c r="A199" s="3" t="s">
        <v>108</v>
      </c>
      <c r="B199" s="1">
        <v>44139</v>
      </c>
      <c r="C199" t="s">
        <v>42</v>
      </c>
      <c r="D199" s="2" t="s">
        <v>19</v>
      </c>
      <c r="E199" s="2">
        <v>27</v>
      </c>
      <c r="F199" t="s">
        <v>9</v>
      </c>
      <c r="G199">
        <f t="shared" si="17"/>
        <v>11</v>
      </c>
      <c r="H199" t="s">
        <v>1002</v>
      </c>
      <c r="I199">
        <f t="shared" si="18"/>
        <v>2020</v>
      </c>
      <c r="J199" t="s">
        <v>956</v>
      </c>
      <c r="K199" t="s">
        <v>951</v>
      </c>
      <c r="L199" t="s">
        <v>951</v>
      </c>
      <c r="M199" t="s">
        <v>951</v>
      </c>
      <c r="N199" t="str">
        <f t="shared" si="16"/>
        <v>2020/Nov</v>
      </c>
    </row>
    <row r="200" spans="1:14">
      <c r="A200" s="3" t="s">
        <v>109</v>
      </c>
      <c r="B200" s="1">
        <v>44139</v>
      </c>
      <c r="C200" t="s">
        <v>50</v>
      </c>
      <c r="D200" s="2" t="s">
        <v>7</v>
      </c>
      <c r="E200" s="2">
        <v>34</v>
      </c>
      <c r="F200" t="s">
        <v>9</v>
      </c>
      <c r="G200">
        <f t="shared" si="17"/>
        <v>11</v>
      </c>
      <c r="H200" t="s">
        <v>1002</v>
      </c>
      <c r="I200">
        <f t="shared" si="18"/>
        <v>2020</v>
      </c>
      <c r="J200" t="s">
        <v>963</v>
      </c>
      <c r="K200" t="s">
        <v>951</v>
      </c>
      <c r="L200" t="s">
        <v>951</v>
      </c>
      <c r="M200" t="s">
        <v>951</v>
      </c>
      <c r="N200" t="str">
        <f t="shared" si="16"/>
        <v>2020/Nov</v>
      </c>
    </row>
    <row r="201" spans="1:14">
      <c r="A201" s="3" t="s">
        <v>110</v>
      </c>
      <c r="B201" s="1">
        <v>44139</v>
      </c>
      <c r="C201" t="s">
        <v>83</v>
      </c>
      <c r="D201" s="2" t="s">
        <v>7</v>
      </c>
      <c r="E201" s="2">
        <v>38</v>
      </c>
      <c r="F201" t="s">
        <v>9</v>
      </c>
      <c r="G201">
        <f t="shared" si="17"/>
        <v>11</v>
      </c>
      <c r="H201" t="s">
        <v>1002</v>
      </c>
      <c r="I201">
        <f t="shared" si="18"/>
        <v>2020</v>
      </c>
      <c r="J201" t="s">
        <v>964</v>
      </c>
      <c r="K201" t="s">
        <v>951</v>
      </c>
      <c r="L201" t="s">
        <v>951</v>
      </c>
      <c r="M201" t="s">
        <v>951</v>
      </c>
      <c r="N201" t="str">
        <f t="shared" si="16"/>
        <v>2020/Nov</v>
      </c>
    </row>
    <row r="202" spans="1:14">
      <c r="A202" s="3" t="s">
        <v>111</v>
      </c>
      <c r="B202" s="1">
        <v>44139</v>
      </c>
      <c r="C202" t="s">
        <v>83</v>
      </c>
      <c r="D202" s="2" t="s">
        <v>7</v>
      </c>
      <c r="E202" s="2" t="s">
        <v>8</v>
      </c>
      <c r="F202" t="s">
        <v>9</v>
      </c>
      <c r="G202">
        <f t="shared" si="17"/>
        <v>11</v>
      </c>
      <c r="H202" t="s">
        <v>1002</v>
      </c>
      <c r="I202">
        <f t="shared" si="18"/>
        <v>2020</v>
      </c>
      <c r="J202" t="s">
        <v>964</v>
      </c>
      <c r="K202" t="s">
        <v>951</v>
      </c>
      <c r="L202" t="s">
        <v>951</v>
      </c>
      <c r="M202" t="s">
        <v>951</v>
      </c>
      <c r="N202" t="str">
        <f t="shared" si="16"/>
        <v>2020/Nov</v>
      </c>
    </row>
    <row r="203" spans="1:14">
      <c r="A203" s="3" t="s">
        <v>112</v>
      </c>
      <c r="B203" s="1">
        <v>44139</v>
      </c>
      <c r="C203" t="s">
        <v>24</v>
      </c>
      <c r="D203" s="2" t="s">
        <v>7</v>
      </c>
      <c r="E203" s="2">
        <v>27</v>
      </c>
      <c r="F203" t="s">
        <v>9</v>
      </c>
      <c r="G203">
        <f t="shared" si="17"/>
        <v>11</v>
      </c>
      <c r="H203" t="s">
        <v>1002</v>
      </c>
      <c r="I203">
        <f t="shared" si="18"/>
        <v>2020</v>
      </c>
      <c r="J203" t="s">
        <v>955</v>
      </c>
      <c r="K203" t="s">
        <v>951</v>
      </c>
      <c r="L203" t="s">
        <v>951</v>
      </c>
      <c r="M203" t="s">
        <v>951</v>
      </c>
      <c r="N203" t="str">
        <f t="shared" si="16"/>
        <v>2020/Nov</v>
      </c>
    </row>
    <row r="204" spans="1:14">
      <c r="A204" s="3" t="s">
        <v>113</v>
      </c>
      <c r="B204" s="1">
        <v>44140</v>
      </c>
      <c r="C204" t="s">
        <v>50</v>
      </c>
      <c r="D204" s="2" t="s">
        <v>7</v>
      </c>
      <c r="E204" s="2">
        <v>53</v>
      </c>
      <c r="F204" t="s">
        <v>9</v>
      </c>
      <c r="G204">
        <f t="shared" si="17"/>
        <v>11</v>
      </c>
      <c r="H204" t="s">
        <v>1002</v>
      </c>
      <c r="I204">
        <f t="shared" si="18"/>
        <v>2020</v>
      </c>
      <c r="J204" t="s">
        <v>963</v>
      </c>
      <c r="K204" t="s">
        <v>951</v>
      </c>
      <c r="L204" t="s">
        <v>951</v>
      </c>
      <c r="M204" t="s">
        <v>951</v>
      </c>
      <c r="N204" t="str">
        <f t="shared" si="16"/>
        <v>2020/Nov</v>
      </c>
    </row>
    <row r="205" spans="1:14">
      <c r="A205" s="3" t="s">
        <v>114</v>
      </c>
      <c r="B205" s="1">
        <v>44139</v>
      </c>
      <c r="C205" t="s">
        <v>50</v>
      </c>
      <c r="D205" s="2" t="s">
        <v>19</v>
      </c>
      <c r="E205" s="2">
        <v>46</v>
      </c>
      <c r="F205" t="s">
        <v>9</v>
      </c>
      <c r="G205">
        <f t="shared" si="17"/>
        <v>11</v>
      </c>
      <c r="H205" t="s">
        <v>1002</v>
      </c>
      <c r="I205">
        <f t="shared" si="18"/>
        <v>2020</v>
      </c>
      <c r="J205" t="s">
        <v>963</v>
      </c>
      <c r="K205" t="s">
        <v>951</v>
      </c>
      <c r="L205" t="s">
        <v>951</v>
      </c>
      <c r="M205" t="s">
        <v>951</v>
      </c>
      <c r="N205" t="str">
        <f t="shared" si="16"/>
        <v>2020/Nov</v>
      </c>
    </row>
    <row r="206" spans="1:14">
      <c r="A206" s="3" t="s">
        <v>116</v>
      </c>
      <c r="B206" s="1">
        <v>44138</v>
      </c>
      <c r="C206" t="s">
        <v>17</v>
      </c>
      <c r="D206" s="2" t="s">
        <v>19</v>
      </c>
      <c r="E206" s="2">
        <v>35</v>
      </c>
      <c r="F206" t="s">
        <v>9</v>
      </c>
      <c r="G206">
        <f t="shared" si="17"/>
        <v>11</v>
      </c>
      <c r="H206" t="s">
        <v>1002</v>
      </c>
      <c r="I206">
        <f t="shared" si="18"/>
        <v>2020</v>
      </c>
      <c r="J206" t="s">
        <v>960</v>
      </c>
      <c r="K206" t="s">
        <v>951</v>
      </c>
      <c r="L206" t="s">
        <v>951</v>
      </c>
      <c r="M206" t="s">
        <v>951</v>
      </c>
      <c r="N206" t="str">
        <f t="shared" si="16"/>
        <v>2020/Nov</v>
      </c>
    </row>
    <row r="207" spans="1:14">
      <c r="A207" s="3" t="s">
        <v>117</v>
      </c>
      <c r="B207" s="1">
        <v>44234</v>
      </c>
      <c r="C207" t="s">
        <v>50</v>
      </c>
      <c r="D207" s="2" t="s">
        <v>7</v>
      </c>
      <c r="E207" s="2">
        <v>52</v>
      </c>
      <c r="F207" t="s">
        <v>9</v>
      </c>
      <c r="G207">
        <f t="shared" si="17"/>
        <v>2</v>
      </c>
      <c r="H207" t="s">
        <v>995</v>
      </c>
      <c r="I207">
        <f t="shared" si="18"/>
        <v>2021</v>
      </c>
      <c r="J207" t="s">
        <v>963</v>
      </c>
      <c r="K207" t="s">
        <v>951</v>
      </c>
      <c r="L207" t="s">
        <v>951</v>
      </c>
      <c r="M207" t="s">
        <v>951</v>
      </c>
      <c r="N207" t="str">
        <f t="shared" si="16"/>
        <v>2021/Fev</v>
      </c>
    </row>
    <row r="208" spans="1:14">
      <c r="A208" s="3" t="s">
        <v>118</v>
      </c>
      <c r="B208" s="1">
        <v>44233</v>
      </c>
      <c r="C208" t="s">
        <v>50</v>
      </c>
      <c r="D208" s="2" t="s">
        <v>7</v>
      </c>
      <c r="E208" s="2">
        <v>40</v>
      </c>
      <c r="F208" t="s">
        <v>9</v>
      </c>
      <c r="G208">
        <f t="shared" si="17"/>
        <v>2</v>
      </c>
      <c r="H208" t="s">
        <v>995</v>
      </c>
      <c r="I208">
        <f t="shared" si="18"/>
        <v>2021</v>
      </c>
      <c r="J208" t="s">
        <v>963</v>
      </c>
      <c r="K208" t="s">
        <v>951</v>
      </c>
      <c r="L208" t="s">
        <v>951</v>
      </c>
      <c r="M208" t="s">
        <v>951</v>
      </c>
      <c r="N208" t="str">
        <f t="shared" si="16"/>
        <v>2021/Fev</v>
      </c>
    </row>
    <row r="209" spans="1:14">
      <c r="A209" s="3" t="s">
        <v>120</v>
      </c>
      <c r="B209" s="1">
        <v>44233</v>
      </c>
      <c r="C209" t="s">
        <v>50</v>
      </c>
      <c r="D209" s="2" t="s">
        <v>7</v>
      </c>
      <c r="E209" s="2">
        <v>38</v>
      </c>
      <c r="F209" t="s">
        <v>9</v>
      </c>
      <c r="G209">
        <f t="shared" si="17"/>
        <v>2</v>
      </c>
      <c r="H209" t="s">
        <v>995</v>
      </c>
      <c r="I209">
        <f t="shared" si="18"/>
        <v>2021</v>
      </c>
      <c r="J209" t="s">
        <v>963</v>
      </c>
      <c r="K209" t="s">
        <v>951</v>
      </c>
      <c r="L209" t="s">
        <v>951</v>
      </c>
      <c r="M209" t="s">
        <v>951</v>
      </c>
      <c r="N209" t="str">
        <f t="shared" si="16"/>
        <v>2021/Fev</v>
      </c>
    </row>
    <row r="210" spans="1:14">
      <c r="A210" s="3" t="s">
        <v>121</v>
      </c>
      <c r="B210" s="1">
        <v>44246</v>
      </c>
      <c r="C210" t="s">
        <v>50</v>
      </c>
      <c r="D210" s="2" t="s">
        <v>7</v>
      </c>
      <c r="E210" s="2">
        <v>64</v>
      </c>
      <c r="F210" t="s">
        <v>9</v>
      </c>
      <c r="G210">
        <f t="shared" si="17"/>
        <v>2</v>
      </c>
      <c r="H210" t="s">
        <v>995</v>
      </c>
      <c r="I210">
        <f t="shared" si="18"/>
        <v>2021</v>
      </c>
      <c r="J210" t="s">
        <v>963</v>
      </c>
      <c r="K210" t="s">
        <v>951</v>
      </c>
      <c r="L210" t="s">
        <v>951</v>
      </c>
      <c r="M210" t="s">
        <v>951</v>
      </c>
      <c r="N210" t="str">
        <f t="shared" si="16"/>
        <v>2021/Fev</v>
      </c>
    </row>
    <row r="211" spans="1:14">
      <c r="A211" s="3" t="s">
        <v>122</v>
      </c>
      <c r="B211" s="1">
        <v>44235</v>
      </c>
      <c r="C211" t="s">
        <v>50</v>
      </c>
      <c r="D211" s="2" t="s">
        <v>7</v>
      </c>
      <c r="E211" s="2">
        <v>20</v>
      </c>
      <c r="F211" t="s">
        <v>9</v>
      </c>
      <c r="G211">
        <f t="shared" si="17"/>
        <v>2</v>
      </c>
      <c r="H211" t="s">
        <v>995</v>
      </c>
      <c r="I211">
        <f t="shared" si="18"/>
        <v>2021</v>
      </c>
      <c r="J211" t="s">
        <v>963</v>
      </c>
      <c r="K211" t="s">
        <v>951</v>
      </c>
      <c r="L211" t="s">
        <v>951</v>
      </c>
      <c r="M211" t="s">
        <v>951</v>
      </c>
      <c r="N211" t="str">
        <f t="shared" si="16"/>
        <v>2021/Fev</v>
      </c>
    </row>
    <row r="212" spans="1:14">
      <c r="A212" s="3" t="s">
        <v>123</v>
      </c>
      <c r="B212" s="1">
        <v>44235</v>
      </c>
      <c r="C212" t="s">
        <v>50</v>
      </c>
      <c r="D212" s="2" t="s">
        <v>19</v>
      </c>
      <c r="E212" s="2">
        <v>53</v>
      </c>
      <c r="F212" t="s">
        <v>9</v>
      </c>
      <c r="G212">
        <f t="shared" si="17"/>
        <v>2</v>
      </c>
      <c r="H212" t="s">
        <v>995</v>
      </c>
      <c r="I212">
        <f t="shared" si="18"/>
        <v>2021</v>
      </c>
      <c r="J212" t="s">
        <v>963</v>
      </c>
      <c r="K212" t="s">
        <v>951</v>
      </c>
      <c r="L212" t="s">
        <v>951</v>
      </c>
      <c r="M212" t="s">
        <v>951</v>
      </c>
      <c r="N212" t="str">
        <f t="shared" si="16"/>
        <v>2021/Fev</v>
      </c>
    </row>
    <row r="213" spans="1:14">
      <c r="A213" s="3" t="s">
        <v>124</v>
      </c>
      <c r="B213" s="1">
        <v>44231</v>
      </c>
      <c r="C213" t="s">
        <v>50</v>
      </c>
      <c r="D213" s="2" t="s">
        <v>7</v>
      </c>
      <c r="E213" s="2">
        <v>37</v>
      </c>
      <c r="F213" t="s">
        <v>9</v>
      </c>
      <c r="G213">
        <f t="shared" si="17"/>
        <v>2</v>
      </c>
      <c r="H213" t="s">
        <v>995</v>
      </c>
      <c r="I213">
        <f t="shared" si="18"/>
        <v>2021</v>
      </c>
      <c r="J213" t="s">
        <v>963</v>
      </c>
      <c r="K213" t="s">
        <v>951</v>
      </c>
      <c r="L213" t="s">
        <v>951</v>
      </c>
      <c r="M213" t="s">
        <v>951</v>
      </c>
      <c r="N213" t="str">
        <f t="shared" si="16"/>
        <v>2021/Fev</v>
      </c>
    </row>
    <row r="214" spans="1:14">
      <c r="A214" s="3" t="s">
        <v>125</v>
      </c>
      <c r="B214" s="1">
        <v>44248</v>
      </c>
      <c r="C214" t="s">
        <v>50</v>
      </c>
      <c r="D214" s="2" t="s">
        <v>19</v>
      </c>
      <c r="E214" s="2">
        <v>49</v>
      </c>
      <c r="F214" t="s">
        <v>9</v>
      </c>
      <c r="G214">
        <f t="shared" si="17"/>
        <v>2</v>
      </c>
      <c r="H214" t="s">
        <v>995</v>
      </c>
      <c r="I214">
        <f t="shared" si="18"/>
        <v>2021</v>
      </c>
      <c r="J214" t="s">
        <v>963</v>
      </c>
      <c r="K214" t="s">
        <v>951</v>
      </c>
      <c r="L214" t="s">
        <v>951</v>
      </c>
      <c r="M214" t="s">
        <v>951</v>
      </c>
      <c r="N214" t="str">
        <f t="shared" si="16"/>
        <v>2021/Fev</v>
      </c>
    </row>
    <row r="215" spans="1:14">
      <c r="A215" s="3" t="s">
        <v>126</v>
      </c>
      <c r="B215" s="1">
        <v>44246</v>
      </c>
      <c r="C215" t="s">
        <v>50</v>
      </c>
      <c r="D215" s="2" t="s">
        <v>7</v>
      </c>
      <c r="E215" s="2">
        <v>53</v>
      </c>
      <c r="F215" t="s">
        <v>9</v>
      </c>
      <c r="G215">
        <f t="shared" si="17"/>
        <v>2</v>
      </c>
      <c r="H215" t="s">
        <v>995</v>
      </c>
      <c r="I215">
        <f t="shared" si="18"/>
        <v>2021</v>
      </c>
      <c r="J215" t="s">
        <v>963</v>
      </c>
      <c r="K215" t="s">
        <v>951</v>
      </c>
      <c r="L215" t="s">
        <v>951</v>
      </c>
      <c r="M215" t="s">
        <v>951</v>
      </c>
      <c r="N215" t="str">
        <f t="shared" si="16"/>
        <v>2021/Fev</v>
      </c>
    </row>
    <row r="216" spans="1:14">
      <c r="A216" s="3" t="s">
        <v>128</v>
      </c>
      <c r="B216" s="1">
        <v>44233</v>
      </c>
      <c r="C216" t="s">
        <v>50</v>
      </c>
      <c r="D216" s="2" t="s">
        <v>19</v>
      </c>
      <c r="E216" s="2">
        <v>63</v>
      </c>
      <c r="F216" t="s">
        <v>9</v>
      </c>
      <c r="G216">
        <f t="shared" si="17"/>
        <v>2</v>
      </c>
      <c r="H216" t="s">
        <v>995</v>
      </c>
      <c r="I216">
        <f t="shared" si="18"/>
        <v>2021</v>
      </c>
      <c r="J216" t="s">
        <v>963</v>
      </c>
      <c r="K216" t="s">
        <v>951</v>
      </c>
      <c r="L216" t="s">
        <v>951</v>
      </c>
      <c r="M216" t="s">
        <v>951</v>
      </c>
      <c r="N216" t="str">
        <f t="shared" si="16"/>
        <v>2021/Fev</v>
      </c>
    </row>
    <row r="217" spans="1:14">
      <c r="A217" s="3" t="s">
        <v>129</v>
      </c>
      <c r="B217" s="1">
        <v>44235</v>
      </c>
      <c r="C217" t="s">
        <v>50</v>
      </c>
      <c r="D217" s="2" t="s">
        <v>7</v>
      </c>
      <c r="E217" s="2">
        <v>56</v>
      </c>
      <c r="F217" t="s">
        <v>9</v>
      </c>
      <c r="G217">
        <f t="shared" si="17"/>
        <v>2</v>
      </c>
      <c r="H217" t="s">
        <v>995</v>
      </c>
      <c r="I217">
        <f t="shared" si="18"/>
        <v>2021</v>
      </c>
      <c r="J217" t="s">
        <v>963</v>
      </c>
      <c r="K217" t="s">
        <v>951</v>
      </c>
      <c r="L217" t="s">
        <v>951</v>
      </c>
      <c r="M217" t="s">
        <v>951</v>
      </c>
      <c r="N217" t="str">
        <f t="shared" ref="N217:N229" si="19">_xlfn.CONCAT(I217,"/",H217)</f>
        <v>2021/Fev</v>
      </c>
    </row>
    <row r="218" spans="1:14">
      <c r="A218" s="3" t="s">
        <v>130</v>
      </c>
      <c r="B218" s="1">
        <v>44233</v>
      </c>
      <c r="C218" t="s">
        <v>79</v>
      </c>
      <c r="D218" s="2" t="s">
        <v>8</v>
      </c>
      <c r="E218" s="2" t="s">
        <v>8</v>
      </c>
      <c r="F218" t="s">
        <v>9</v>
      </c>
      <c r="G218">
        <f t="shared" si="17"/>
        <v>2</v>
      </c>
      <c r="H218" t="s">
        <v>995</v>
      </c>
      <c r="I218">
        <f t="shared" si="18"/>
        <v>2021</v>
      </c>
      <c r="J218" t="s">
        <v>963</v>
      </c>
      <c r="K218" t="s">
        <v>951</v>
      </c>
      <c r="L218" t="s">
        <v>951</v>
      </c>
      <c r="M218" t="s">
        <v>951</v>
      </c>
      <c r="N218" t="str">
        <f t="shared" si="19"/>
        <v>2021/Fev</v>
      </c>
    </row>
    <row r="219" spans="1:14">
      <c r="A219" s="3" t="s">
        <v>131</v>
      </c>
      <c r="B219" s="1">
        <v>44235</v>
      </c>
      <c r="C219" t="s">
        <v>50</v>
      </c>
      <c r="D219" s="2" t="s">
        <v>19</v>
      </c>
      <c r="E219" s="2">
        <v>50</v>
      </c>
      <c r="F219" t="s">
        <v>9</v>
      </c>
      <c r="G219">
        <f t="shared" si="17"/>
        <v>2</v>
      </c>
      <c r="H219" t="s">
        <v>995</v>
      </c>
      <c r="I219">
        <f t="shared" si="18"/>
        <v>2021</v>
      </c>
      <c r="J219" t="s">
        <v>963</v>
      </c>
      <c r="K219" t="s">
        <v>951</v>
      </c>
      <c r="L219" t="s">
        <v>951</v>
      </c>
      <c r="M219" t="s">
        <v>951</v>
      </c>
      <c r="N219" t="str">
        <f t="shared" si="19"/>
        <v>2021/Fev</v>
      </c>
    </row>
    <row r="220" spans="1:14">
      <c r="A220" s="3" t="s">
        <v>132</v>
      </c>
      <c r="B220" s="1">
        <v>44235</v>
      </c>
      <c r="C220" t="s">
        <v>50</v>
      </c>
      <c r="D220" s="2" t="s">
        <v>7</v>
      </c>
      <c r="E220" s="2">
        <v>54</v>
      </c>
      <c r="F220" t="s">
        <v>9</v>
      </c>
      <c r="G220">
        <f t="shared" si="17"/>
        <v>2</v>
      </c>
      <c r="H220" t="s">
        <v>995</v>
      </c>
      <c r="I220">
        <f t="shared" si="18"/>
        <v>2021</v>
      </c>
      <c r="J220" t="s">
        <v>963</v>
      </c>
      <c r="K220" t="s">
        <v>951</v>
      </c>
      <c r="L220" t="s">
        <v>951</v>
      </c>
      <c r="M220" t="s">
        <v>951</v>
      </c>
      <c r="N220" t="str">
        <f t="shared" si="19"/>
        <v>2021/Fev</v>
      </c>
    </row>
    <row r="221" spans="1:14">
      <c r="A221" s="3" t="s">
        <v>133</v>
      </c>
      <c r="B221" s="1">
        <v>44235</v>
      </c>
      <c r="C221" t="s">
        <v>50</v>
      </c>
      <c r="D221" s="2" t="s">
        <v>7</v>
      </c>
      <c r="E221" s="2">
        <v>31</v>
      </c>
      <c r="F221" t="s">
        <v>9</v>
      </c>
      <c r="G221">
        <f t="shared" si="17"/>
        <v>2</v>
      </c>
      <c r="H221" t="s">
        <v>995</v>
      </c>
      <c r="I221">
        <f t="shared" si="18"/>
        <v>2021</v>
      </c>
      <c r="J221" t="s">
        <v>963</v>
      </c>
      <c r="K221" t="s">
        <v>951</v>
      </c>
      <c r="L221" t="s">
        <v>951</v>
      </c>
      <c r="M221" t="s">
        <v>951</v>
      </c>
      <c r="N221" t="str">
        <f t="shared" si="19"/>
        <v>2021/Fev</v>
      </c>
    </row>
    <row r="222" spans="1:14">
      <c r="A222" s="3" t="s">
        <v>134</v>
      </c>
      <c r="B222" s="1">
        <v>44249</v>
      </c>
      <c r="C222" t="s">
        <v>50</v>
      </c>
      <c r="D222" s="2" t="s">
        <v>7</v>
      </c>
      <c r="E222" s="2">
        <v>69</v>
      </c>
      <c r="F222" t="s">
        <v>9</v>
      </c>
      <c r="G222">
        <f t="shared" si="17"/>
        <v>2</v>
      </c>
      <c r="H222" t="s">
        <v>995</v>
      </c>
      <c r="I222">
        <f t="shared" si="18"/>
        <v>2021</v>
      </c>
      <c r="J222" t="s">
        <v>963</v>
      </c>
      <c r="K222" t="s">
        <v>951</v>
      </c>
      <c r="L222" t="s">
        <v>951</v>
      </c>
      <c r="M222" t="s">
        <v>951</v>
      </c>
      <c r="N222" t="str">
        <f t="shared" si="19"/>
        <v>2021/Fev</v>
      </c>
    </row>
    <row r="223" spans="1:14">
      <c r="A223" s="3" t="s">
        <v>135</v>
      </c>
      <c r="B223" s="1">
        <v>44246</v>
      </c>
      <c r="C223" t="s">
        <v>50</v>
      </c>
      <c r="D223" s="2" t="s">
        <v>19</v>
      </c>
      <c r="E223" s="2">
        <v>20</v>
      </c>
      <c r="F223" t="s">
        <v>9</v>
      </c>
      <c r="G223">
        <f t="shared" si="17"/>
        <v>2</v>
      </c>
      <c r="H223" t="s">
        <v>995</v>
      </c>
      <c r="I223">
        <f t="shared" si="18"/>
        <v>2021</v>
      </c>
      <c r="J223" t="s">
        <v>963</v>
      </c>
      <c r="K223" t="s">
        <v>951</v>
      </c>
      <c r="L223" t="s">
        <v>951</v>
      </c>
      <c r="M223" t="s">
        <v>951</v>
      </c>
      <c r="N223" t="str">
        <f t="shared" si="19"/>
        <v>2021/Fev</v>
      </c>
    </row>
    <row r="224" spans="1:14">
      <c r="A224" s="3" t="s">
        <v>136</v>
      </c>
      <c r="B224" s="1">
        <v>44245</v>
      </c>
      <c r="C224" t="s">
        <v>50</v>
      </c>
      <c r="D224" s="2" t="s">
        <v>7</v>
      </c>
      <c r="E224" s="2">
        <v>21</v>
      </c>
      <c r="F224" t="s">
        <v>9</v>
      </c>
      <c r="G224">
        <f t="shared" si="17"/>
        <v>2</v>
      </c>
      <c r="H224" t="s">
        <v>995</v>
      </c>
      <c r="I224">
        <f t="shared" si="18"/>
        <v>2021</v>
      </c>
      <c r="J224" t="s">
        <v>963</v>
      </c>
      <c r="K224" t="s">
        <v>951</v>
      </c>
      <c r="L224" t="s">
        <v>951</v>
      </c>
      <c r="M224" t="s">
        <v>951</v>
      </c>
      <c r="N224" t="str">
        <f t="shared" si="19"/>
        <v>2021/Fev</v>
      </c>
    </row>
    <row r="225" spans="1:14">
      <c r="A225" s="3" t="s">
        <v>137</v>
      </c>
      <c r="B225" s="1">
        <v>44232</v>
      </c>
      <c r="C225" t="s">
        <v>50</v>
      </c>
      <c r="D225" s="2" t="s">
        <v>7</v>
      </c>
      <c r="E225" s="2">
        <v>22</v>
      </c>
      <c r="F225" t="s">
        <v>9</v>
      </c>
      <c r="G225">
        <f t="shared" si="17"/>
        <v>2</v>
      </c>
      <c r="H225" t="s">
        <v>995</v>
      </c>
      <c r="I225">
        <f t="shared" si="18"/>
        <v>2021</v>
      </c>
      <c r="J225" t="s">
        <v>963</v>
      </c>
      <c r="K225" t="s">
        <v>951</v>
      </c>
      <c r="L225" t="s">
        <v>951</v>
      </c>
      <c r="M225" t="s">
        <v>951</v>
      </c>
      <c r="N225" t="str">
        <f t="shared" si="19"/>
        <v>2021/Fev</v>
      </c>
    </row>
    <row r="226" spans="1:14">
      <c r="A226" s="3" t="s">
        <v>138</v>
      </c>
      <c r="B226" s="1">
        <v>44235</v>
      </c>
      <c r="C226" t="s">
        <v>50</v>
      </c>
      <c r="D226" s="2" t="s">
        <v>7</v>
      </c>
      <c r="E226" s="2">
        <v>42</v>
      </c>
      <c r="F226" t="s">
        <v>9</v>
      </c>
      <c r="G226">
        <f t="shared" si="17"/>
        <v>2</v>
      </c>
      <c r="H226" t="s">
        <v>995</v>
      </c>
      <c r="I226">
        <f t="shared" si="18"/>
        <v>2021</v>
      </c>
      <c r="J226" t="s">
        <v>963</v>
      </c>
      <c r="K226" t="s">
        <v>951</v>
      </c>
      <c r="L226" t="s">
        <v>951</v>
      </c>
      <c r="M226" t="s">
        <v>951</v>
      </c>
      <c r="N226" t="str">
        <f t="shared" si="19"/>
        <v>2021/Fev</v>
      </c>
    </row>
    <row r="227" spans="1:14">
      <c r="A227" s="3" t="s">
        <v>139</v>
      </c>
      <c r="B227" s="1">
        <v>44235</v>
      </c>
      <c r="C227" t="s">
        <v>50</v>
      </c>
      <c r="D227" s="2" t="s">
        <v>8</v>
      </c>
      <c r="E227" s="2">
        <v>41</v>
      </c>
      <c r="F227" t="s">
        <v>9</v>
      </c>
      <c r="G227">
        <f t="shared" si="17"/>
        <v>2</v>
      </c>
      <c r="H227" t="s">
        <v>995</v>
      </c>
      <c r="I227">
        <f t="shared" si="18"/>
        <v>2021</v>
      </c>
      <c r="J227" t="s">
        <v>963</v>
      </c>
      <c r="K227" t="s">
        <v>951</v>
      </c>
      <c r="L227" t="s">
        <v>951</v>
      </c>
      <c r="M227" t="s">
        <v>951</v>
      </c>
      <c r="N227" t="str">
        <f t="shared" si="19"/>
        <v>2021/Fev</v>
      </c>
    </row>
    <row r="228" spans="1:14">
      <c r="A228" s="3" t="s">
        <v>140</v>
      </c>
      <c r="B228" s="1">
        <v>44249</v>
      </c>
      <c r="C228" t="s">
        <v>50</v>
      </c>
      <c r="D228" s="2" t="s">
        <v>19</v>
      </c>
      <c r="E228" s="2">
        <v>60</v>
      </c>
      <c r="F228" t="s">
        <v>9</v>
      </c>
      <c r="G228">
        <f t="shared" si="17"/>
        <v>2</v>
      </c>
      <c r="H228" t="s">
        <v>995</v>
      </c>
      <c r="I228">
        <f t="shared" si="18"/>
        <v>2021</v>
      </c>
      <c r="J228" t="s">
        <v>963</v>
      </c>
      <c r="K228" t="s">
        <v>951</v>
      </c>
      <c r="L228" t="s">
        <v>951</v>
      </c>
      <c r="M228" t="s">
        <v>951</v>
      </c>
      <c r="N228" t="str">
        <f t="shared" si="19"/>
        <v>2021/Fev</v>
      </c>
    </row>
    <row r="229" spans="1:14">
      <c r="A229" s="3" t="s">
        <v>141</v>
      </c>
      <c r="B229" s="1">
        <v>44232</v>
      </c>
      <c r="C229" t="s">
        <v>24</v>
      </c>
      <c r="D229" s="2" t="s">
        <v>19</v>
      </c>
      <c r="E229" s="2">
        <v>24</v>
      </c>
      <c r="F229" t="s">
        <v>9</v>
      </c>
      <c r="G229">
        <f t="shared" si="17"/>
        <v>2</v>
      </c>
      <c r="H229" t="s">
        <v>995</v>
      </c>
      <c r="I229">
        <f t="shared" si="18"/>
        <v>2021</v>
      </c>
      <c r="J229" t="s">
        <v>955</v>
      </c>
      <c r="K229" t="s">
        <v>951</v>
      </c>
      <c r="L229" t="s">
        <v>951</v>
      </c>
      <c r="M229" t="s">
        <v>951</v>
      </c>
      <c r="N229" t="str">
        <f t="shared" si="19"/>
        <v>2021/Fev</v>
      </c>
    </row>
    <row r="230" spans="1:14">
      <c r="A230" s="3" t="s">
        <v>142</v>
      </c>
      <c r="B230" s="1">
        <v>44232</v>
      </c>
      <c r="C230" t="s">
        <v>24</v>
      </c>
      <c r="D230" s="2" t="s">
        <v>7</v>
      </c>
      <c r="E230" s="2">
        <v>43</v>
      </c>
      <c r="F230" t="s">
        <v>9</v>
      </c>
      <c r="G230">
        <f t="shared" si="17"/>
        <v>2</v>
      </c>
      <c r="H230" t="s">
        <v>995</v>
      </c>
      <c r="I230">
        <f t="shared" si="18"/>
        <v>2021</v>
      </c>
      <c r="J230" t="s">
        <v>955</v>
      </c>
      <c r="K230" t="s">
        <v>951</v>
      </c>
      <c r="L230" t="s">
        <v>951</v>
      </c>
      <c r="M230" t="s">
        <v>951</v>
      </c>
      <c r="N230" t="str">
        <f>_xlfn.CONCAT(I230,"/",H230)</f>
        <v>2021/Fev</v>
      </c>
    </row>
    <row r="231" spans="1:14">
      <c r="A231" s="3" t="s">
        <v>143</v>
      </c>
      <c r="B231" s="1">
        <v>44250</v>
      </c>
      <c r="C231" t="s">
        <v>50</v>
      </c>
      <c r="D231" s="2" t="s">
        <v>19</v>
      </c>
      <c r="E231" s="2">
        <v>38</v>
      </c>
      <c r="F231" t="s">
        <v>9</v>
      </c>
      <c r="G231">
        <f t="shared" si="17"/>
        <v>2</v>
      </c>
      <c r="H231" t="s">
        <v>995</v>
      </c>
      <c r="I231">
        <f t="shared" si="18"/>
        <v>2021</v>
      </c>
      <c r="J231" t="s">
        <v>963</v>
      </c>
      <c r="K231" t="s">
        <v>951</v>
      </c>
      <c r="L231" t="s">
        <v>951</v>
      </c>
      <c r="M231" t="s">
        <v>951</v>
      </c>
      <c r="N231" t="str">
        <f t="shared" ref="N231:N238" si="20">_xlfn.CONCAT(I231,"/",H231)</f>
        <v>2021/Fev</v>
      </c>
    </row>
    <row r="232" spans="1:14">
      <c r="A232" s="3" t="s">
        <v>144</v>
      </c>
      <c r="B232" s="1">
        <v>44235</v>
      </c>
      <c r="C232" t="s">
        <v>50</v>
      </c>
      <c r="D232" s="2" t="s">
        <v>19</v>
      </c>
      <c r="E232" s="2">
        <v>14</v>
      </c>
      <c r="F232" t="s">
        <v>9</v>
      </c>
      <c r="G232">
        <f t="shared" si="17"/>
        <v>2</v>
      </c>
      <c r="H232" t="s">
        <v>995</v>
      </c>
      <c r="I232">
        <f t="shared" si="18"/>
        <v>2021</v>
      </c>
      <c r="J232" t="s">
        <v>963</v>
      </c>
      <c r="K232" t="s">
        <v>951</v>
      </c>
      <c r="L232" t="s">
        <v>951</v>
      </c>
      <c r="M232" t="s">
        <v>951</v>
      </c>
      <c r="N232" t="str">
        <f t="shared" si="20"/>
        <v>2021/Fev</v>
      </c>
    </row>
    <row r="233" spans="1:14">
      <c r="A233" s="3" t="s">
        <v>145</v>
      </c>
      <c r="B233" s="1">
        <v>44232</v>
      </c>
      <c r="C233" t="s">
        <v>50</v>
      </c>
      <c r="D233" s="2" t="s">
        <v>19</v>
      </c>
      <c r="E233" s="2">
        <v>47</v>
      </c>
      <c r="F233" t="s">
        <v>9</v>
      </c>
      <c r="G233">
        <f t="shared" si="17"/>
        <v>2</v>
      </c>
      <c r="H233" t="s">
        <v>995</v>
      </c>
      <c r="I233">
        <f t="shared" si="18"/>
        <v>2021</v>
      </c>
      <c r="J233" t="s">
        <v>963</v>
      </c>
      <c r="K233" t="s">
        <v>951</v>
      </c>
      <c r="L233" t="s">
        <v>951</v>
      </c>
      <c r="M233" t="s">
        <v>951</v>
      </c>
      <c r="N233" t="str">
        <f t="shared" si="20"/>
        <v>2021/Fev</v>
      </c>
    </row>
    <row r="234" spans="1:14">
      <c r="A234" s="3" t="s">
        <v>146</v>
      </c>
      <c r="B234" s="1">
        <v>44235</v>
      </c>
      <c r="C234" t="s">
        <v>50</v>
      </c>
      <c r="D234" s="2" t="s">
        <v>19</v>
      </c>
      <c r="E234" s="2">
        <v>15</v>
      </c>
      <c r="F234" t="s">
        <v>9</v>
      </c>
      <c r="G234">
        <f t="shared" si="17"/>
        <v>2</v>
      </c>
      <c r="H234" t="s">
        <v>995</v>
      </c>
      <c r="I234">
        <f t="shared" si="18"/>
        <v>2021</v>
      </c>
      <c r="J234" t="s">
        <v>963</v>
      </c>
      <c r="K234" t="s">
        <v>951</v>
      </c>
      <c r="L234" t="s">
        <v>951</v>
      </c>
      <c r="M234" t="s">
        <v>951</v>
      </c>
      <c r="N234" t="str">
        <f t="shared" si="20"/>
        <v>2021/Fev</v>
      </c>
    </row>
    <row r="235" spans="1:14">
      <c r="A235" s="3" t="s">
        <v>147</v>
      </c>
      <c r="B235" s="1">
        <v>44232</v>
      </c>
      <c r="C235" t="s">
        <v>24</v>
      </c>
      <c r="D235" s="2" t="s">
        <v>7</v>
      </c>
      <c r="E235" s="2">
        <v>35</v>
      </c>
      <c r="F235" t="s">
        <v>9</v>
      </c>
      <c r="G235">
        <f t="shared" si="17"/>
        <v>2</v>
      </c>
      <c r="H235" t="s">
        <v>995</v>
      </c>
      <c r="I235">
        <f t="shared" si="18"/>
        <v>2021</v>
      </c>
      <c r="J235" t="s">
        <v>955</v>
      </c>
      <c r="K235" t="s">
        <v>951</v>
      </c>
      <c r="L235" t="s">
        <v>951</v>
      </c>
      <c r="M235" t="s">
        <v>951</v>
      </c>
      <c r="N235" t="str">
        <f t="shared" si="20"/>
        <v>2021/Fev</v>
      </c>
    </row>
    <row r="236" spans="1:14">
      <c r="A236" s="3" t="s">
        <v>148</v>
      </c>
      <c r="B236" s="1">
        <v>44233</v>
      </c>
      <c r="C236" t="s">
        <v>50</v>
      </c>
      <c r="D236" s="2" t="s">
        <v>19</v>
      </c>
      <c r="E236" s="2">
        <v>21</v>
      </c>
      <c r="F236" t="s">
        <v>9</v>
      </c>
      <c r="G236">
        <f t="shared" si="17"/>
        <v>2</v>
      </c>
      <c r="H236" t="s">
        <v>995</v>
      </c>
      <c r="I236">
        <f t="shared" si="18"/>
        <v>2021</v>
      </c>
      <c r="J236" t="s">
        <v>963</v>
      </c>
      <c r="K236" t="s">
        <v>951</v>
      </c>
      <c r="L236" t="s">
        <v>951</v>
      </c>
      <c r="M236" t="s">
        <v>951</v>
      </c>
      <c r="N236" t="str">
        <f t="shared" si="20"/>
        <v>2021/Fev</v>
      </c>
    </row>
    <row r="237" spans="1:14">
      <c r="A237" s="3" t="s">
        <v>149</v>
      </c>
      <c r="B237" s="1">
        <v>44232</v>
      </c>
      <c r="C237" t="s">
        <v>24</v>
      </c>
      <c r="D237" s="2" t="s">
        <v>7</v>
      </c>
      <c r="E237" s="2" t="s">
        <v>8</v>
      </c>
      <c r="F237" t="s">
        <v>9</v>
      </c>
      <c r="G237">
        <f t="shared" si="17"/>
        <v>2</v>
      </c>
      <c r="H237" t="s">
        <v>995</v>
      </c>
      <c r="I237">
        <f t="shared" si="18"/>
        <v>2021</v>
      </c>
      <c r="J237" t="s">
        <v>955</v>
      </c>
      <c r="K237" t="s">
        <v>951</v>
      </c>
      <c r="L237" t="s">
        <v>951</v>
      </c>
      <c r="M237" t="s">
        <v>951</v>
      </c>
      <c r="N237" t="str">
        <f t="shared" si="20"/>
        <v>2021/Fev</v>
      </c>
    </row>
    <row r="238" spans="1:14">
      <c r="A238" s="3" t="s">
        <v>150</v>
      </c>
      <c r="B238" s="1">
        <v>44236</v>
      </c>
      <c r="C238" t="s">
        <v>50</v>
      </c>
      <c r="D238" s="2" t="s">
        <v>7</v>
      </c>
      <c r="E238" s="2">
        <v>37</v>
      </c>
      <c r="F238" t="s">
        <v>9</v>
      </c>
      <c r="G238">
        <f t="shared" si="17"/>
        <v>2</v>
      </c>
      <c r="H238" t="s">
        <v>995</v>
      </c>
      <c r="I238">
        <f t="shared" si="18"/>
        <v>2021</v>
      </c>
      <c r="J238" t="s">
        <v>963</v>
      </c>
      <c r="K238" t="s">
        <v>951</v>
      </c>
      <c r="L238" t="s">
        <v>951</v>
      </c>
      <c r="M238" t="s">
        <v>951</v>
      </c>
      <c r="N238" t="str">
        <f t="shared" si="20"/>
        <v>2021/Fev</v>
      </c>
    </row>
    <row r="239" spans="1:14">
      <c r="A239" s="3" t="s">
        <v>151</v>
      </c>
      <c r="B239" s="1">
        <v>44232</v>
      </c>
      <c r="C239" t="s">
        <v>24</v>
      </c>
      <c r="D239" s="2" t="s">
        <v>7</v>
      </c>
      <c r="E239" s="2">
        <v>30</v>
      </c>
      <c r="F239" t="s">
        <v>9</v>
      </c>
      <c r="G239">
        <f t="shared" si="17"/>
        <v>2</v>
      </c>
      <c r="H239" t="s">
        <v>995</v>
      </c>
      <c r="I239">
        <f t="shared" si="18"/>
        <v>2021</v>
      </c>
      <c r="J239" t="s">
        <v>955</v>
      </c>
      <c r="K239" t="s">
        <v>951</v>
      </c>
      <c r="L239" t="s">
        <v>951</v>
      </c>
      <c r="M239" t="s">
        <v>951</v>
      </c>
      <c r="N239" t="str">
        <f>_xlfn.CONCAT(I239,"/",H239)</f>
        <v>2021/Fev</v>
      </c>
    </row>
    <row r="240" spans="1:14">
      <c r="A240" s="3" t="s">
        <v>152</v>
      </c>
      <c r="B240" s="1">
        <v>44232</v>
      </c>
      <c r="C240" t="s">
        <v>50</v>
      </c>
      <c r="D240" s="2" t="s">
        <v>7</v>
      </c>
      <c r="E240" s="2">
        <v>25</v>
      </c>
      <c r="F240" t="s">
        <v>9</v>
      </c>
      <c r="G240">
        <f t="shared" si="17"/>
        <v>2</v>
      </c>
      <c r="H240" t="s">
        <v>995</v>
      </c>
      <c r="I240">
        <f t="shared" si="18"/>
        <v>2021</v>
      </c>
      <c r="J240" t="s">
        <v>963</v>
      </c>
      <c r="K240" t="s">
        <v>951</v>
      </c>
      <c r="L240" t="s">
        <v>951</v>
      </c>
      <c r="M240" t="s">
        <v>951</v>
      </c>
      <c r="N240" t="str">
        <f t="shared" ref="N240:N303" si="21">_xlfn.CONCAT(I240,"/",H240)</f>
        <v>2021/Fev</v>
      </c>
    </row>
    <row r="241" spans="1:14">
      <c r="A241" s="3" t="s">
        <v>153</v>
      </c>
      <c r="B241" s="1">
        <v>44246</v>
      </c>
      <c r="C241" t="s">
        <v>50</v>
      </c>
      <c r="D241" s="2" t="s">
        <v>7</v>
      </c>
      <c r="E241" s="2">
        <v>27</v>
      </c>
      <c r="F241" t="s">
        <v>154</v>
      </c>
      <c r="G241">
        <f t="shared" si="17"/>
        <v>2</v>
      </c>
      <c r="H241" t="s">
        <v>995</v>
      </c>
      <c r="I241">
        <f t="shared" si="18"/>
        <v>2021</v>
      </c>
      <c r="J241" t="s">
        <v>963</v>
      </c>
      <c r="K241" t="s">
        <v>951</v>
      </c>
      <c r="L241" t="s">
        <v>951</v>
      </c>
      <c r="M241" t="s">
        <v>951</v>
      </c>
      <c r="N241" t="str">
        <f t="shared" si="21"/>
        <v>2021/Fev</v>
      </c>
    </row>
    <row r="242" spans="1:14">
      <c r="A242" s="3" t="s">
        <v>155</v>
      </c>
      <c r="B242" s="1">
        <v>44235</v>
      </c>
      <c r="C242" t="s">
        <v>79</v>
      </c>
      <c r="D242" s="2" t="s">
        <v>8</v>
      </c>
      <c r="E242" s="2" t="s">
        <v>8</v>
      </c>
      <c r="F242" t="s">
        <v>9</v>
      </c>
      <c r="G242">
        <f t="shared" si="17"/>
        <v>2</v>
      </c>
      <c r="H242" t="s">
        <v>995</v>
      </c>
      <c r="I242">
        <f t="shared" si="18"/>
        <v>2021</v>
      </c>
      <c r="J242" t="s">
        <v>963</v>
      </c>
      <c r="K242" t="s">
        <v>951</v>
      </c>
      <c r="L242" t="s">
        <v>951</v>
      </c>
      <c r="M242" t="s">
        <v>951</v>
      </c>
      <c r="N242" t="str">
        <f t="shared" si="21"/>
        <v>2021/Fev</v>
      </c>
    </row>
    <row r="243" spans="1:14">
      <c r="A243" s="3" t="s">
        <v>156</v>
      </c>
      <c r="B243" s="1">
        <v>44235</v>
      </c>
      <c r="C243" t="s">
        <v>50</v>
      </c>
      <c r="D243" s="2" t="s">
        <v>19</v>
      </c>
      <c r="E243" s="2">
        <v>51</v>
      </c>
      <c r="F243" t="s">
        <v>9</v>
      </c>
      <c r="G243">
        <f t="shared" si="17"/>
        <v>2</v>
      </c>
      <c r="H243" t="s">
        <v>995</v>
      </c>
      <c r="I243">
        <f t="shared" si="18"/>
        <v>2021</v>
      </c>
      <c r="J243" t="s">
        <v>963</v>
      </c>
      <c r="K243" t="s">
        <v>951</v>
      </c>
      <c r="L243" t="s">
        <v>951</v>
      </c>
      <c r="M243" t="s">
        <v>951</v>
      </c>
      <c r="N243" t="str">
        <f t="shared" si="21"/>
        <v>2021/Fev</v>
      </c>
    </row>
    <row r="244" spans="1:14">
      <c r="A244" s="3" t="s">
        <v>157</v>
      </c>
      <c r="B244" s="1">
        <v>44235</v>
      </c>
      <c r="C244" t="s">
        <v>50</v>
      </c>
      <c r="D244" s="2" t="s">
        <v>7</v>
      </c>
      <c r="E244" s="2">
        <v>40</v>
      </c>
      <c r="F244" t="s">
        <v>9</v>
      </c>
      <c r="G244">
        <f t="shared" si="17"/>
        <v>2</v>
      </c>
      <c r="H244" t="s">
        <v>995</v>
      </c>
      <c r="I244">
        <f t="shared" si="18"/>
        <v>2021</v>
      </c>
      <c r="J244" t="s">
        <v>963</v>
      </c>
      <c r="K244" t="s">
        <v>951</v>
      </c>
      <c r="L244" t="s">
        <v>951</v>
      </c>
      <c r="M244" t="s">
        <v>951</v>
      </c>
      <c r="N244" t="str">
        <f t="shared" si="21"/>
        <v>2021/Fev</v>
      </c>
    </row>
    <row r="245" spans="1:14">
      <c r="A245" s="3" t="s">
        <v>158</v>
      </c>
      <c r="B245" s="1">
        <v>44235</v>
      </c>
      <c r="C245" t="s">
        <v>50</v>
      </c>
      <c r="D245" s="2" t="s">
        <v>7</v>
      </c>
      <c r="E245" s="2">
        <v>30</v>
      </c>
      <c r="F245" t="s">
        <v>9</v>
      </c>
      <c r="G245">
        <f t="shared" si="17"/>
        <v>2</v>
      </c>
      <c r="H245" t="s">
        <v>995</v>
      </c>
      <c r="I245">
        <f t="shared" si="18"/>
        <v>2021</v>
      </c>
      <c r="J245" t="s">
        <v>963</v>
      </c>
      <c r="K245" t="s">
        <v>951</v>
      </c>
      <c r="L245" t="s">
        <v>951</v>
      </c>
      <c r="M245" t="s">
        <v>951</v>
      </c>
      <c r="N245" t="str">
        <f t="shared" si="21"/>
        <v>2021/Fev</v>
      </c>
    </row>
    <row r="246" spans="1:14">
      <c r="A246" s="3" t="s">
        <v>159</v>
      </c>
      <c r="B246" s="1">
        <v>44235</v>
      </c>
      <c r="C246" t="s">
        <v>50</v>
      </c>
      <c r="D246" s="2" t="s">
        <v>19</v>
      </c>
      <c r="E246" s="2">
        <v>23</v>
      </c>
      <c r="F246" t="s">
        <v>9</v>
      </c>
      <c r="G246">
        <f t="shared" si="17"/>
        <v>2</v>
      </c>
      <c r="H246" t="s">
        <v>995</v>
      </c>
      <c r="I246">
        <f t="shared" si="18"/>
        <v>2021</v>
      </c>
      <c r="J246" t="s">
        <v>963</v>
      </c>
      <c r="K246" t="s">
        <v>951</v>
      </c>
      <c r="L246" t="s">
        <v>951</v>
      </c>
      <c r="M246" t="s">
        <v>951</v>
      </c>
      <c r="N246" t="str">
        <f t="shared" si="21"/>
        <v>2021/Fev</v>
      </c>
    </row>
    <row r="247" spans="1:14">
      <c r="A247" s="3" t="s">
        <v>160</v>
      </c>
      <c r="B247" s="1">
        <v>44235</v>
      </c>
      <c r="C247" t="s">
        <v>50</v>
      </c>
      <c r="D247" s="2" t="s">
        <v>7</v>
      </c>
      <c r="E247" s="2">
        <v>51</v>
      </c>
      <c r="F247" t="s">
        <v>9</v>
      </c>
      <c r="G247">
        <f t="shared" si="17"/>
        <v>2</v>
      </c>
      <c r="H247" t="s">
        <v>995</v>
      </c>
      <c r="I247">
        <f t="shared" si="18"/>
        <v>2021</v>
      </c>
      <c r="J247" t="s">
        <v>963</v>
      </c>
      <c r="K247" t="s">
        <v>951</v>
      </c>
      <c r="L247" t="s">
        <v>951</v>
      </c>
      <c r="M247" t="s">
        <v>951</v>
      </c>
      <c r="N247" t="str">
        <f t="shared" si="21"/>
        <v>2021/Fev</v>
      </c>
    </row>
    <row r="248" spans="1:14">
      <c r="A248" s="3" t="s">
        <v>161</v>
      </c>
      <c r="B248" s="1">
        <v>44236</v>
      </c>
      <c r="C248" t="s">
        <v>50</v>
      </c>
      <c r="D248" s="2" t="s">
        <v>7</v>
      </c>
      <c r="E248" s="2">
        <v>43</v>
      </c>
      <c r="F248" t="s">
        <v>9</v>
      </c>
      <c r="G248">
        <f t="shared" si="17"/>
        <v>2</v>
      </c>
      <c r="H248" t="s">
        <v>995</v>
      </c>
      <c r="I248">
        <f t="shared" si="18"/>
        <v>2021</v>
      </c>
      <c r="J248" t="s">
        <v>963</v>
      </c>
      <c r="K248" t="s">
        <v>951</v>
      </c>
      <c r="L248" t="s">
        <v>951</v>
      </c>
      <c r="M248" t="s">
        <v>951</v>
      </c>
      <c r="N248" t="str">
        <f t="shared" si="21"/>
        <v>2021/Fev</v>
      </c>
    </row>
    <row r="249" spans="1:14">
      <c r="A249" s="3" t="s">
        <v>162</v>
      </c>
      <c r="B249" s="1">
        <v>44235</v>
      </c>
      <c r="C249" t="s">
        <v>24</v>
      </c>
      <c r="D249" s="2" t="s">
        <v>7</v>
      </c>
      <c r="E249" s="2">
        <v>54</v>
      </c>
      <c r="F249" t="s">
        <v>9</v>
      </c>
      <c r="G249">
        <f t="shared" si="17"/>
        <v>2</v>
      </c>
      <c r="H249" t="s">
        <v>995</v>
      </c>
      <c r="I249">
        <f t="shared" si="18"/>
        <v>2021</v>
      </c>
      <c r="J249" t="s">
        <v>955</v>
      </c>
      <c r="K249" t="s">
        <v>951</v>
      </c>
      <c r="L249" t="s">
        <v>951</v>
      </c>
      <c r="M249" t="s">
        <v>951</v>
      </c>
      <c r="N249" t="str">
        <f t="shared" si="21"/>
        <v>2021/Fev</v>
      </c>
    </row>
    <row r="250" spans="1:14">
      <c r="A250" s="3" t="s">
        <v>163</v>
      </c>
      <c r="B250" s="1">
        <v>44235</v>
      </c>
      <c r="C250" t="s">
        <v>50</v>
      </c>
      <c r="D250" s="2" t="s">
        <v>19</v>
      </c>
      <c r="E250" s="2">
        <v>23</v>
      </c>
      <c r="F250" t="s">
        <v>9</v>
      </c>
      <c r="G250">
        <f t="shared" si="17"/>
        <v>2</v>
      </c>
      <c r="H250" t="s">
        <v>995</v>
      </c>
      <c r="I250">
        <f t="shared" si="18"/>
        <v>2021</v>
      </c>
      <c r="J250" t="s">
        <v>963</v>
      </c>
      <c r="K250" t="s">
        <v>951</v>
      </c>
      <c r="L250" t="s">
        <v>951</v>
      </c>
      <c r="M250" t="s">
        <v>951</v>
      </c>
      <c r="N250" t="str">
        <f t="shared" si="21"/>
        <v>2021/Fev</v>
      </c>
    </row>
    <row r="251" spans="1:14">
      <c r="A251" s="3" t="s">
        <v>164</v>
      </c>
      <c r="B251" s="1">
        <v>44229</v>
      </c>
      <c r="C251" t="s">
        <v>50</v>
      </c>
      <c r="D251" s="2" t="s">
        <v>19</v>
      </c>
      <c r="E251" s="2">
        <v>32</v>
      </c>
      <c r="F251" t="s">
        <v>9</v>
      </c>
      <c r="G251">
        <f t="shared" si="17"/>
        <v>2</v>
      </c>
      <c r="H251" t="s">
        <v>995</v>
      </c>
      <c r="I251">
        <f t="shared" si="18"/>
        <v>2021</v>
      </c>
      <c r="J251" t="s">
        <v>963</v>
      </c>
      <c r="K251" t="s">
        <v>951</v>
      </c>
      <c r="L251" t="s">
        <v>951</v>
      </c>
      <c r="M251" t="s">
        <v>951</v>
      </c>
      <c r="N251" t="str">
        <f t="shared" si="21"/>
        <v>2021/Fev</v>
      </c>
    </row>
    <row r="252" spans="1:14">
      <c r="A252" s="3" t="s">
        <v>165</v>
      </c>
      <c r="B252" s="1">
        <v>44232</v>
      </c>
      <c r="C252" t="s">
        <v>24</v>
      </c>
      <c r="D252" s="2" t="s">
        <v>19</v>
      </c>
      <c r="E252" s="2" t="s">
        <v>8</v>
      </c>
      <c r="F252" t="s">
        <v>9</v>
      </c>
      <c r="G252">
        <f t="shared" si="17"/>
        <v>2</v>
      </c>
      <c r="H252" t="s">
        <v>995</v>
      </c>
      <c r="I252">
        <f t="shared" si="18"/>
        <v>2021</v>
      </c>
      <c r="J252" t="s">
        <v>955</v>
      </c>
      <c r="K252" t="s">
        <v>951</v>
      </c>
      <c r="L252" t="s">
        <v>951</v>
      </c>
      <c r="M252" t="s">
        <v>951</v>
      </c>
      <c r="N252" t="str">
        <f t="shared" si="21"/>
        <v>2021/Fev</v>
      </c>
    </row>
    <row r="253" spans="1:14">
      <c r="A253" s="3" t="s">
        <v>166</v>
      </c>
      <c r="B253" s="1">
        <v>44233</v>
      </c>
      <c r="C253" t="s">
        <v>50</v>
      </c>
      <c r="D253" s="2" t="s">
        <v>19</v>
      </c>
      <c r="E253" s="2">
        <v>41</v>
      </c>
      <c r="F253" t="s">
        <v>9</v>
      </c>
      <c r="G253">
        <f t="shared" si="17"/>
        <v>2</v>
      </c>
      <c r="H253" t="s">
        <v>995</v>
      </c>
      <c r="I253">
        <f t="shared" si="18"/>
        <v>2021</v>
      </c>
      <c r="J253" t="s">
        <v>963</v>
      </c>
      <c r="K253" t="s">
        <v>951</v>
      </c>
      <c r="L253" t="s">
        <v>951</v>
      </c>
      <c r="M253" t="s">
        <v>951</v>
      </c>
      <c r="N253" t="str">
        <f t="shared" si="21"/>
        <v>2021/Fev</v>
      </c>
    </row>
    <row r="254" spans="1:14">
      <c r="A254" s="3" t="s">
        <v>167</v>
      </c>
      <c r="B254" s="1">
        <v>44235</v>
      </c>
      <c r="C254" t="s">
        <v>50</v>
      </c>
      <c r="D254" s="2" t="s">
        <v>7</v>
      </c>
      <c r="E254" s="2">
        <v>78</v>
      </c>
      <c r="F254" t="s">
        <v>9</v>
      </c>
      <c r="G254">
        <f t="shared" si="17"/>
        <v>2</v>
      </c>
      <c r="H254" t="s">
        <v>995</v>
      </c>
      <c r="I254">
        <f t="shared" si="18"/>
        <v>2021</v>
      </c>
      <c r="J254" t="s">
        <v>963</v>
      </c>
      <c r="K254" t="s">
        <v>951</v>
      </c>
      <c r="L254" t="s">
        <v>951</v>
      </c>
      <c r="M254" t="s">
        <v>951</v>
      </c>
      <c r="N254" t="str">
        <f t="shared" si="21"/>
        <v>2021/Fev</v>
      </c>
    </row>
    <row r="255" spans="1:14">
      <c r="A255" s="3" t="s">
        <v>168</v>
      </c>
      <c r="B255" s="1">
        <v>44228</v>
      </c>
      <c r="C255" t="s">
        <v>50</v>
      </c>
      <c r="D255" s="2" t="s">
        <v>19</v>
      </c>
      <c r="E255" s="2">
        <v>38</v>
      </c>
      <c r="F255" t="s">
        <v>9</v>
      </c>
      <c r="G255">
        <f t="shared" si="17"/>
        <v>2</v>
      </c>
      <c r="H255" t="s">
        <v>995</v>
      </c>
      <c r="I255">
        <f t="shared" si="18"/>
        <v>2021</v>
      </c>
      <c r="J255" t="s">
        <v>963</v>
      </c>
      <c r="K255" t="s">
        <v>951</v>
      </c>
      <c r="L255" t="s">
        <v>951</v>
      </c>
      <c r="M255" t="s">
        <v>951</v>
      </c>
      <c r="N255" t="str">
        <f t="shared" si="21"/>
        <v>2021/Fev</v>
      </c>
    </row>
    <row r="256" spans="1:14">
      <c r="A256" s="3" t="s">
        <v>169</v>
      </c>
      <c r="B256" s="1">
        <v>44258</v>
      </c>
      <c r="C256" t="s">
        <v>50</v>
      </c>
      <c r="D256" s="2" t="s">
        <v>19</v>
      </c>
      <c r="E256" s="2">
        <v>50</v>
      </c>
      <c r="F256" t="s">
        <v>9</v>
      </c>
      <c r="G256">
        <f t="shared" si="17"/>
        <v>3</v>
      </c>
      <c r="H256" t="s">
        <v>1040</v>
      </c>
      <c r="I256">
        <f t="shared" si="18"/>
        <v>2021</v>
      </c>
      <c r="J256" t="s">
        <v>963</v>
      </c>
      <c r="K256" t="s">
        <v>951</v>
      </c>
      <c r="L256" t="s">
        <v>951</v>
      </c>
      <c r="M256" t="s">
        <v>951</v>
      </c>
      <c r="N256" t="str">
        <f t="shared" si="21"/>
        <v>2021/Mar</v>
      </c>
    </row>
    <row r="257" spans="1:14">
      <c r="A257" s="3" t="s">
        <v>399</v>
      </c>
      <c r="B257" s="1">
        <v>44259</v>
      </c>
      <c r="C257" t="s">
        <v>50</v>
      </c>
      <c r="D257" s="2" t="s">
        <v>7</v>
      </c>
      <c r="E257" s="2">
        <v>24</v>
      </c>
      <c r="F257" t="s">
        <v>9</v>
      </c>
      <c r="G257">
        <f t="shared" si="17"/>
        <v>3</v>
      </c>
      <c r="H257" t="s">
        <v>1040</v>
      </c>
      <c r="I257">
        <f t="shared" si="18"/>
        <v>2021</v>
      </c>
      <c r="J257" t="s">
        <v>963</v>
      </c>
      <c r="K257" t="s">
        <v>951</v>
      </c>
      <c r="L257" t="s">
        <v>951</v>
      </c>
      <c r="M257" t="s">
        <v>951</v>
      </c>
      <c r="N257" t="str">
        <f t="shared" si="21"/>
        <v>2021/Mar</v>
      </c>
    </row>
    <row r="258" spans="1:14">
      <c r="A258" s="3" t="s">
        <v>170</v>
      </c>
      <c r="B258" s="1">
        <v>44258</v>
      </c>
      <c r="C258" t="s">
        <v>50</v>
      </c>
      <c r="D258" s="2" t="s">
        <v>7</v>
      </c>
      <c r="E258" s="2">
        <v>40</v>
      </c>
      <c r="F258" t="s">
        <v>9</v>
      </c>
      <c r="G258">
        <f t="shared" ref="G258:G321" si="22">MONTH(B258)</f>
        <v>3</v>
      </c>
      <c r="H258" t="s">
        <v>1040</v>
      </c>
      <c r="I258">
        <f t="shared" ref="I258:I321" si="23">YEAR(B258)</f>
        <v>2021</v>
      </c>
      <c r="J258" t="s">
        <v>963</v>
      </c>
      <c r="K258" t="s">
        <v>951</v>
      </c>
      <c r="L258" t="s">
        <v>951</v>
      </c>
      <c r="M258" t="s">
        <v>951</v>
      </c>
      <c r="N258" t="str">
        <f t="shared" si="21"/>
        <v>2021/Mar</v>
      </c>
    </row>
    <row r="259" spans="1:14">
      <c r="A259" s="3" t="s">
        <v>171</v>
      </c>
      <c r="B259" s="1">
        <v>44258</v>
      </c>
      <c r="C259" t="s">
        <v>50</v>
      </c>
      <c r="D259" s="2" t="s">
        <v>19</v>
      </c>
      <c r="E259" s="2">
        <v>49</v>
      </c>
      <c r="F259" t="s">
        <v>9</v>
      </c>
      <c r="G259">
        <f t="shared" si="22"/>
        <v>3</v>
      </c>
      <c r="H259" t="s">
        <v>1040</v>
      </c>
      <c r="I259">
        <f t="shared" si="23"/>
        <v>2021</v>
      </c>
      <c r="J259" t="s">
        <v>963</v>
      </c>
      <c r="K259" t="s">
        <v>951</v>
      </c>
      <c r="L259" t="s">
        <v>951</v>
      </c>
      <c r="M259" t="s">
        <v>951</v>
      </c>
      <c r="N259" t="str">
        <f t="shared" si="21"/>
        <v>2021/Mar</v>
      </c>
    </row>
    <row r="260" spans="1:14">
      <c r="A260" s="3" t="s">
        <v>172</v>
      </c>
      <c r="B260" s="1">
        <v>44228</v>
      </c>
      <c r="C260" t="s">
        <v>50</v>
      </c>
      <c r="D260" s="2" t="s">
        <v>19</v>
      </c>
      <c r="E260" s="2">
        <v>54</v>
      </c>
      <c r="F260" t="s">
        <v>9</v>
      </c>
      <c r="G260">
        <f t="shared" si="22"/>
        <v>2</v>
      </c>
      <c r="H260" t="s">
        <v>995</v>
      </c>
      <c r="I260">
        <f t="shared" si="23"/>
        <v>2021</v>
      </c>
      <c r="J260" t="s">
        <v>963</v>
      </c>
      <c r="K260" t="s">
        <v>951</v>
      </c>
      <c r="L260" t="s">
        <v>951</v>
      </c>
      <c r="M260" t="s">
        <v>951</v>
      </c>
      <c r="N260" t="str">
        <f t="shared" si="21"/>
        <v>2021/Fev</v>
      </c>
    </row>
    <row r="261" spans="1:14">
      <c r="A261" s="3" t="s">
        <v>173</v>
      </c>
      <c r="B261" s="1">
        <v>44228</v>
      </c>
      <c r="C261" t="s">
        <v>50</v>
      </c>
      <c r="D261" s="2" t="s">
        <v>7</v>
      </c>
      <c r="E261" s="2">
        <v>36</v>
      </c>
      <c r="F261" t="s">
        <v>9</v>
      </c>
      <c r="G261">
        <f t="shared" si="22"/>
        <v>2</v>
      </c>
      <c r="H261" t="s">
        <v>995</v>
      </c>
      <c r="I261">
        <f t="shared" si="23"/>
        <v>2021</v>
      </c>
      <c r="J261" t="s">
        <v>963</v>
      </c>
      <c r="K261" t="s">
        <v>951</v>
      </c>
      <c r="L261" t="s">
        <v>951</v>
      </c>
      <c r="M261" t="s">
        <v>951</v>
      </c>
      <c r="N261" t="str">
        <f t="shared" si="21"/>
        <v>2021/Fev</v>
      </c>
    </row>
    <row r="262" spans="1:14">
      <c r="A262" s="3" t="s">
        <v>174</v>
      </c>
      <c r="B262" s="1">
        <v>44247</v>
      </c>
      <c r="C262" t="s">
        <v>50</v>
      </c>
      <c r="D262" s="2" t="s">
        <v>19</v>
      </c>
      <c r="E262" s="2">
        <v>56</v>
      </c>
      <c r="F262" t="s">
        <v>9</v>
      </c>
      <c r="G262">
        <f t="shared" si="22"/>
        <v>2</v>
      </c>
      <c r="H262" t="s">
        <v>995</v>
      </c>
      <c r="I262">
        <f t="shared" si="23"/>
        <v>2021</v>
      </c>
      <c r="J262" t="s">
        <v>963</v>
      </c>
      <c r="K262" t="s">
        <v>951</v>
      </c>
      <c r="L262" t="s">
        <v>951</v>
      </c>
      <c r="M262" t="s">
        <v>951</v>
      </c>
      <c r="N262" t="str">
        <f t="shared" si="21"/>
        <v>2021/Fev</v>
      </c>
    </row>
    <row r="263" spans="1:14">
      <c r="A263" s="3" t="s">
        <v>175</v>
      </c>
      <c r="B263" s="1">
        <v>44259</v>
      </c>
      <c r="C263" t="s">
        <v>50</v>
      </c>
      <c r="D263" s="2" t="s">
        <v>7</v>
      </c>
      <c r="E263" s="2">
        <v>78</v>
      </c>
      <c r="F263" t="s">
        <v>9</v>
      </c>
      <c r="G263">
        <f t="shared" si="22"/>
        <v>3</v>
      </c>
      <c r="H263" t="s">
        <v>1040</v>
      </c>
      <c r="I263">
        <f t="shared" si="23"/>
        <v>2021</v>
      </c>
      <c r="J263" t="s">
        <v>963</v>
      </c>
      <c r="K263" t="s">
        <v>951</v>
      </c>
      <c r="L263" t="s">
        <v>951</v>
      </c>
      <c r="M263" t="s">
        <v>951</v>
      </c>
      <c r="N263" t="str">
        <f t="shared" si="21"/>
        <v>2021/Mar</v>
      </c>
    </row>
    <row r="264" spans="1:14">
      <c r="A264" s="3" t="s">
        <v>176</v>
      </c>
      <c r="B264" s="1">
        <v>44247</v>
      </c>
      <c r="C264" t="s">
        <v>50</v>
      </c>
      <c r="D264" s="2" t="s">
        <v>19</v>
      </c>
      <c r="E264" s="2">
        <v>16</v>
      </c>
      <c r="F264" t="s">
        <v>9</v>
      </c>
      <c r="G264">
        <f t="shared" si="22"/>
        <v>2</v>
      </c>
      <c r="H264" t="s">
        <v>995</v>
      </c>
      <c r="I264">
        <f t="shared" si="23"/>
        <v>2021</v>
      </c>
      <c r="J264" t="s">
        <v>963</v>
      </c>
      <c r="K264" t="s">
        <v>951</v>
      </c>
      <c r="L264" t="s">
        <v>951</v>
      </c>
      <c r="M264" t="s">
        <v>951</v>
      </c>
      <c r="N264" t="str">
        <f t="shared" si="21"/>
        <v>2021/Fev</v>
      </c>
    </row>
    <row r="265" spans="1:14">
      <c r="A265" s="3" t="s">
        <v>177</v>
      </c>
      <c r="B265" s="1">
        <v>44244</v>
      </c>
      <c r="C265" t="s">
        <v>50</v>
      </c>
      <c r="D265" s="2" t="s">
        <v>7</v>
      </c>
      <c r="E265" s="2">
        <v>24</v>
      </c>
      <c r="F265" t="s">
        <v>9</v>
      </c>
      <c r="G265">
        <f t="shared" si="22"/>
        <v>2</v>
      </c>
      <c r="H265" t="s">
        <v>995</v>
      </c>
      <c r="I265">
        <f t="shared" si="23"/>
        <v>2021</v>
      </c>
      <c r="J265" t="s">
        <v>963</v>
      </c>
      <c r="K265" t="s">
        <v>951</v>
      </c>
      <c r="L265" t="s">
        <v>951</v>
      </c>
      <c r="M265" t="s">
        <v>951</v>
      </c>
      <c r="N265" t="str">
        <f t="shared" si="21"/>
        <v>2021/Fev</v>
      </c>
    </row>
    <row r="266" spans="1:14">
      <c r="A266" s="3" t="s">
        <v>178</v>
      </c>
      <c r="B266" s="1">
        <v>44246</v>
      </c>
      <c r="C266" t="s">
        <v>50</v>
      </c>
      <c r="D266" s="2" t="s">
        <v>7</v>
      </c>
      <c r="E266" s="2">
        <v>93</v>
      </c>
      <c r="F266" t="s">
        <v>9</v>
      </c>
      <c r="G266">
        <f t="shared" si="22"/>
        <v>2</v>
      </c>
      <c r="H266" t="s">
        <v>995</v>
      </c>
      <c r="I266">
        <f t="shared" si="23"/>
        <v>2021</v>
      </c>
      <c r="J266" t="s">
        <v>963</v>
      </c>
      <c r="K266" t="s">
        <v>951</v>
      </c>
      <c r="L266" t="s">
        <v>951</v>
      </c>
      <c r="M266" t="s">
        <v>951</v>
      </c>
      <c r="N266" t="str">
        <f t="shared" si="21"/>
        <v>2021/Fev</v>
      </c>
    </row>
    <row r="267" spans="1:14">
      <c r="A267" s="3" t="s">
        <v>179</v>
      </c>
      <c r="B267" s="1">
        <v>44244</v>
      </c>
      <c r="C267" t="s">
        <v>50</v>
      </c>
      <c r="D267" s="2" t="s">
        <v>19</v>
      </c>
      <c r="E267" s="2">
        <v>26</v>
      </c>
      <c r="F267" t="s">
        <v>9</v>
      </c>
      <c r="G267">
        <f t="shared" si="22"/>
        <v>2</v>
      </c>
      <c r="H267" t="s">
        <v>995</v>
      </c>
      <c r="I267">
        <f t="shared" si="23"/>
        <v>2021</v>
      </c>
      <c r="J267" t="s">
        <v>963</v>
      </c>
      <c r="K267" t="s">
        <v>951</v>
      </c>
      <c r="L267" t="s">
        <v>951</v>
      </c>
      <c r="M267" t="s">
        <v>951</v>
      </c>
      <c r="N267" t="str">
        <f t="shared" si="21"/>
        <v>2021/Fev</v>
      </c>
    </row>
    <row r="268" spans="1:14">
      <c r="A268" s="3" t="s">
        <v>180</v>
      </c>
      <c r="B268" s="1">
        <v>44239</v>
      </c>
      <c r="C268" t="s">
        <v>50</v>
      </c>
      <c r="D268" s="2" t="s">
        <v>7</v>
      </c>
      <c r="E268" s="2">
        <v>43</v>
      </c>
      <c r="F268" t="s">
        <v>9</v>
      </c>
      <c r="G268">
        <f t="shared" si="22"/>
        <v>2</v>
      </c>
      <c r="H268" t="s">
        <v>995</v>
      </c>
      <c r="I268">
        <f t="shared" si="23"/>
        <v>2021</v>
      </c>
      <c r="J268" t="s">
        <v>963</v>
      </c>
      <c r="K268" t="s">
        <v>951</v>
      </c>
      <c r="L268" t="s">
        <v>951</v>
      </c>
      <c r="M268" t="s">
        <v>951</v>
      </c>
      <c r="N268" t="str">
        <f t="shared" si="21"/>
        <v>2021/Fev</v>
      </c>
    </row>
    <row r="269" spans="1:14">
      <c r="A269" s="3" t="s">
        <v>181</v>
      </c>
      <c r="B269" s="1">
        <v>44244</v>
      </c>
      <c r="C269" t="s">
        <v>50</v>
      </c>
      <c r="D269" s="2" t="s">
        <v>19</v>
      </c>
      <c r="E269" s="2">
        <v>32</v>
      </c>
      <c r="F269" t="s">
        <v>9</v>
      </c>
      <c r="G269">
        <f t="shared" si="22"/>
        <v>2</v>
      </c>
      <c r="H269" t="s">
        <v>995</v>
      </c>
      <c r="I269">
        <f t="shared" si="23"/>
        <v>2021</v>
      </c>
      <c r="J269" t="s">
        <v>963</v>
      </c>
      <c r="K269" t="s">
        <v>951</v>
      </c>
      <c r="L269" t="s">
        <v>951</v>
      </c>
      <c r="M269" t="s">
        <v>951</v>
      </c>
      <c r="N269" t="str">
        <f t="shared" si="21"/>
        <v>2021/Fev</v>
      </c>
    </row>
    <row r="270" spans="1:14">
      <c r="A270" s="3" t="s">
        <v>182</v>
      </c>
      <c r="B270" s="1">
        <v>44244</v>
      </c>
      <c r="C270" t="s">
        <v>50</v>
      </c>
      <c r="D270" s="2" t="s">
        <v>19</v>
      </c>
      <c r="E270" s="2">
        <v>42</v>
      </c>
      <c r="F270" t="s">
        <v>9</v>
      </c>
      <c r="G270">
        <f t="shared" si="22"/>
        <v>2</v>
      </c>
      <c r="H270" t="s">
        <v>995</v>
      </c>
      <c r="I270">
        <f t="shared" si="23"/>
        <v>2021</v>
      </c>
      <c r="J270" t="s">
        <v>963</v>
      </c>
      <c r="K270" t="s">
        <v>951</v>
      </c>
      <c r="L270" t="s">
        <v>951</v>
      </c>
      <c r="M270" t="s">
        <v>951</v>
      </c>
      <c r="N270" t="str">
        <f t="shared" si="21"/>
        <v>2021/Fev</v>
      </c>
    </row>
    <row r="271" spans="1:14">
      <c r="A271" s="3" t="s">
        <v>183</v>
      </c>
      <c r="B271" s="1">
        <v>44239</v>
      </c>
      <c r="C271" t="s">
        <v>50</v>
      </c>
      <c r="D271" s="2" t="s">
        <v>7</v>
      </c>
      <c r="E271" s="2">
        <v>33</v>
      </c>
      <c r="F271" t="s">
        <v>9</v>
      </c>
      <c r="G271">
        <f t="shared" si="22"/>
        <v>2</v>
      </c>
      <c r="H271" t="s">
        <v>995</v>
      </c>
      <c r="I271">
        <f t="shared" si="23"/>
        <v>2021</v>
      </c>
      <c r="J271" t="s">
        <v>963</v>
      </c>
      <c r="K271" t="s">
        <v>951</v>
      </c>
      <c r="L271" t="s">
        <v>951</v>
      </c>
      <c r="M271" t="s">
        <v>951</v>
      </c>
      <c r="N271" t="str">
        <f t="shared" si="21"/>
        <v>2021/Fev</v>
      </c>
    </row>
    <row r="272" spans="1:14">
      <c r="A272" s="3" t="s">
        <v>184</v>
      </c>
      <c r="B272" s="1">
        <v>44239</v>
      </c>
      <c r="C272" t="s">
        <v>50</v>
      </c>
      <c r="D272" s="2" t="s">
        <v>19</v>
      </c>
      <c r="E272" s="2">
        <v>19</v>
      </c>
      <c r="F272" t="s">
        <v>9</v>
      </c>
      <c r="G272">
        <f t="shared" si="22"/>
        <v>2</v>
      </c>
      <c r="H272" t="s">
        <v>995</v>
      </c>
      <c r="I272">
        <f t="shared" si="23"/>
        <v>2021</v>
      </c>
      <c r="J272" t="s">
        <v>963</v>
      </c>
      <c r="K272" t="s">
        <v>951</v>
      </c>
      <c r="L272" t="s">
        <v>951</v>
      </c>
      <c r="M272" t="s">
        <v>951</v>
      </c>
      <c r="N272" t="str">
        <f t="shared" si="21"/>
        <v>2021/Fev</v>
      </c>
    </row>
    <row r="273" spans="1:14">
      <c r="A273" s="3" t="s">
        <v>185</v>
      </c>
      <c r="B273" s="1">
        <v>44239</v>
      </c>
      <c r="C273" t="s">
        <v>50</v>
      </c>
      <c r="D273" s="2" t="s">
        <v>19</v>
      </c>
      <c r="E273" s="2">
        <v>19</v>
      </c>
      <c r="F273" t="s">
        <v>9</v>
      </c>
      <c r="G273">
        <f t="shared" si="22"/>
        <v>2</v>
      </c>
      <c r="H273" t="s">
        <v>995</v>
      </c>
      <c r="I273">
        <f t="shared" si="23"/>
        <v>2021</v>
      </c>
      <c r="J273" t="s">
        <v>963</v>
      </c>
      <c r="K273" t="s">
        <v>951</v>
      </c>
      <c r="L273" t="s">
        <v>951</v>
      </c>
      <c r="M273" t="s">
        <v>951</v>
      </c>
      <c r="N273" t="str">
        <f t="shared" si="21"/>
        <v>2021/Fev</v>
      </c>
    </row>
    <row r="274" spans="1:14">
      <c r="A274" s="3" t="s">
        <v>187</v>
      </c>
      <c r="B274" s="1">
        <v>44245</v>
      </c>
      <c r="C274" t="s">
        <v>50</v>
      </c>
      <c r="D274" s="2" t="s">
        <v>19</v>
      </c>
      <c r="E274" s="2">
        <v>5</v>
      </c>
      <c r="F274" t="s">
        <v>9</v>
      </c>
      <c r="G274">
        <f t="shared" si="22"/>
        <v>2</v>
      </c>
      <c r="H274" t="s">
        <v>995</v>
      </c>
      <c r="I274">
        <f t="shared" si="23"/>
        <v>2021</v>
      </c>
      <c r="J274" t="s">
        <v>963</v>
      </c>
      <c r="K274" t="s">
        <v>951</v>
      </c>
      <c r="L274" t="s">
        <v>951</v>
      </c>
      <c r="M274" t="s">
        <v>951</v>
      </c>
      <c r="N274" t="str">
        <f t="shared" si="21"/>
        <v>2021/Fev</v>
      </c>
    </row>
    <row r="275" spans="1:14">
      <c r="A275" s="3" t="s">
        <v>188</v>
      </c>
      <c r="B275" s="1">
        <v>44251</v>
      </c>
      <c r="C275" t="s">
        <v>50</v>
      </c>
      <c r="D275" s="2" t="s">
        <v>7</v>
      </c>
      <c r="E275" s="2">
        <v>37</v>
      </c>
      <c r="F275" t="s">
        <v>9</v>
      </c>
      <c r="G275">
        <f t="shared" si="22"/>
        <v>2</v>
      </c>
      <c r="H275" t="s">
        <v>995</v>
      </c>
      <c r="I275">
        <f t="shared" si="23"/>
        <v>2021</v>
      </c>
      <c r="J275" t="s">
        <v>963</v>
      </c>
      <c r="K275" t="s">
        <v>951</v>
      </c>
      <c r="L275" t="s">
        <v>951</v>
      </c>
      <c r="M275" t="s">
        <v>951</v>
      </c>
      <c r="N275" t="str">
        <f t="shared" si="21"/>
        <v>2021/Fev</v>
      </c>
    </row>
    <row r="276" spans="1:14">
      <c r="A276" s="3" t="s">
        <v>190</v>
      </c>
      <c r="B276" s="1">
        <v>44228</v>
      </c>
      <c r="C276" t="s">
        <v>50</v>
      </c>
      <c r="D276" s="2" t="s">
        <v>7</v>
      </c>
      <c r="E276" s="2">
        <v>39</v>
      </c>
      <c r="F276" t="s">
        <v>9</v>
      </c>
      <c r="G276">
        <f t="shared" si="22"/>
        <v>2</v>
      </c>
      <c r="H276" t="s">
        <v>995</v>
      </c>
      <c r="I276">
        <f t="shared" si="23"/>
        <v>2021</v>
      </c>
      <c r="J276" t="s">
        <v>963</v>
      </c>
      <c r="K276" t="s">
        <v>951</v>
      </c>
      <c r="L276" t="s">
        <v>951</v>
      </c>
      <c r="M276" t="s">
        <v>951</v>
      </c>
      <c r="N276" t="str">
        <f t="shared" si="21"/>
        <v>2021/Fev</v>
      </c>
    </row>
    <row r="277" spans="1:14">
      <c r="A277" s="3" t="s">
        <v>391</v>
      </c>
      <c r="B277" s="1">
        <v>44236</v>
      </c>
      <c r="C277" t="s">
        <v>50</v>
      </c>
      <c r="D277" s="2" t="s">
        <v>7</v>
      </c>
      <c r="E277" s="2">
        <v>22</v>
      </c>
      <c r="F277" t="s">
        <v>9</v>
      </c>
      <c r="G277">
        <f t="shared" si="22"/>
        <v>2</v>
      </c>
      <c r="H277" t="s">
        <v>995</v>
      </c>
      <c r="I277">
        <f t="shared" si="23"/>
        <v>2021</v>
      </c>
      <c r="J277" t="s">
        <v>963</v>
      </c>
      <c r="K277" t="s">
        <v>951</v>
      </c>
      <c r="L277" t="s">
        <v>951</v>
      </c>
      <c r="M277" t="s">
        <v>951</v>
      </c>
      <c r="N277" t="str">
        <f t="shared" si="21"/>
        <v>2021/Fev</v>
      </c>
    </row>
    <row r="278" spans="1:14">
      <c r="A278" s="3" t="s">
        <v>191</v>
      </c>
      <c r="B278" s="1">
        <v>44236</v>
      </c>
      <c r="C278" t="s">
        <v>50</v>
      </c>
      <c r="D278" s="2" t="s">
        <v>7</v>
      </c>
      <c r="E278" s="2">
        <v>32</v>
      </c>
      <c r="F278" t="s">
        <v>9</v>
      </c>
      <c r="G278">
        <f t="shared" si="22"/>
        <v>2</v>
      </c>
      <c r="H278" t="s">
        <v>995</v>
      </c>
      <c r="I278">
        <f t="shared" si="23"/>
        <v>2021</v>
      </c>
      <c r="J278" t="s">
        <v>963</v>
      </c>
      <c r="K278" t="s">
        <v>951</v>
      </c>
      <c r="L278" t="s">
        <v>951</v>
      </c>
      <c r="M278" t="s">
        <v>951</v>
      </c>
      <c r="N278" t="str">
        <f t="shared" si="21"/>
        <v>2021/Fev</v>
      </c>
    </row>
    <row r="279" spans="1:14">
      <c r="A279" s="3" t="s">
        <v>192</v>
      </c>
      <c r="B279" s="1">
        <v>44229</v>
      </c>
      <c r="C279" t="s">
        <v>50</v>
      </c>
      <c r="D279" s="2" t="s">
        <v>7</v>
      </c>
      <c r="E279" s="2">
        <v>54</v>
      </c>
      <c r="F279" t="s">
        <v>9</v>
      </c>
      <c r="G279">
        <f t="shared" si="22"/>
        <v>2</v>
      </c>
      <c r="H279" t="s">
        <v>995</v>
      </c>
      <c r="I279">
        <f t="shared" si="23"/>
        <v>2021</v>
      </c>
      <c r="J279" t="s">
        <v>963</v>
      </c>
      <c r="K279" t="s">
        <v>951</v>
      </c>
      <c r="L279" t="s">
        <v>951</v>
      </c>
      <c r="M279" t="s">
        <v>951</v>
      </c>
      <c r="N279" t="str">
        <f t="shared" si="21"/>
        <v>2021/Fev</v>
      </c>
    </row>
    <row r="280" spans="1:14">
      <c r="A280" s="3" t="s">
        <v>193</v>
      </c>
      <c r="B280" s="1">
        <v>44236</v>
      </c>
      <c r="C280" t="s">
        <v>50</v>
      </c>
      <c r="D280" s="2" t="s">
        <v>7</v>
      </c>
      <c r="E280" s="2">
        <v>32</v>
      </c>
      <c r="F280" t="s">
        <v>9</v>
      </c>
      <c r="G280">
        <f t="shared" si="22"/>
        <v>2</v>
      </c>
      <c r="H280" t="s">
        <v>995</v>
      </c>
      <c r="I280">
        <f t="shared" si="23"/>
        <v>2021</v>
      </c>
      <c r="J280" t="s">
        <v>963</v>
      </c>
      <c r="K280" t="s">
        <v>951</v>
      </c>
      <c r="L280" t="s">
        <v>951</v>
      </c>
      <c r="M280" t="s">
        <v>951</v>
      </c>
      <c r="N280" t="str">
        <f t="shared" si="21"/>
        <v>2021/Fev</v>
      </c>
    </row>
    <row r="281" spans="1:14">
      <c r="A281" s="3" t="s">
        <v>194</v>
      </c>
      <c r="B281" s="1">
        <v>44228</v>
      </c>
      <c r="C281" t="s">
        <v>50</v>
      </c>
      <c r="D281" s="2" t="s">
        <v>7</v>
      </c>
      <c r="E281" s="2">
        <v>26</v>
      </c>
      <c r="F281" t="s">
        <v>9</v>
      </c>
      <c r="G281">
        <f t="shared" si="22"/>
        <v>2</v>
      </c>
      <c r="H281" t="s">
        <v>995</v>
      </c>
      <c r="I281">
        <f t="shared" si="23"/>
        <v>2021</v>
      </c>
      <c r="J281" t="s">
        <v>963</v>
      </c>
      <c r="K281" t="s">
        <v>951</v>
      </c>
      <c r="L281" t="s">
        <v>951</v>
      </c>
      <c r="M281" t="s">
        <v>951</v>
      </c>
      <c r="N281" t="str">
        <f t="shared" si="21"/>
        <v>2021/Fev</v>
      </c>
    </row>
    <row r="282" spans="1:14">
      <c r="A282" s="3" t="s">
        <v>195</v>
      </c>
      <c r="B282" s="1">
        <v>44252</v>
      </c>
      <c r="C282" t="s">
        <v>50</v>
      </c>
      <c r="D282" s="2" t="s">
        <v>19</v>
      </c>
      <c r="E282" s="2">
        <v>46</v>
      </c>
      <c r="F282" t="s">
        <v>9</v>
      </c>
      <c r="G282">
        <f t="shared" si="22"/>
        <v>2</v>
      </c>
      <c r="H282" t="s">
        <v>995</v>
      </c>
      <c r="I282">
        <f t="shared" si="23"/>
        <v>2021</v>
      </c>
      <c r="J282" t="s">
        <v>963</v>
      </c>
      <c r="K282" t="s">
        <v>951</v>
      </c>
      <c r="L282" t="s">
        <v>951</v>
      </c>
      <c r="M282" t="s">
        <v>951</v>
      </c>
      <c r="N282" t="str">
        <f t="shared" si="21"/>
        <v>2021/Fev</v>
      </c>
    </row>
    <row r="283" spans="1:14">
      <c r="A283" s="3" t="s">
        <v>196</v>
      </c>
      <c r="B283" s="1">
        <v>44228</v>
      </c>
      <c r="C283" t="s">
        <v>50</v>
      </c>
      <c r="D283" s="2" t="s">
        <v>7</v>
      </c>
      <c r="E283" s="2">
        <v>29</v>
      </c>
      <c r="F283" t="s">
        <v>9</v>
      </c>
      <c r="G283">
        <f t="shared" si="22"/>
        <v>2</v>
      </c>
      <c r="H283" t="s">
        <v>995</v>
      </c>
      <c r="I283">
        <f t="shared" si="23"/>
        <v>2021</v>
      </c>
      <c r="J283" t="s">
        <v>963</v>
      </c>
      <c r="K283" t="s">
        <v>951</v>
      </c>
      <c r="L283" t="s">
        <v>951</v>
      </c>
      <c r="M283" t="s">
        <v>951</v>
      </c>
      <c r="N283" t="str">
        <f t="shared" si="21"/>
        <v>2021/Fev</v>
      </c>
    </row>
    <row r="284" spans="1:14">
      <c r="A284" s="3" t="s">
        <v>197</v>
      </c>
      <c r="B284" s="1">
        <v>44210</v>
      </c>
      <c r="C284" t="s">
        <v>50</v>
      </c>
      <c r="D284" s="2" t="s">
        <v>19</v>
      </c>
      <c r="E284" s="2">
        <v>17</v>
      </c>
      <c r="F284" t="s">
        <v>9</v>
      </c>
      <c r="G284">
        <f t="shared" si="22"/>
        <v>1</v>
      </c>
      <c r="H284" t="s">
        <v>997</v>
      </c>
      <c r="I284">
        <f t="shared" si="23"/>
        <v>2021</v>
      </c>
      <c r="J284" t="s">
        <v>963</v>
      </c>
      <c r="K284" t="s">
        <v>951</v>
      </c>
      <c r="L284" t="s">
        <v>951</v>
      </c>
      <c r="M284" t="s">
        <v>951</v>
      </c>
      <c r="N284" t="str">
        <f t="shared" si="21"/>
        <v>2021/Jan</v>
      </c>
    </row>
    <row r="285" spans="1:14">
      <c r="A285" s="3" t="s">
        <v>198</v>
      </c>
      <c r="B285" s="1">
        <v>44208</v>
      </c>
      <c r="C285" t="s">
        <v>50</v>
      </c>
      <c r="D285" s="2" t="s">
        <v>19</v>
      </c>
      <c r="E285" s="2">
        <v>36</v>
      </c>
      <c r="F285" t="s">
        <v>9</v>
      </c>
      <c r="G285">
        <f t="shared" si="22"/>
        <v>1</v>
      </c>
      <c r="H285" t="s">
        <v>997</v>
      </c>
      <c r="I285">
        <f t="shared" si="23"/>
        <v>2021</v>
      </c>
      <c r="J285" t="s">
        <v>963</v>
      </c>
      <c r="K285" t="s">
        <v>951</v>
      </c>
      <c r="L285" t="s">
        <v>951</v>
      </c>
      <c r="M285" t="s">
        <v>951</v>
      </c>
      <c r="N285" t="str">
        <f t="shared" si="21"/>
        <v>2021/Jan</v>
      </c>
    </row>
    <row r="286" spans="1:14">
      <c r="A286" s="3" t="s">
        <v>199</v>
      </c>
      <c r="B286" s="1">
        <v>44208</v>
      </c>
      <c r="C286" t="s">
        <v>50</v>
      </c>
      <c r="D286" s="2" t="s">
        <v>7</v>
      </c>
      <c r="E286" s="2">
        <v>36</v>
      </c>
      <c r="F286" t="s">
        <v>9</v>
      </c>
      <c r="G286">
        <f t="shared" si="22"/>
        <v>1</v>
      </c>
      <c r="H286" t="s">
        <v>997</v>
      </c>
      <c r="I286">
        <f t="shared" si="23"/>
        <v>2021</v>
      </c>
      <c r="J286" t="s">
        <v>963</v>
      </c>
      <c r="K286" t="s">
        <v>951</v>
      </c>
      <c r="L286" t="s">
        <v>951</v>
      </c>
      <c r="M286" t="s">
        <v>951</v>
      </c>
      <c r="N286" t="str">
        <f t="shared" si="21"/>
        <v>2021/Jan</v>
      </c>
    </row>
    <row r="287" spans="1:14">
      <c r="A287" s="3" t="s">
        <v>200</v>
      </c>
      <c r="B287" s="1">
        <v>44210</v>
      </c>
      <c r="C287" t="s">
        <v>50</v>
      </c>
      <c r="D287" s="2" t="s">
        <v>19</v>
      </c>
      <c r="E287" s="2">
        <v>52</v>
      </c>
      <c r="F287" t="s">
        <v>9</v>
      </c>
      <c r="G287">
        <f t="shared" si="22"/>
        <v>1</v>
      </c>
      <c r="H287" t="s">
        <v>997</v>
      </c>
      <c r="I287">
        <f t="shared" si="23"/>
        <v>2021</v>
      </c>
      <c r="J287" t="s">
        <v>963</v>
      </c>
      <c r="K287" t="s">
        <v>951</v>
      </c>
      <c r="L287" t="s">
        <v>951</v>
      </c>
      <c r="M287" t="s">
        <v>951</v>
      </c>
      <c r="N287" t="str">
        <f t="shared" si="21"/>
        <v>2021/Jan</v>
      </c>
    </row>
    <row r="288" spans="1:14">
      <c r="A288" s="3" t="s">
        <v>201</v>
      </c>
      <c r="B288" s="1">
        <v>44210</v>
      </c>
      <c r="C288" t="s">
        <v>50</v>
      </c>
      <c r="D288" s="2" t="s">
        <v>19</v>
      </c>
      <c r="E288" s="2">
        <v>39</v>
      </c>
      <c r="F288" t="s">
        <v>9</v>
      </c>
      <c r="G288">
        <f t="shared" si="22"/>
        <v>1</v>
      </c>
      <c r="H288" t="s">
        <v>997</v>
      </c>
      <c r="I288">
        <f t="shared" si="23"/>
        <v>2021</v>
      </c>
      <c r="J288" t="s">
        <v>963</v>
      </c>
      <c r="K288" t="s">
        <v>951</v>
      </c>
      <c r="L288" t="s">
        <v>951</v>
      </c>
      <c r="M288" t="s">
        <v>951</v>
      </c>
      <c r="N288" t="str">
        <f t="shared" si="21"/>
        <v>2021/Jan</v>
      </c>
    </row>
    <row r="289" spans="1:14">
      <c r="A289" s="3" t="s">
        <v>392</v>
      </c>
      <c r="B289" s="1">
        <v>44208</v>
      </c>
      <c r="C289" t="s">
        <v>50</v>
      </c>
      <c r="D289" s="2" t="s">
        <v>19</v>
      </c>
      <c r="E289" s="2">
        <v>40</v>
      </c>
      <c r="F289" t="s">
        <v>9</v>
      </c>
      <c r="G289">
        <f t="shared" si="22"/>
        <v>1</v>
      </c>
      <c r="H289" t="s">
        <v>997</v>
      </c>
      <c r="I289">
        <f t="shared" si="23"/>
        <v>2021</v>
      </c>
      <c r="J289" t="s">
        <v>963</v>
      </c>
      <c r="K289" t="s">
        <v>951</v>
      </c>
      <c r="L289" t="s">
        <v>951</v>
      </c>
      <c r="M289" t="s">
        <v>951</v>
      </c>
      <c r="N289" t="str">
        <f t="shared" si="21"/>
        <v>2021/Jan</v>
      </c>
    </row>
    <row r="290" spans="1:14">
      <c r="A290" s="3" t="s">
        <v>202</v>
      </c>
      <c r="B290" s="1">
        <v>44204</v>
      </c>
      <c r="C290" t="s">
        <v>50</v>
      </c>
      <c r="D290" s="2" t="s">
        <v>19</v>
      </c>
      <c r="E290" s="2">
        <v>19</v>
      </c>
      <c r="F290" t="s">
        <v>9</v>
      </c>
      <c r="G290">
        <f t="shared" si="22"/>
        <v>1</v>
      </c>
      <c r="H290" t="s">
        <v>997</v>
      </c>
      <c r="I290">
        <f t="shared" si="23"/>
        <v>2021</v>
      </c>
      <c r="J290" t="s">
        <v>963</v>
      </c>
      <c r="K290" t="s">
        <v>951</v>
      </c>
      <c r="L290" t="s">
        <v>951</v>
      </c>
      <c r="M290" t="s">
        <v>951</v>
      </c>
      <c r="N290" t="str">
        <f t="shared" si="21"/>
        <v>2021/Jan</v>
      </c>
    </row>
    <row r="291" spans="1:14">
      <c r="A291" s="3" t="s">
        <v>393</v>
      </c>
      <c r="B291" s="1">
        <v>44236</v>
      </c>
      <c r="C291" t="s">
        <v>50</v>
      </c>
      <c r="D291" s="2" t="s">
        <v>19</v>
      </c>
      <c r="E291" s="2">
        <v>57</v>
      </c>
      <c r="F291" t="s">
        <v>9</v>
      </c>
      <c r="G291">
        <f t="shared" si="22"/>
        <v>2</v>
      </c>
      <c r="H291" t="s">
        <v>995</v>
      </c>
      <c r="I291">
        <f t="shared" si="23"/>
        <v>2021</v>
      </c>
      <c r="J291" t="s">
        <v>963</v>
      </c>
      <c r="K291" t="s">
        <v>951</v>
      </c>
      <c r="L291" t="s">
        <v>951</v>
      </c>
      <c r="M291" t="s">
        <v>951</v>
      </c>
      <c r="N291" t="str">
        <f t="shared" si="21"/>
        <v>2021/Fev</v>
      </c>
    </row>
    <row r="292" spans="1:14">
      <c r="A292" s="3" t="s">
        <v>203</v>
      </c>
      <c r="B292" s="1">
        <v>44236</v>
      </c>
      <c r="C292" t="s">
        <v>50</v>
      </c>
      <c r="D292" s="2" t="s">
        <v>19</v>
      </c>
      <c r="E292" s="2">
        <v>60</v>
      </c>
      <c r="F292" t="s">
        <v>9</v>
      </c>
      <c r="G292">
        <f t="shared" si="22"/>
        <v>2</v>
      </c>
      <c r="H292" t="s">
        <v>995</v>
      </c>
      <c r="I292">
        <f t="shared" si="23"/>
        <v>2021</v>
      </c>
      <c r="J292" t="s">
        <v>963</v>
      </c>
      <c r="K292" t="s">
        <v>951</v>
      </c>
      <c r="L292" t="s">
        <v>951</v>
      </c>
      <c r="M292" t="s">
        <v>951</v>
      </c>
      <c r="N292" t="str">
        <f t="shared" si="21"/>
        <v>2021/Fev</v>
      </c>
    </row>
    <row r="293" spans="1:14">
      <c r="A293" s="3" t="s">
        <v>204</v>
      </c>
      <c r="B293" s="1">
        <v>44208</v>
      </c>
      <c r="C293" t="s">
        <v>50</v>
      </c>
      <c r="D293" s="2" t="s">
        <v>19</v>
      </c>
      <c r="E293" s="2">
        <v>43</v>
      </c>
      <c r="F293" t="s">
        <v>9</v>
      </c>
      <c r="G293">
        <f t="shared" si="22"/>
        <v>1</v>
      </c>
      <c r="H293" t="s">
        <v>997</v>
      </c>
      <c r="I293">
        <f t="shared" si="23"/>
        <v>2021</v>
      </c>
      <c r="J293" t="s">
        <v>963</v>
      </c>
      <c r="K293" t="s">
        <v>951</v>
      </c>
      <c r="L293" t="s">
        <v>951</v>
      </c>
      <c r="M293" t="s">
        <v>951</v>
      </c>
      <c r="N293" t="str">
        <f t="shared" si="21"/>
        <v>2021/Jan</v>
      </c>
    </row>
    <row r="294" spans="1:14">
      <c r="A294" s="3" t="s">
        <v>394</v>
      </c>
      <c r="B294" s="1">
        <v>44202</v>
      </c>
      <c r="C294" t="s">
        <v>50</v>
      </c>
      <c r="D294" s="2" t="s">
        <v>7</v>
      </c>
      <c r="E294" s="2">
        <v>37</v>
      </c>
      <c r="F294" t="s">
        <v>9</v>
      </c>
      <c r="G294">
        <f t="shared" si="22"/>
        <v>1</v>
      </c>
      <c r="H294" t="s">
        <v>997</v>
      </c>
      <c r="I294">
        <f t="shared" si="23"/>
        <v>2021</v>
      </c>
      <c r="J294" t="s">
        <v>963</v>
      </c>
      <c r="K294" t="s">
        <v>951</v>
      </c>
      <c r="L294" t="s">
        <v>951</v>
      </c>
      <c r="M294" t="s">
        <v>951</v>
      </c>
      <c r="N294" t="str">
        <f t="shared" si="21"/>
        <v>2021/Jan</v>
      </c>
    </row>
    <row r="295" spans="1:14">
      <c r="A295" s="3" t="s">
        <v>206</v>
      </c>
      <c r="B295" s="1">
        <v>44219</v>
      </c>
      <c r="C295" t="s">
        <v>50</v>
      </c>
      <c r="D295" s="2" t="s">
        <v>7</v>
      </c>
      <c r="E295" s="2">
        <v>56</v>
      </c>
      <c r="F295" t="s">
        <v>9</v>
      </c>
      <c r="G295">
        <f t="shared" si="22"/>
        <v>1</v>
      </c>
      <c r="H295" t="s">
        <v>997</v>
      </c>
      <c r="I295">
        <f t="shared" si="23"/>
        <v>2021</v>
      </c>
      <c r="J295" t="s">
        <v>963</v>
      </c>
      <c r="K295" t="s">
        <v>951</v>
      </c>
      <c r="L295" t="s">
        <v>951</v>
      </c>
      <c r="M295" t="s">
        <v>951</v>
      </c>
      <c r="N295" t="str">
        <f t="shared" si="21"/>
        <v>2021/Jan</v>
      </c>
    </row>
    <row r="296" spans="1:14">
      <c r="A296" s="3" t="s">
        <v>207</v>
      </c>
      <c r="B296" s="1">
        <v>44219</v>
      </c>
      <c r="C296" t="s">
        <v>50</v>
      </c>
      <c r="D296" s="2" t="s">
        <v>7</v>
      </c>
      <c r="E296" s="2">
        <v>61</v>
      </c>
      <c r="F296" t="s">
        <v>9</v>
      </c>
      <c r="G296">
        <f t="shared" si="22"/>
        <v>1</v>
      </c>
      <c r="H296" t="s">
        <v>997</v>
      </c>
      <c r="I296">
        <f t="shared" si="23"/>
        <v>2021</v>
      </c>
      <c r="J296" t="s">
        <v>963</v>
      </c>
      <c r="K296" t="s">
        <v>951</v>
      </c>
      <c r="L296" t="s">
        <v>951</v>
      </c>
      <c r="M296" t="s">
        <v>951</v>
      </c>
      <c r="N296" t="str">
        <f t="shared" si="21"/>
        <v>2021/Jan</v>
      </c>
    </row>
    <row r="297" spans="1:14">
      <c r="A297" s="3" t="s">
        <v>208</v>
      </c>
      <c r="B297" s="1">
        <v>44216</v>
      </c>
      <c r="C297" t="s">
        <v>50</v>
      </c>
      <c r="D297" s="2" t="s">
        <v>7</v>
      </c>
      <c r="E297" s="2">
        <v>24</v>
      </c>
      <c r="F297" t="s">
        <v>9</v>
      </c>
      <c r="G297">
        <f t="shared" si="22"/>
        <v>1</v>
      </c>
      <c r="H297" t="s">
        <v>997</v>
      </c>
      <c r="I297">
        <f t="shared" si="23"/>
        <v>2021</v>
      </c>
      <c r="J297" t="s">
        <v>963</v>
      </c>
      <c r="K297" t="s">
        <v>951</v>
      </c>
      <c r="L297" t="s">
        <v>951</v>
      </c>
      <c r="M297" t="s">
        <v>951</v>
      </c>
      <c r="N297" t="str">
        <f t="shared" si="21"/>
        <v>2021/Jan</v>
      </c>
    </row>
    <row r="298" spans="1:14">
      <c r="A298" s="3" t="s">
        <v>209</v>
      </c>
      <c r="B298" s="1">
        <v>44219</v>
      </c>
      <c r="C298" t="s">
        <v>50</v>
      </c>
      <c r="D298" s="2" t="s">
        <v>7</v>
      </c>
      <c r="E298" s="2">
        <v>30</v>
      </c>
      <c r="F298" t="s">
        <v>9</v>
      </c>
      <c r="G298">
        <f t="shared" si="22"/>
        <v>1</v>
      </c>
      <c r="H298" t="s">
        <v>997</v>
      </c>
      <c r="I298">
        <f t="shared" si="23"/>
        <v>2021</v>
      </c>
      <c r="J298" t="s">
        <v>963</v>
      </c>
      <c r="K298" t="s">
        <v>951</v>
      </c>
      <c r="L298" t="s">
        <v>951</v>
      </c>
      <c r="M298" t="s">
        <v>951</v>
      </c>
      <c r="N298" t="str">
        <f t="shared" si="21"/>
        <v>2021/Jan</v>
      </c>
    </row>
    <row r="299" spans="1:14">
      <c r="A299" s="3" t="s">
        <v>211</v>
      </c>
      <c r="B299" s="1">
        <v>44219</v>
      </c>
      <c r="C299" t="s">
        <v>50</v>
      </c>
      <c r="D299" s="2" t="s">
        <v>7</v>
      </c>
      <c r="E299" s="2">
        <v>13</v>
      </c>
      <c r="F299" t="s">
        <v>9</v>
      </c>
      <c r="G299">
        <f t="shared" si="22"/>
        <v>1</v>
      </c>
      <c r="H299" t="s">
        <v>997</v>
      </c>
      <c r="I299">
        <f t="shared" si="23"/>
        <v>2021</v>
      </c>
      <c r="J299" t="s">
        <v>963</v>
      </c>
      <c r="K299" t="s">
        <v>951</v>
      </c>
      <c r="L299" t="s">
        <v>951</v>
      </c>
      <c r="M299" t="s">
        <v>951</v>
      </c>
      <c r="N299" t="str">
        <f t="shared" si="21"/>
        <v>2021/Jan</v>
      </c>
    </row>
    <row r="300" spans="1:14">
      <c r="A300" s="3" t="s">
        <v>210</v>
      </c>
      <c r="B300" s="1">
        <v>44220</v>
      </c>
      <c r="C300" t="s">
        <v>50</v>
      </c>
      <c r="D300" s="2" t="s">
        <v>19</v>
      </c>
      <c r="E300" s="2">
        <v>21</v>
      </c>
      <c r="F300" t="s">
        <v>9</v>
      </c>
      <c r="G300">
        <f t="shared" si="22"/>
        <v>1</v>
      </c>
      <c r="H300" t="s">
        <v>997</v>
      </c>
      <c r="I300">
        <f t="shared" si="23"/>
        <v>2021</v>
      </c>
      <c r="J300" t="s">
        <v>963</v>
      </c>
      <c r="K300" t="s">
        <v>951</v>
      </c>
      <c r="L300" t="s">
        <v>951</v>
      </c>
      <c r="M300" t="s">
        <v>951</v>
      </c>
      <c r="N300" t="str">
        <f t="shared" si="21"/>
        <v>2021/Jan</v>
      </c>
    </row>
    <row r="301" spans="1:14">
      <c r="A301" s="3" t="s">
        <v>212</v>
      </c>
      <c r="B301" s="1">
        <v>44219</v>
      </c>
      <c r="C301" t="s">
        <v>50</v>
      </c>
      <c r="D301" s="2" t="s">
        <v>19</v>
      </c>
      <c r="E301" s="2">
        <v>27</v>
      </c>
      <c r="F301" t="s">
        <v>9</v>
      </c>
      <c r="G301">
        <f t="shared" si="22"/>
        <v>1</v>
      </c>
      <c r="H301" t="s">
        <v>997</v>
      </c>
      <c r="I301">
        <f t="shared" si="23"/>
        <v>2021</v>
      </c>
      <c r="J301" t="s">
        <v>963</v>
      </c>
      <c r="K301" t="s">
        <v>951</v>
      </c>
      <c r="L301" t="s">
        <v>951</v>
      </c>
      <c r="M301" t="s">
        <v>951</v>
      </c>
      <c r="N301" t="str">
        <f t="shared" si="21"/>
        <v>2021/Jan</v>
      </c>
    </row>
    <row r="302" spans="1:14">
      <c r="A302" s="3" t="s">
        <v>213</v>
      </c>
      <c r="B302" s="1">
        <v>44219</v>
      </c>
      <c r="C302" t="s">
        <v>50</v>
      </c>
      <c r="D302" s="2" t="s">
        <v>19</v>
      </c>
      <c r="E302" s="2">
        <v>43</v>
      </c>
      <c r="F302" t="s">
        <v>9</v>
      </c>
      <c r="G302">
        <f t="shared" si="22"/>
        <v>1</v>
      </c>
      <c r="H302" t="s">
        <v>997</v>
      </c>
      <c r="I302">
        <f t="shared" si="23"/>
        <v>2021</v>
      </c>
      <c r="J302" t="s">
        <v>963</v>
      </c>
      <c r="K302" t="s">
        <v>951</v>
      </c>
      <c r="L302" t="s">
        <v>951</v>
      </c>
      <c r="M302" t="s">
        <v>951</v>
      </c>
      <c r="N302" t="str">
        <f t="shared" si="21"/>
        <v>2021/Jan</v>
      </c>
    </row>
    <row r="303" spans="1:14">
      <c r="A303" s="3" t="s">
        <v>214</v>
      </c>
      <c r="B303" s="1">
        <v>44219</v>
      </c>
      <c r="C303" t="s">
        <v>50</v>
      </c>
      <c r="D303" s="2" t="s">
        <v>7</v>
      </c>
      <c r="E303" s="2">
        <v>12</v>
      </c>
      <c r="F303" t="s">
        <v>9</v>
      </c>
      <c r="G303">
        <f t="shared" si="22"/>
        <v>1</v>
      </c>
      <c r="H303" t="s">
        <v>997</v>
      </c>
      <c r="I303">
        <f t="shared" si="23"/>
        <v>2021</v>
      </c>
      <c r="J303" t="s">
        <v>963</v>
      </c>
      <c r="K303" t="s">
        <v>951</v>
      </c>
      <c r="L303" t="s">
        <v>951</v>
      </c>
      <c r="M303" t="s">
        <v>951</v>
      </c>
      <c r="N303" t="str">
        <f t="shared" si="21"/>
        <v>2021/Jan</v>
      </c>
    </row>
    <row r="304" spans="1:14">
      <c r="A304" s="3" t="s">
        <v>395</v>
      </c>
      <c r="B304" s="1">
        <v>44219</v>
      </c>
      <c r="C304" t="s">
        <v>50</v>
      </c>
      <c r="D304" s="2" t="s">
        <v>19</v>
      </c>
      <c r="E304" s="2">
        <v>41</v>
      </c>
      <c r="F304" t="s">
        <v>9</v>
      </c>
      <c r="G304">
        <f t="shared" si="22"/>
        <v>1</v>
      </c>
      <c r="H304" t="s">
        <v>997</v>
      </c>
      <c r="I304">
        <f t="shared" si="23"/>
        <v>2021</v>
      </c>
      <c r="J304" t="s">
        <v>963</v>
      </c>
      <c r="K304" t="s">
        <v>951</v>
      </c>
      <c r="L304" t="s">
        <v>951</v>
      </c>
      <c r="M304" t="s">
        <v>951</v>
      </c>
      <c r="N304" t="str">
        <f t="shared" ref="N304:N324" si="24">_xlfn.CONCAT(I304,"/",H304)</f>
        <v>2021/Jan</v>
      </c>
    </row>
    <row r="305" spans="1:14">
      <c r="A305" s="3" t="s">
        <v>215</v>
      </c>
      <c r="B305" s="1">
        <v>44219</v>
      </c>
      <c r="C305" t="s">
        <v>50</v>
      </c>
      <c r="D305" s="2" t="s">
        <v>19</v>
      </c>
      <c r="E305" s="2">
        <v>53</v>
      </c>
      <c r="F305" t="s">
        <v>9</v>
      </c>
      <c r="G305">
        <f t="shared" si="22"/>
        <v>1</v>
      </c>
      <c r="H305" t="s">
        <v>997</v>
      </c>
      <c r="I305">
        <f t="shared" si="23"/>
        <v>2021</v>
      </c>
      <c r="J305" t="s">
        <v>963</v>
      </c>
      <c r="K305" t="s">
        <v>951</v>
      </c>
      <c r="L305" t="s">
        <v>951</v>
      </c>
      <c r="M305" t="s">
        <v>951</v>
      </c>
      <c r="N305" t="str">
        <f t="shared" si="24"/>
        <v>2021/Jan</v>
      </c>
    </row>
    <row r="306" spans="1:14">
      <c r="A306" s="3" t="s">
        <v>216</v>
      </c>
      <c r="B306" s="1">
        <v>44219</v>
      </c>
      <c r="C306" t="s">
        <v>50</v>
      </c>
      <c r="D306" s="2" t="s">
        <v>19</v>
      </c>
      <c r="E306" s="2">
        <v>36</v>
      </c>
      <c r="F306" t="s">
        <v>9</v>
      </c>
      <c r="G306">
        <f t="shared" si="22"/>
        <v>1</v>
      </c>
      <c r="H306" t="s">
        <v>997</v>
      </c>
      <c r="I306">
        <f t="shared" si="23"/>
        <v>2021</v>
      </c>
      <c r="J306" t="s">
        <v>963</v>
      </c>
      <c r="K306" t="s">
        <v>951</v>
      </c>
      <c r="L306" t="s">
        <v>951</v>
      </c>
      <c r="M306" t="s">
        <v>951</v>
      </c>
      <c r="N306" t="str">
        <f t="shared" si="24"/>
        <v>2021/Jan</v>
      </c>
    </row>
    <row r="307" spans="1:14">
      <c r="A307" s="3" t="s">
        <v>217</v>
      </c>
      <c r="B307" s="1">
        <v>44219</v>
      </c>
      <c r="C307" t="s">
        <v>50</v>
      </c>
      <c r="D307" s="2" t="s">
        <v>7</v>
      </c>
      <c r="E307" s="2">
        <v>55</v>
      </c>
      <c r="F307" t="s">
        <v>9</v>
      </c>
      <c r="G307">
        <f t="shared" si="22"/>
        <v>1</v>
      </c>
      <c r="H307" t="s">
        <v>997</v>
      </c>
      <c r="I307">
        <f t="shared" si="23"/>
        <v>2021</v>
      </c>
      <c r="J307" t="s">
        <v>963</v>
      </c>
      <c r="K307" t="s">
        <v>951</v>
      </c>
      <c r="L307" t="s">
        <v>951</v>
      </c>
      <c r="M307" t="s">
        <v>951</v>
      </c>
      <c r="N307" t="str">
        <f t="shared" si="24"/>
        <v>2021/Jan</v>
      </c>
    </row>
    <row r="308" spans="1:14">
      <c r="A308" s="3" t="s">
        <v>219</v>
      </c>
      <c r="B308" s="1">
        <v>44220</v>
      </c>
      <c r="C308" t="s">
        <v>50</v>
      </c>
      <c r="D308" s="2" t="s">
        <v>19</v>
      </c>
      <c r="E308" s="2">
        <v>18</v>
      </c>
      <c r="F308" t="s">
        <v>9</v>
      </c>
      <c r="G308">
        <f t="shared" si="22"/>
        <v>1</v>
      </c>
      <c r="H308" t="s">
        <v>997</v>
      </c>
      <c r="I308">
        <f t="shared" si="23"/>
        <v>2021</v>
      </c>
      <c r="J308" t="s">
        <v>963</v>
      </c>
      <c r="K308" t="s">
        <v>951</v>
      </c>
      <c r="L308" t="s">
        <v>951</v>
      </c>
      <c r="M308" t="s">
        <v>951</v>
      </c>
      <c r="N308" t="str">
        <f t="shared" si="24"/>
        <v>2021/Jan</v>
      </c>
    </row>
    <row r="309" spans="1:14">
      <c r="A309" s="3" t="s">
        <v>220</v>
      </c>
      <c r="B309" s="1">
        <v>44220</v>
      </c>
      <c r="C309" t="s">
        <v>50</v>
      </c>
      <c r="D309" s="2" t="s">
        <v>19</v>
      </c>
      <c r="E309" s="2">
        <v>26</v>
      </c>
      <c r="F309" t="s">
        <v>9</v>
      </c>
      <c r="G309">
        <f t="shared" si="22"/>
        <v>1</v>
      </c>
      <c r="H309" t="s">
        <v>997</v>
      </c>
      <c r="I309">
        <f t="shared" si="23"/>
        <v>2021</v>
      </c>
      <c r="J309" t="s">
        <v>963</v>
      </c>
      <c r="K309" t="s">
        <v>951</v>
      </c>
      <c r="L309" t="s">
        <v>951</v>
      </c>
      <c r="M309" t="s">
        <v>951</v>
      </c>
      <c r="N309" t="str">
        <f t="shared" si="24"/>
        <v>2021/Jan</v>
      </c>
    </row>
    <row r="310" spans="1:14">
      <c r="A310" s="3" t="s">
        <v>396</v>
      </c>
      <c r="B310" s="1">
        <v>44220</v>
      </c>
      <c r="C310" t="s">
        <v>50</v>
      </c>
      <c r="D310" s="2" t="s">
        <v>7</v>
      </c>
      <c r="E310" s="2">
        <v>21</v>
      </c>
      <c r="F310" t="s">
        <v>9</v>
      </c>
      <c r="G310">
        <f t="shared" si="22"/>
        <v>1</v>
      </c>
      <c r="H310" t="s">
        <v>997</v>
      </c>
      <c r="I310">
        <f t="shared" si="23"/>
        <v>2021</v>
      </c>
      <c r="J310" t="s">
        <v>963</v>
      </c>
      <c r="K310" t="s">
        <v>951</v>
      </c>
      <c r="L310" t="s">
        <v>951</v>
      </c>
      <c r="M310" t="s">
        <v>951</v>
      </c>
      <c r="N310" t="str">
        <f t="shared" si="24"/>
        <v>2021/Jan</v>
      </c>
    </row>
    <row r="311" spans="1:14">
      <c r="A311" s="3" t="s">
        <v>221</v>
      </c>
      <c r="B311" s="1">
        <v>44220</v>
      </c>
      <c r="C311" t="s">
        <v>50</v>
      </c>
      <c r="D311" s="2" t="s">
        <v>19</v>
      </c>
      <c r="E311" s="2">
        <v>18</v>
      </c>
      <c r="F311" t="s">
        <v>9</v>
      </c>
      <c r="G311">
        <f t="shared" si="22"/>
        <v>1</v>
      </c>
      <c r="H311" t="s">
        <v>997</v>
      </c>
      <c r="I311">
        <f t="shared" si="23"/>
        <v>2021</v>
      </c>
      <c r="J311" t="s">
        <v>963</v>
      </c>
      <c r="K311" t="s">
        <v>951</v>
      </c>
      <c r="L311" t="s">
        <v>951</v>
      </c>
      <c r="M311" t="s">
        <v>951</v>
      </c>
      <c r="N311" t="str">
        <f t="shared" si="24"/>
        <v>2021/Jan</v>
      </c>
    </row>
    <row r="312" spans="1:14">
      <c r="A312" s="3" t="s">
        <v>222</v>
      </c>
      <c r="B312" s="1">
        <v>44220</v>
      </c>
      <c r="C312" t="s">
        <v>50</v>
      </c>
      <c r="D312" s="2" t="s">
        <v>7</v>
      </c>
      <c r="E312" s="2">
        <v>20</v>
      </c>
      <c r="F312" t="s">
        <v>9</v>
      </c>
      <c r="G312">
        <f t="shared" si="22"/>
        <v>1</v>
      </c>
      <c r="H312" t="s">
        <v>997</v>
      </c>
      <c r="I312">
        <f t="shared" si="23"/>
        <v>2021</v>
      </c>
      <c r="J312" t="s">
        <v>963</v>
      </c>
      <c r="K312" t="s">
        <v>951</v>
      </c>
      <c r="L312" t="s">
        <v>951</v>
      </c>
      <c r="M312" t="s">
        <v>951</v>
      </c>
      <c r="N312" t="str">
        <f t="shared" si="24"/>
        <v>2021/Jan</v>
      </c>
    </row>
    <row r="313" spans="1:14">
      <c r="A313" s="3" t="s">
        <v>223</v>
      </c>
      <c r="B313" s="1">
        <v>44220</v>
      </c>
      <c r="C313" t="s">
        <v>50</v>
      </c>
      <c r="D313" s="2" t="s">
        <v>19</v>
      </c>
      <c r="E313" s="2">
        <v>22</v>
      </c>
      <c r="F313" t="s">
        <v>9</v>
      </c>
      <c r="G313">
        <f t="shared" si="22"/>
        <v>1</v>
      </c>
      <c r="H313" t="s">
        <v>997</v>
      </c>
      <c r="I313">
        <f t="shared" si="23"/>
        <v>2021</v>
      </c>
      <c r="J313" t="s">
        <v>963</v>
      </c>
      <c r="K313" t="s">
        <v>951</v>
      </c>
      <c r="L313" t="s">
        <v>951</v>
      </c>
      <c r="M313" t="s">
        <v>951</v>
      </c>
      <c r="N313" t="str">
        <f t="shared" si="24"/>
        <v>2021/Jan</v>
      </c>
    </row>
    <row r="314" spans="1:14">
      <c r="A314" s="3" t="s">
        <v>224</v>
      </c>
      <c r="B314" s="1">
        <v>44220</v>
      </c>
      <c r="C314" t="s">
        <v>50</v>
      </c>
      <c r="D314" s="2" t="s">
        <v>7</v>
      </c>
      <c r="E314" s="2">
        <v>25</v>
      </c>
      <c r="F314" t="s">
        <v>9</v>
      </c>
      <c r="G314">
        <f t="shared" si="22"/>
        <v>1</v>
      </c>
      <c r="H314" t="s">
        <v>997</v>
      </c>
      <c r="I314">
        <f t="shared" si="23"/>
        <v>2021</v>
      </c>
      <c r="J314" t="s">
        <v>963</v>
      </c>
      <c r="K314" t="s">
        <v>951</v>
      </c>
      <c r="L314" t="s">
        <v>951</v>
      </c>
      <c r="M314" t="s">
        <v>951</v>
      </c>
      <c r="N314" t="str">
        <f t="shared" si="24"/>
        <v>2021/Jan</v>
      </c>
    </row>
    <row r="315" spans="1:14">
      <c r="A315" s="3" t="s">
        <v>397</v>
      </c>
      <c r="B315" s="1">
        <v>44220</v>
      </c>
      <c r="C315" t="s">
        <v>50</v>
      </c>
      <c r="D315" s="2" t="s">
        <v>7</v>
      </c>
      <c r="E315" s="2">
        <v>20</v>
      </c>
      <c r="F315" t="s">
        <v>9</v>
      </c>
      <c r="G315">
        <f t="shared" si="22"/>
        <v>1</v>
      </c>
      <c r="H315" t="s">
        <v>997</v>
      </c>
      <c r="I315">
        <f t="shared" si="23"/>
        <v>2021</v>
      </c>
      <c r="J315" t="s">
        <v>963</v>
      </c>
      <c r="K315" t="s">
        <v>951</v>
      </c>
      <c r="L315" t="s">
        <v>951</v>
      </c>
      <c r="M315" t="s">
        <v>951</v>
      </c>
      <c r="N315" t="str">
        <f t="shared" si="24"/>
        <v>2021/Jan</v>
      </c>
    </row>
    <row r="316" spans="1:14">
      <c r="A316" s="3" t="s">
        <v>225</v>
      </c>
      <c r="B316" s="1">
        <v>44220</v>
      </c>
      <c r="C316" t="s">
        <v>50</v>
      </c>
      <c r="D316" s="2" t="s">
        <v>7</v>
      </c>
      <c r="E316" s="2">
        <v>25</v>
      </c>
      <c r="F316" t="s">
        <v>9</v>
      </c>
      <c r="G316">
        <f t="shared" si="22"/>
        <v>1</v>
      </c>
      <c r="H316" t="s">
        <v>997</v>
      </c>
      <c r="I316">
        <f t="shared" si="23"/>
        <v>2021</v>
      </c>
      <c r="J316" t="s">
        <v>963</v>
      </c>
      <c r="K316" t="s">
        <v>951</v>
      </c>
      <c r="L316" t="s">
        <v>951</v>
      </c>
      <c r="M316" t="s">
        <v>951</v>
      </c>
      <c r="N316" t="str">
        <f t="shared" si="24"/>
        <v>2021/Jan</v>
      </c>
    </row>
    <row r="317" spans="1:14">
      <c r="A317" s="3" t="s">
        <v>226</v>
      </c>
      <c r="B317" s="1">
        <v>44220</v>
      </c>
      <c r="C317" t="s">
        <v>50</v>
      </c>
      <c r="D317" s="2" t="s">
        <v>19</v>
      </c>
      <c r="E317" s="2">
        <v>28</v>
      </c>
      <c r="F317" t="s">
        <v>9</v>
      </c>
      <c r="G317">
        <f t="shared" si="22"/>
        <v>1</v>
      </c>
      <c r="H317" t="s">
        <v>997</v>
      </c>
      <c r="I317">
        <f t="shared" si="23"/>
        <v>2021</v>
      </c>
      <c r="J317" t="s">
        <v>963</v>
      </c>
      <c r="K317" t="s">
        <v>951</v>
      </c>
      <c r="L317" t="s">
        <v>951</v>
      </c>
      <c r="M317" t="s">
        <v>951</v>
      </c>
      <c r="N317" t="str">
        <f t="shared" si="24"/>
        <v>2021/Jan</v>
      </c>
    </row>
    <row r="318" spans="1:14">
      <c r="A318" s="3" t="s">
        <v>227</v>
      </c>
      <c r="B318" s="1">
        <v>44221</v>
      </c>
      <c r="C318" t="s">
        <v>50</v>
      </c>
      <c r="D318" s="2" t="s">
        <v>19</v>
      </c>
      <c r="E318" s="2">
        <v>45</v>
      </c>
      <c r="F318" t="s">
        <v>9</v>
      </c>
      <c r="G318">
        <f t="shared" si="22"/>
        <v>1</v>
      </c>
      <c r="H318" t="s">
        <v>997</v>
      </c>
      <c r="I318">
        <f t="shared" si="23"/>
        <v>2021</v>
      </c>
      <c r="J318" t="s">
        <v>963</v>
      </c>
      <c r="K318" t="s">
        <v>951</v>
      </c>
      <c r="L318" t="s">
        <v>951</v>
      </c>
      <c r="M318" t="s">
        <v>951</v>
      </c>
      <c r="N318" t="str">
        <f t="shared" si="24"/>
        <v>2021/Jan</v>
      </c>
    </row>
    <row r="319" spans="1:14">
      <c r="A319" s="3" t="s">
        <v>228</v>
      </c>
      <c r="B319" s="1">
        <v>44220</v>
      </c>
      <c r="C319" t="s">
        <v>50</v>
      </c>
      <c r="D319" s="2" t="s">
        <v>19</v>
      </c>
      <c r="E319" s="2">
        <v>20</v>
      </c>
      <c r="F319" t="s">
        <v>9</v>
      </c>
      <c r="G319">
        <f t="shared" si="22"/>
        <v>1</v>
      </c>
      <c r="H319" t="s">
        <v>997</v>
      </c>
      <c r="I319">
        <f t="shared" si="23"/>
        <v>2021</v>
      </c>
      <c r="J319" t="s">
        <v>963</v>
      </c>
      <c r="K319" t="s">
        <v>951</v>
      </c>
      <c r="L319" t="s">
        <v>951</v>
      </c>
      <c r="M319" t="s">
        <v>951</v>
      </c>
      <c r="N319" t="str">
        <f t="shared" si="24"/>
        <v>2021/Jan</v>
      </c>
    </row>
    <row r="320" spans="1:14">
      <c r="A320" s="3" t="s">
        <v>229</v>
      </c>
      <c r="B320" s="1">
        <v>44220</v>
      </c>
      <c r="C320" t="s">
        <v>50</v>
      </c>
      <c r="D320" s="2" t="s">
        <v>7</v>
      </c>
      <c r="E320" s="2">
        <v>20</v>
      </c>
      <c r="F320" t="s">
        <v>9</v>
      </c>
      <c r="G320">
        <f t="shared" si="22"/>
        <v>1</v>
      </c>
      <c r="H320" t="s">
        <v>997</v>
      </c>
      <c r="I320">
        <f t="shared" si="23"/>
        <v>2021</v>
      </c>
      <c r="J320" t="s">
        <v>963</v>
      </c>
      <c r="K320" t="s">
        <v>951</v>
      </c>
      <c r="L320" t="s">
        <v>951</v>
      </c>
      <c r="M320" t="s">
        <v>951</v>
      </c>
      <c r="N320" t="str">
        <f t="shared" si="24"/>
        <v>2021/Jan</v>
      </c>
    </row>
    <row r="321" spans="1:14">
      <c r="A321" s="3" t="s">
        <v>230</v>
      </c>
      <c r="B321" s="1">
        <v>44220</v>
      </c>
      <c r="C321" t="s">
        <v>50</v>
      </c>
      <c r="D321" s="2" t="s">
        <v>7</v>
      </c>
      <c r="E321" s="2">
        <v>19</v>
      </c>
      <c r="F321" t="s">
        <v>9</v>
      </c>
      <c r="G321">
        <f t="shared" si="22"/>
        <v>1</v>
      </c>
      <c r="H321" t="s">
        <v>997</v>
      </c>
      <c r="I321">
        <f t="shared" si="23"/>
        <v>2021</v>
      </c>
      <c r="J321" t="s">
        <v>963</v>
      </c>
      <c r="K321" t="s">
        <v>951</v>
      </c>
      <c r="L321" t="s">
        <v>951</v>
      </c>
      <c r="M321" t="s">
        <v>951</v>
      </c>
      <c r="N321" t="str">
        <f t="shared" si="24"/>
        <v>2021/Jan</v>
      </c>
    </row>
    <row r="322" spans="1:14">
      <c r="A322" s="3" t="s">
        <v>400</v>
      </c>
      <c r="B322" s="1">
        <v>44221</v>
      </c>
      <c r="C322" t="s">
        <v>50</v>
      </c>
      <c r="D322" s="2" t="s">
        <v>7</v>
      </c>
      <c r="E322" s="2">
        <v>49</v>
      </c>
      <c r="F322" t="s">
        <v>9</v>
      </c>
      <c r="G322">
        <f t="shared" ref="G322:G385" si="25">MONTH(B322)</f>
        <v>1</v>
      </c>
      <c r="H322" t="s">
        <v>997</v>
      </c>
      <c r="I322">
        <f t="shared" ref="I322:I385" si="26">YEAR(B322)</f>
        <v>2021</v>
      </c>
      <c r="J322" t="s">
        <v>963</v>
      </c>
      <c r="K322" t="s">
        <v>951</v>
      </c>
      <c r="L322" t="s">
        <v>951</v>
      </c>
      <c r="M322" t="s">
        <v>951</v>
      </c>
      <c r="N322" t="str">
        <f t="shared" si="24"/>
        <v>2021/Jan</v>
      </c>
    </row>
    <row r="323" spans="1:14">
      <c r="A323" s="3" t="s">
        <v>231</v>
      </c>
      <c r="B323" s="1">
        <v>44218</v>
      </c>
      <c r="C323" t="s">
        <v>50</v>
      </c>
      <c r="D323" s="2" t="s">
        <v>7</v>
      </c>
      <c r="E323" s="2">
        <v>63</v>
      </c>
      <c r="F323" t="s">
        <v>9</v>
      </c>
      <c r="G323">
        <f t="shared" si="25"/>
        <v>1</v>
      </c>
      <c r="H323" t="s">
        <v>997</v>
      </c>
      <c r="I323">
        <f t="shared" si="26"/>
        <v>2021</v>
      </c>
      <c r="J323" t="s">
        <v>963</v>
      </c>
      <c r="K323" t="s">
        <v>951</v>
      </c>
      <c r="L323" t="s">
        <v>951</v>
      </c>
      <c r="M323" t="s">
        <v>951</v>
      </c>
      <c r="N323" t="str">
        <f t="shared" si="24"/>
        <v>2021/Jan</v>
      </c>
    </row>
    <row r="324" spans="1:14">
      <c r="A324" s="3" t="s">
        <v>232</v>
      </c>
      <c r="B324" s="1">
        <v>44209</v>
      </c>
      <c r="C324" t="s">
        <v>50</v>
      </c>
      <c r="D324" s="2" t="s">
        <v>7</v>
      </c>
      <c r="E324" s="2">
        <v>20</v>
      </c>
      <c r="F324" t="s">
        <v>9</v>
      </c>
      <c r="G324">
        <f t="shared" si="25"/>
        <v>1</v>
      </c>
      <c r="H324" t="s">
        <v>997</v>
      </c>
      <c r="I324">
        <f t="shared" si="26"/>
        <v>2021</v>
      </c>
      <c r="J324" t="s">
        <v>963</v>
      </c>
      <c r="K324" t="s">
        <v>951</v>
      </c>
      <c r="L324" t="s">
        <v>951</v>
      </c>
      <c r="M324" t="s">
        <v>951</v>
      </c>
      <c r="N324" t="str">
        <f t="shared" si="24"/>
        <v>2021/Jan</v>
      </c>
    </row>
    <row r="325" spans="1:14">
      <c r="A325" s="3" t="s">
        <v>233</v>
      </c>
      <c r="B325" s="1">
        <v>44215</v>
      </c>
      <c r="C325" t="s">
        <v>50</v>
      </c>
      <c r="D325" s="2" t="s">
        <v>19</v>
      </c>
      <c r="E325" s="2">
        <v>24</v>
      </c>
      <c r="F325" t="s">
        <v>9</v>
      </c>
      <c r="G325">
        <f t="shared" si="25"/>
        <v>1</v>
      </c>
      <c r="H325" t="s">
        <v>997</v>
      </c>
      <c r="I325">
        <f t="shared" si="26"/>
        <v>2021</v>
      </c>
      <c r="J325" t="s">
        <v>963</v>
      </c>
      <c r="K325" t="s">
        <v>951</v>
      </c>
      <c r="L325" t="s">
        <v>951</v>
      </c>
      <c r="M325" t="s">
        <v>951</v>
      </c>
      <c r="N325" t="str">
        <f>_xlfn.CONCAT(I325,"/",H325)</f>
        <v>2021/Jan</v>
      </c>
    </row>
    <row r="326" spans="1:14">
      <c r="A326" s="3" t="s">
        <v>234</v>
      </c>
      <c r="B326" s="1">
        <v>44217</v>
      </c>
      <c r="C326" t="s">
        <v>50</v>
      </c>
      <c r="D326" s="2" t="s">
        <v>19</v>
      </c>
      <c r="E326" s="2">
        <v>34</v>
      </c>
      <c r="F326" t="s">
        <v>9</v>
      </c>
      <c r="G326">
        <f t="shared" si="25"/>
        <v>1</v>
      </c>
      <c r="H326" t="s">
        <v>997</v>
      </c>
      <c r="I326">
        <f t="shared" si="26"/>
        <v>2021</v>
      </c>
      <c r="J326" t="s">
        <v>963</v>
      </c>
      <c r="K326" t="s">
        <v>951</v>
      </c>
      <c r="L326" t="s">
        <v>951</v>
      </c>
      <c r="M326" t="s">
        <v>951</v>
      </c>
      <c r="N326" t="str">
        <f t="shared" ref="N326:N351" si="27">_xlfn.CONCAT(I326,"/",H326)</f>
        <v>2021/Jan</v>
      </c>
    </row>
    <row r="327" spans="1:14">
      <c r="A327" s="3" t="s">
        <v>236</v>
      </c>
      <c r="B327" s="1">
        <v>44201</v>
      </c>
      <c r="C327" t="s">
        <v>50</v>
      </c>
      <c r="D327" s="2" t="s">
        <v>7</v>
      </c>
      <c r="E327" s="2">
        <v>19</v>
      </c>
      <c r="F327" t="s">
        <v>9</v>
      </c>
      <c r="G327">
        <f t="shared" si="25"/>
        <v>1</v>
      </c>
      <c r="H327" t="s">
        <v>997</v>
      </c>
      <c r="I327">
        <f t="shared" si="26"/>
        <v>2021</v>
      </c>
      <c r="J327" t="s">
        <v>963</v>
      </c>
      <c r="K327" t="s">
        <v>951</v>
      </c>
      <c r="L327" t="s">
        <v>951</v>
      </c>
      <c r="M327" t="s">
        <v>951</v>
      </c>
      <c r="N327" t="str">
        <f t="shared" si="27"/>
        <v>2021/Jan</v>
      </c>
    </row>
    <row r="328" spans="1:14">
      <c r="A328" s="3" t="s">
        <v>239</v>
      </c>
      <c r="B328" s="1">
        <v>44209</v>
      </c>
      <c r="C328" t="s">
        <v>50</v>
      </c>
      <c r="D328" s="2" t="s">
        <v>19</v>
      </c>
      <c r="E328" s="2">
        <v>34</v>
      </c>
      <c r="F328" t="s">
        <v>9</v>
      </c>
      <c r="G328">
        <f t="shared" si="25"/>
        <v>1</v>
      </c>
      <c r="H328" t="s">
        <v>997</v>
      </c>
      <c r="I328">
        <f t="shared" si="26"/>
        <v>2021</v>
      </c>
      <c r="J328" t="s">
        <v>963</v>
      </c>
      <c r="K328" t="s">
        <v>951</v>
      </c>
      <c r="L328" t="s">
        <v>951</v>
      </c>
      <c r="M328" t="s">
        <v>951</v>
      </c>
      <c r="N328" t="str">
        <f t="shared" si="27"/>
        <v>2021/Jan</v>
      </c>
    </row>
    <row r="329" spans="1:14">
      <c r="A329" s="3" t="s">
        <v>240</v>
      </c>
      <c r="B329" s="1">
        <v>44209</v>
      </c>
      <c r="C329" t="s">
        <v>50</v>
      </c>
      <c r="D329" s="2" t="s">
        <v>7</v>
      </c>
      <c r="E329" s="2">
        <v>57</v>
      </c>
      <c r="F329" t="s">
        <v>9</v>
      </c>
      <c r="G329">
        <f t="shared" si="25"/>
        <v>1</v>
      </c>
      <c r="H329" t="s">
        <v>997</v>
      </c>
      <c r="I329">
        <f t="shared" si="26"/>
        <v>2021</v>
      </c>
      <c r="J329" t="s">
        <v>963</v>
      </c>
      <c r="K329" t="s">
        <v>951</v>
      </c>
      <c r="L329" t="s">
        <v>951</v>
      </c>
      <c r="M329" t="s">
        <v>951</v>
      </c>
      <c r="N329" t="str">
        <f t="shared" si="27"/>
        <v>2021/Jan</v>
      </c>
    </row>
    <row r="330" spans="1:14">
      <c r="A330" s="3" t="s">
        <v>241</v>
      </c>
      <c r="B330" s="1">
        <v>44209</v>
      </c>
      <c r="C330" t="s">
        <v>50</v>
      </c>
      <c r="D330" s="2" t="s">
        <v>19</v>
      </c>
      <c r="E330" s="2">
        <v>5</v>
      </c>
      <c r="F330" t="s">
        <v>9</v>
      </c>
      <c r="G330">
        <f t="shared" si="25"/>
        <v>1</v>
      </c>
      <c r="H330" t="s">
        <v>997</v>
      </c>
      <c r="I330">
        <f t="shared" si="26"/>
        <v>2021</v>
      </c>
      <c r="J330" t="s">
        <v>963</v>
      </c>
      <c r="K330" t="s">
        <v>951</v>
      </c>
      <c r="L330" t="s">
        <v>951</v>
      </c>
      <c r="M330" t="s">
        <v>951</v>
      </c>
      <c r="N330" t="str">
        <f t="shared" si="27"/>
        <v>2021/Jan</v>
      </c>
    </row>
    <row r="331" spans="1:14">
      <c r="A331" s="3" t="s">
        <v>242</v>
      </c>
      <c r="B331" s="1">
        <v>44209</v>
      </c>
      <c r="C331" t="s">
        <v>50</v>
      </c>
      <c r="D331" s="2" t="s">
        <v>19</v>
      </c>
      <c r="E331" s="2">
        <v>24</v>
      </c>
      <c r="F331" t="s">
        <v>9</v>
      </c>
      <c r="G331">
        <f t="shared" si="25"/>
        <v>1</v>
      </c>
      <c r="H331" t="s">
        <v>997</v>
      </c>
      <c r="I331">
        <f t="shared" si="26"/>
        <v>2021</v>
      </c>
      <c r="J331" t="s">
        <v>963</v>
      </c>
      <c r="K331" t="s">
        <v>951</v>
      </c>
      <c r="L331" t="s">
        <v>951</v>
      </c>
      <c r="M331" t="s">
        <v>951</v>
      </c>
      <c r="N331" t="str">
        <f t="shared" si="27"/>
        <v>2021/Jan</v>
      </c>
    </row>
    <row r="332" spans="1:14">
      <c r="A332" s="3" t="s">
        <v>243</v>
      </c>
      <c r="B332" s="1">
        <v>44217</v>
      </c>
      <c r="C332" t="s">
        <v>50</v>
      </c>
      <c r="D332" s="2" t="s">
        <v>7</v>
      </c>
      <c r="E332" s="2">
        <v>39</v>
      </c>
      <c r="F332" t="s">
        <v>9</v>
      </c>
      <c r="G332">
        <f t="shared" si="25"/>
        <v>1</v>
      </c>
      <c r="H332" t="s">
        <v>997</v>
      </c>
      <c r="I332">
        <f t="shared" si="26"/>
        <v>2021</v>
      </c>
      <c r="J332" t="s">
        <v>963</v>
      </c>
      <c r="K332" t="s">
        <v>951</v>
      </c>
      <c r="L332" t="s">
        <v>951</v>
      </c>
      <c r="M332" t="s">
        <v>951</v>
      </c>
      <c r="N332" t="str">
        <f t="shared" si="27"/>
        <v>2021/Jan</v>
      </c>
    </row>
    <row r="333" spans="1:14">
      <c r="A333" s="3" t="s">
        <v>244</v>
      </c>
      <c r="B333" s="1">
        <v>44209</v>
      </c>
      <c r="C333" t="s">
        <v>50</v>
      </c>
      <c r="D333" s="2" t="s">
        <v>7</v>
      </c>
      <c r="E333" s="2">
        <v>6</v>
      </c>
      <c r="F333" t="s">
        <v>9</v>
      </c>
      <c r="G333">
        <f t="shared" si="25"/>
        <v>1</v>
      </c>
      <c r="H333" t="s">
        <v>997</v>
      </c>
      <c r="I333">
        <f t="shared" si="26"/>
        <v>2021</v>
      </c>
      <c r="J333" t="s">
        <v>963</v>
      </c>
      <c r="K333" t="s">
        <v>951</v>
      </c>
      <c r="L333" t="s">
        <v>951</v>
      </c>
      <c r="M333" t="s">
        <v>951</v>
      </c>
      <c r="N333" t="str">
        <f t="shared" si="27"/>
        <v>2021/Jan</v>
      </c>
    </row>
    <row r="334" spans="1:14">
      <c r="A334" s="3" t="s">
        <v>245</v>
      </c>
      <c r="B334" s="1">
        <v>44209</v>
      </c>
      <c r="C334" t="s">
        <v>50</v>
      </c>
      <c r="D334" s="2" t="s">
        <v>7</v>
      </c>
      <c r="E334" s="2">
        <v>42</v>
      </c>
      <c r="F334" t="s">
        <v>9</v>
      </c>
      <c r="G334">
        <f t="shared" si="25"/>
        <v>1</v>
      </c>
      <c r="H334" t="s">
        <v>997</v>
      </c>
      <c r="I334">
        <f t="shared" si="26"/>
        <v>2021</v>
      </c>
      <c r="J334" t="s">
        <v>963</v>
      </c>
      <c r="K334" t="s">
        <v>951</v>
      </c>
      <c r="L334" t="s">
        <v>951</v>
      </c>
      <c r="M334" t="s">
        <v>951</v>
      </c>
      <c r="N334" t="str">
        <f t="shared" si="27"/>
        <v>2021/Jan</v>
      </c>
    </row>
    <row r="335" spans="1:14">
      <c r="A335" s="3" t="s">
        <v>246</v>
      </c>
      <c r="B335" s="1">
        <v>44211</v>
      </c>
      <c r="C335" t="s">
        <v>50</v>
      </c>
      <c r="D335" s="2" t="s">
        <v>7</v>
      </c>
      <c r="E335" s="2">
        <v>26</v>
      </c>
      <c r="F335" t="s">
        <v>9</v>
      </c>
      <c r="G335">
        <f t="shared" si="25"/>
        <v>1</v>
      </c>
      <c r="H335" t="s">
        <v>997</v>
      </c>
      <c r="I335">
        <f t="shared" si="26"/>
        <v>2021</v>
      </c>
      <c r="J335" t="s">
        <v>963</v>
      </c>
      <c r="K335" t="s">
        <v>951</v>
      </c>
      <c r="L335" t="s">
        <v>951</v>
      </c>
      <c r="M335" t="s">
        <v>951</v>
      </c>
      <c r="N335" t="str">
        <f t="shared" si="27"/>
        <v>2021/Jan</v>
      </c>
    </row>
    <row r="336" spans="1:14">
      <c r="A336" s="3" t="s">
        <v>247</v>
      </c>
      <c r="B336" s="1">
        <v>44210</v>
      </c>
      <c r="C336" t="s">
        <v>50</v>
      </c>
      <c r="D336" s="2" t="s">
        <v>7</v>
      </c>
      <c r="E336" s="2">
        <v>18</v>
      </c>
      <c r="F336" t="s">
        <v>9</v>
      </c>
      <c r="G336">
        <f t="shared" si="25"/>
        <v>1</v>
      </c>
      <c r="H336" t="s">
        <v>997</v>
      </c>
      <c r="I336">
        <f t="shared" si="26"/>
        <v>2021</v>
      </c>
      <c r="J336" t="s">
        <v>963</v>
      </c>
      <c r="K336" t="s">
        <v>951</v>
      </c>
      <c r="L336" t="s">
        <v>951</v>
      </c>
      <c r="M336" t="s">
        <v>951</v>
      </c>
      <c r="N336" t="str">
        <f t="shared" si="27"/>
        <v>2021/Jan</v>
      </c>
    </row>
    <row r="337" spans="1:14">
      <c r="A337" s="3" t="s">
        <v>248</v>
      </c>
      <c r="B337" s="1">
        <v>44220</v>
      </c>
      <c r="C337" t="s">
        <v>50</v>
      </c>
      <c r="D337" s="2" t="s">
        <v>19</v>
      </c>
      <c r="E337" s="2">
        <v>21</v>
      </c>
      <c r="F337" t="s">
        <v>9</v>
      </c>
      <c r="G337">
        <f t="shared" si="25"/>
        <v>1</v>
      </c>
      <c r="H337" t="s">
        <v>997</v>
      </c>
      <c r="I337">
        <f t="shared" si="26"/>
        <v>2021</v>
      </c>
      <c r="J337" t="s">
        <v>963</v>
      </c>
      <c r="K337" t="s">
        <v>951</v>
      </c>
      <c r="L337" t="s">
        <v>951</v>
      </c>
      <c r="M337" t="s">
        <v>951</v>
      </c>
      <c r="N337" t="str">
        <f t="shared" si="27"/>
        <v>2021/Jan</v>
      </c>
    </row>
    <row r="338" spans="1:14">
      <c r="A338" s="3" t="s">
        <v>249</v>
      </c>
      <c r="B338" s="1">
        <v>44214</v>
      </c>
      <c r="C338" t="s">
        <v>50</v>
      </c>
      <c r="D338" s="2" t="s">
        <v>7</v>
      </c>
      <c r="E338" s="2">
        <v>35</v>
      </c>
      <c r="F338" t="s">
        <v>9</v>
      </c>
      <c r="G338">
        <f t="shared" si="25"/>
        <v>1</v>
      </c>
      <c r="H338" t="s">
        <v>997</v>
      </c>
      <c r="I338">
        <f t="shared" si="26"/>
        <v>2021</v>
      </c>
      <c r="J338" t="s">
        <v>963</v>
      </c>
      <c r="K338" t="s">
        <v>951</v>
      </c>
      <c r="L338" t="s">
        <v>951</v>
      </c>
      <c r="M338" t="s">
        <v>951</v>
      </c>
      <c r="N338" t="str">
        <f t="shared" si="27"/>
        <v>2021/Jan</v>
      </c>
    </row>
    <row r="339" spans="1:14">
      <c r="A339" s="3" t="s">
        <v>250</v>
      </c>
      <c r="B339" s="1">
        <v>44215</v>
      </c>
      <c r="C339" t="s">
        <v>50</v>
      </c>
      <c r="D339" s="2" t="s">
        <v>19</v>
      </c>
      <c r="E339" s="2">
        <v>57</v>
      </c>
      <c r="F339" t="s">
        <v>9</v>
      </c>
      <c r="G339">
        <f t="shared" si="25"/>
        <v>1</v>
      </c>
      <c r="H339" t="s">
        <v>997</v>
      </c>
      <c r="I339">
        <f t="shared" si="26"/>
        <v>2021</v>
      </c>
      <c r="J339" t="s">
        <v>963</v>
      </c>
      <c r="K339" t="s">
        <v>951</v>
      </c>
      <c r="L339" t="s">
        <v>951</v>
      </c>
      <c r="M339" t="s">
        <v>951</v>
      </c>
      <c r="N339" t="str">
        <f t="shared" si="27"/>
        <v>2021/Jan</v>
      </c>
    </row>
    <row r="340" spans="1:14">
      <c r="A340" s="3" t="s">
        <v>251</v>
      </c>
      <c r="B340" s="1">
        <v>44213</v>
      </c>
      <c r="C340" t="s">
        <v>50</v>
      </c>
      <c r="D340" s="2" t="s">
        <v>19</v>
      </c>
      <c r="E340" s="2">
        <v>65</v>
      </c>
      <c r="F340" t="s">
        <v>9</v>
      </c>
      <c r="G340">
        <f t="shared" si="25"/>
        <v>1</v>
      </c>
      <c r="H340" t="s">
        <v>997</v>
      </c>
      <c r="I340">
        <f t="shared" si="26"/>
        <v>2021</v>
      </c>
      <c r="J340" t="s">
        <v>963</v>
      </c>
      <c r="K340" t="s">
        <v>951</v>
      </c>
      <c r="L340" t="s">
        <v>951</v>
      </c>
      <c r="M340" t="s">
        <v>951</v>
      </c>
      <c r="N340" t="str">
        <f t="shared" si="27"/>
        <v>2021/Jan</v>
      </c>
    </row>
    <row r="341" spans="1:14">
      <c r="A341" s="3" t="s">
        <v>252</v>
      </c>
      <c r="B341" s="1">
        <v>44215</v>
      </c>
      <c r="C341" t="s">
        <v>50</v>
      </c>
      <c r="D341" s="2" t="s">
        <v>7</v>
      </c>
      <c r="E341" s="2">
        <v>24</v>
      </c>
      <c r="F341" t="s">
        <v>9</v>
      </c>
      <c r="G341">
        <f t="shared" si="25"/>
        <v>1</v>
      </c>
      <c r="H341" t="s">
        <v>997</v>
      </c>
      <c r="I341">
        <f t="shared" si="26"/>
        <v>2021</v>
      </c>
      <c r="J341" t="s">
        <v>963</v>
      </c>
      <c r="K341" t="s">
        <v>951</v>
      </c>
      <c r="L341" t="s">
        <v>951</v>
      </c>
      <c r="M341" t="s">
        <v>951</v>
      </c>
      <c r="N341" t="str">
        <f t="shared" si="27"/>
        <v>2021/Jan</v>
      </c>
    </row>
    <row r="342" spans="1:14">
      <c r="A342" s="3" t="s">
        <v>253</v>
      </c>
      <c r="B342" s="1">
        <v>44215</v>
      </c>
      <c r="C342" t="s">
        <v>50</v>
      </c>
      <c r="D342" s="2" t="s">
        <v>19</v>
      </c>
      <c r="E342" s="2" t="s">
        <v>8</v>
      </c>
      <c r="F342" t="s">
        <v>9</v>
      </c>
      <c r="G342">
        <f t="shared" si="25"/>
        <v>1</v>
      </c>
      <c r="H342" t="s">
        <v>997</v>
      </c>
      <c r="I342">
        <f t="shared" si="26"/>
        <v>2021</v>
      </c>
      <c r="J342" t="s">
        <v>963</v>
      </c>
      <c r="K342" t="s">
        <v>951</v>
      </c>
      <c r="L342" t="s">
        <v>951</v>
      </c>
      <c r="M342" t="s">
        <v>951</v>
      </c>
      <c r="N342" t="str">
        <f t="shared" si="27"/>
        <v>2021/Jan</v>
      </c>
    </row>
    <row r="343" spans="1:14">
      <c r="A343" s="3" t="s">
        <v>254</v>
      </c>
      <c r="B343" s="1">
        <v>44215</v>
      </c>
      <c r="C343" t="s">
        <v>50</v>
      </c>
      <c r="D343" s="2" t="s">
        <v>19</v>
      </c>
      <c r="E343" s="2">
        <v>32</v>
      </c>
      <c r="F343" t="s">
        <v>9</v>
      </c>
      <c r="G343">
        <f t="shared" si="25"/>
        <v>1</v>
      </c>
      <c r="H343" t="s">
        <v>997</v>
      </c>
      <c r="I343">
        <f t="shared" si="26"/>
        <v>2021</v>
      </c>
      <c r="J343" t="s">
        <v>963</v>
      </c>
      <c r="K343" t="s">
        <v>951</v>
      </c>
      <c r="L343" t="s">
        <v>951</v>
      </c>
      <c r="M343" t="s">
        <v>951</v>
      </c>
      <c r="N343" t="str">
        <f t="shared" si="27"/>
        <v>2021/Jan</v>
      </c>
    </row>
    <row r="344" spans="1:14">
      <c r="A344" s="3" t="s">
        <v>255</v>
      </c>
      <c r="B344" s="1">
        <v>44215</v>
      </c>
      <c r="C344" t="s">
        <v>50</v>
      </c>
      <c r="D344" s="2" t="s">
        <v>7</v>
      </c>
      <c r="E344" s="2">
        <v>45</v>
      </c>
      <c r="F344" t="s">
        <v>9</v>
      </c>
      <c r="G344">
        <f t="shared" si="25"/>
        <v>1</v>
      </c>
      <c r="H344" t="s">
        <v>997</v>
      </c>
      <c r="I344">
        <f t="shared" si="26"/>
        <v>2021</v>
      </c>
      <c r="J344" t="s">
        <v>963</v>
      </c>
      <c r="K344" t="s">
        <v>951</v>
      </c>
      <c r="L344" t="s">
        <v>951</v>
      </c>
      <c r="M344" t="s">
        <v>951</v>
      </c>
      <c r="N344" t="str">
        <f t="shared" si="27"/>
        <v>2021/Jan</v>
      </c>
    </row>
    <row r="345" spans="1:14">
      <c r="A345" s="3" t="s">
        <v>256</v>
      </c>
      <c r="B345" s="1">
        <v>44201</v>
      </c>
      <c r="C345" t="s">
        <v>50</v>
      </c>
      <c r="D345" s="2" t="s">
        <v>7</v>
      </c>
      <c r="E345" s="2">
        <v>61</v>
      </c>
      <c r="F345" t="s">
        <v>9</v>
      </c>
      <c r="G345">
        <f t="shared" si="25"/>
        <v>1</v>
      </c>
      <c r="H345" t="s">
        <v>997</v>
      </c>
      <c r="I345">
        <f t="shared" si="26"/>
        <v>2021</v>
      </c>
      <c r="J345" t="s">
        <v>963</v>
      </c>
      <c r="K345" t="s">
        <v>951</v>
      </c>
      <c r="L345" t="s">
        <v>951</v>
      </c>
      <c r="M345" t="s">
        <v>951</v>
      </c>
      <c r="N345" t="str">
        <f t="shared" si="27"/>
        <v>2021/Jan</v>
      </c>
    </row>
    <row r="346" spans="1:14">
      <c r="A346" s="3" t="s">
        <v>257</v>
      </c>
      <c r="B346" s="1">
        <v>44195</v>
      </c>
      <c r="C346" t="s">
        <v>50</v>
      </c>
      <c r="D346" s="2" t="s">
        <v>7</v>
      </c>
      <c r="E346" s="2">
        <v>20</v>
      </c>
      <c r="F346" t="s">
        <v>9</v>
      </c>
      <c r="G346">
        <f t="shared" si="25"/>
        <v>12</v>
      </c>
      <c r="H346" t="s">
        <v>1001</v>
      </c>
      <c r="I346">
        <f t="shared" si="26"/>
        <v>2020</v>
      </c>
      <c r="J346" t="s">
        <v>963</v>
      </c>
      <c r="K346" t="s">
        <v>951</v>
      </c>
      <c r="L346" t="s">
        <v>951</v>
      </c>
      <c r="M346" t="s">
        <v>951</v>
      </c>
      <c r="N346" t="str">
        <f t="shared" si="27"/>
        <v>2020/Dez</v>
      </c>
    </row>
    <row r="347" spans="1:14">
      <c r="A347" s="3" t="s">
        <v>258</v>
      </c>
      <c r="B347" s="1">
        <v>44210</v>
      </c>
      <c r="C347" t="s">
        <v>50</v>
      </c>
      <c r="D347" s="2" t="s">
        <v>19</v>
      </c>
      <c r="E347" s="2">
        <v>37</v>
      </c>
      <c r="F347" t="s">
        <v>9</v>
      </c>
      <c r="G347">
        <f t="shared" si="25"/>
        <v>1</v>
      </c>
      <c r="H347" t="s">
        <v>997</v>
      </c>
      <c r="I347">
        <f t="shared" si="26"/>
        <v>2021</v>
      </c>
      <c r="J347" t="s">
        <v>963</v>
      </c>
      <c r="K347" t="s">
        <v>951</v>
      </c>
      <c r="L347" t="s">
        <v>951</v>
      </c>
      <c r="M347" t="s">
        <v>951</v>
      </c>
      <c r="N347" t="str">
        <f t="shared" si="27"/>
        <v>2021/Jan</v>
      </c>
    </row>
    <row r="348" spans="1:14">
      <c r="A348" s="3" t="s">
        <v>259</v>
      </c>
      <c r="B348" s="1">
        <v>44210</v>
      </c>
      <c r="C348" t="s">
        <v>50</v>
      </c>
      <c r="D348" s="2" t="s">
        <v>7</v>
      </c>
      <c r="E348" s="2">
        <v>15</v>
      </c>
      <c r="F348" t="s">
        <v>9</v>
      </c>
      <c r="G348">
        <f t="shared" si="25"/>
        <v>1</v>
      </c>
      <c r="H348" t="s">
        <v>997</v>
      </c>
      <c r="I348">
        <f t="shared" si="26"/>
        <v>2021</v>
      </c>
      <c r="J348" t="s">
        <v>963</v>
      </c>
      <c r="K348" t="s">
        <v>951</v>
      </c>
      <c r="L348" t="s">
        <v>951</v>
      </c>
      <c r="M348" t="s">
        <v>951</v>
      </c>
      <c r="N348" t="str">
        <f t="shared" si="27"/>
        <v>2021/Jan</v>
      </c>
    </row>
    <row r="349" spans="1:14">
      <c r="A349" s="3" t="s">
        <v>260</v>
      </c>
      <c r="B349" s="1">
        <v>44211</v>
      </c>
      <c r="C349" t="s">
        <v>50</v>
      </c>
      <c r="D349" s="2" t="s">
        <v>19</v>
      </c>
      <c r="E349" s="2">
        <v>51</v>
      </c>
      <c r="F349" t="s">
        <v>9</v>
      </c>
      <c r="G349">
        <f t="shared" si="25"/>
        <v>1</v>
      </c>
      <c r="H349" t="s">
        <v>997</v>
      </c>
      <c r="I349">
        <f t="shared" si="26"/>
        <v>2021</v>
      </c>
      <c r="J349" t="s">
        <v>963</v>
      </c>
      <c r="K349" t="s">
        <v>951</v>
      </c>
      <c r="L349" t="s">
        <v>951</v>
      </c>
      <c r="M349" t="s">
        <v>951</v>
      </c>
      <c r="N349" t="str">
        <f t="shared" si="27"/>
        <v>2021/Jan</v>
      </c>
    </row>
    <row r="350" spans="1:14">
      <c r="A350" s="3" t="s">
        <v>261</v>
      </c>
      <c r="B350" s="1">
        <v>44210</v>
      </c>
      <c r="C350" t="s">
        <v>50</v>
      </c>
      <c r="D350" s="2" t="s">
        <v>7</v>
      </c>
      <c r="E350" s="2">
        <v>19</v>
      </c>
      <c r="F350" t="s">
        <v>9</v>
      </c>
      <c r="G350">
        <f t="shared" si="25"/>
        <v>1</v>
      </c>
      <c r="H350" t="s">
        <v>997</v>
      </c>
      <c r="I350">
        <f t="shared" si="26"/>
        <v>2021</v>
      </c>
      <c r="J350" t="s">
        <v>963</v>
      </c>
      <c r="K350" t="s">
        <v>951</v>
      </c>
      <c r="L350" t="s">
        <v>951</v>
      </c>
      <c r="M350" t="s">
        <v>951</v>
      </c>
      <c r="N350" t="str">
        <f t="shared" si="27"/>
        <v>2021/Jan</v>
      </c>
    </row>
    <row r="351" spans="1:14">
      <c r="A351" s="3" t="s">
        <v>262</v>
      </c>
      <c r="B351" s="1">
        <v>44211</v>
      </c>
      <c r="C351" t="s">
        <v>50</v>
      </c>
      <c r="D351" s="2" t="s">
        <v>7</v>
      </c>
      <c r="E351" s="2">
        <v>34</v>
      </c>
      <c r="F351" t="s">
        <v>9</v>
      </c>
      <c r="G351">
        <f t="shared" si="25"/>
        <v>1</v>
      </c>
      <c r="H351" t="s">
        <v>997</v>
      </c>
      <c r="I351">
        <f t="shared" si="26"/>
        <v>2021</v>
      </c>
      <c r="J351" t="s">
        <v>963</v>
      </c>
      <c r="K351" t="s">
        <v>951</v>
      </c>
      <c r="L351" t="s">
        <v>951</v>
      </c>
      <c r="M351" t="s">
        <v>951</v>
      </c>
      <c r="N351" t="str">
        <f t="shared" si="27"/>
        <v>2021/Jan</v>
      </c>
    </row>
    <row r="352" spans="1:14">
      <c r="A352" s="3" t="s">
        <v>263</v>
      </c>
      <c r="B352" s="1">
        <v>44211</v>
      </c>
      <c r="C352" t="s">
        <v>50</v>
      </c>
      <c r="D352" s="2" t="s">
        <v>19</v>
      </c>
      <c r="E352" s="2">
        <v>21</v>
      </c>
      <c r="F352" t="s">
        <v>9</v>
      </c>
      <c r="G352">
        <f t="shared" si="25"/>
        <v>1</v>
      </c>
      <c r="H352" t="s">
        <v>997</v>
      </c>
      <c r="I352">
        <f t="shared" si="26"/>
        <v>2021</v>
      </c>
      <c r="J352" t="s">
        <v>963</v>
      </c>
      <c r="K352" t="s">
        <v>951</v>
      </c>
      <c r="L352" t="s">
        <v>951</v>
      </c>
      <c r="M352" t="s">
        <v>951</v>
      </c>
      <c r="N352" t="str">
        <f t="shared" ref="N352:N357" si="28">_xlfn.CONCAT(I352,"/",H352)</f>
        <v>2021/Jan</v>
      </c>
    </row>
    <row r="353" spans="1:14">
      <c r="A353" s="3" t="s">
        <v>271</v>
      </c>
      <c r="B353" s="1">
        <v>44204</v>
      </c>
      <c r="C353" t="s">
        <v>50</v>
      </c>
      <c r="D353" s="2" t="s">
        <v>7</v>
      </c>
      <c r="E353" s="2">
        <v>34</v>
      </c>
      <c r="F353" t="s">
        <v>9</v>
      </c>
      <c r="G353">
        <f t="shared" si="25"/>
        <v>1</v>
      </c>
      <c r="H353" t="s">
        <v>997</v>
      </c>
      <c r="I353">
        <f t="shared" si="26"/>
        <v>2021</v>
      </c>
      <c r="J353" t="s">
        <v>963</v>
      </c>
      <c r="K353" t="s">
        <v>951</v>
      </c>
      <c r="L353" t="s">
        <v>951</v>
      </c>
      <c r="M353" t="s">
        <v>951</v>
      </c>
      <c r="N353" t="str">
        <f t="shared" si="28"/>
        <v>2021/Jan</v>
      </c>
    </row>
    <row r="354" spans="1:14">
      <c r="A354" s="3" t="s">
        <v>279</v>
      </c>
      <c r="B354" s="1">
        <v>44214</v>
      </c>
      <c r="C354" t="s">
        <v>50</v>
      </c>
      <c r="D354" s="2" t="s">
        <v>19</v>
      </c>
      <c r="E354" s="2">
        <v>69</v>
      </c>
      <c r="F354" t="s">
        <v>9</v>
      </c>
      <c r="G354">
        <f t="shared" si="25"/>
        <v>1</v>
      </c>
      <c r="H354" t="s">
        <v>997</v>
      </c>
      <c r="I354">
        <f t="shared" si="26"/>
        <v>2021</v>
      </c>
      <c r="J354" t="s">
        <v>963</v>
      </c>
      <c r="K354" t="s">
        <v>951</v>
      </c>
      <c r="L354" t="s">
        <v>951</v>
      </c>
      <c r="M354" t="s">
        <v>951</v>
      </c>
      <c r="N354" t="str">
        <f t="shared" si="28"/>
        <v>2021/Jan</v>
      </c>
    </row>
    <row r="355" spans="1:14">
      <c r="A355" s="3" t="s">
        <v>280</v>
      </c>
      <c r="B355" s="1">
        <v>44214</v>
      </c>
      <c r="C355" t="s">
        <v>50</v>
      </c>
      <c r="D355" s="2" t="s">
        <v>7</v>
      </c>
      <c r="E355" s="2">
        <v>38</v>
      </c>
      <c r="F355" t="s">
        <v>9</v>
      </c>
      <c r="G355">
        <f t="shared" si="25"/>
        <v>1</v>
      </c>
      <c r="H355" t="s">
        <v>997</v>
      </c>
      <c r="I355">
        <f t="shared" si="26"/>
        <v>2021</v>
      </c>
      <c r="J355" t="s">
        <v>963</v>
      </c>
      <c r="K355" t="s">
        <v>951</v>
      </c>
      <c r="L355" t="s">
        <v>951</v>
      </c>
      <c r="M355" t="s">
        <v>951</v>
      </c>
      <c r="N355" t="str">
        <f t="shared" si="28"/>
        <v>2021/Jan</v>
      </c>
    </row>
    <row r="356" spans="1:14">
      <c r="A356" s="3" t="s">
        <v>281</v>
      </c>
      <c r="B356" s="1">
        <v>44228</v>
      </c>
      <c r="C356" t="s">
        <v>50</v>
      </c>
      <c r="D356" s="2" t="s">
        <v>19</v>
      </c>
      <c r="E356" s="2" t="s">
        <v>8</v>
      </c>
      <c r="F356" t="s">
        <v>9</v>
      </c>
      <c r="G356">
        <f t="shared" si="25"/>
        <v>2</v>
      </c>
      <c r="H356" t="s">
        <v>995</v>
      </c>
      <c r="I356">
        <f t="shared" si="26"/>
        <v>2021</v>
      </c>
      <c r="J356" t="s">
        <v>963</v>
      </c>
      <c r="K356" t="s">
        <v>951</v>
      </c>
      <c r="L356" t="s">
        <v>951</v>
      </c>
      <c r="M356" t="s">
        <v>951</v>
      </c>
      <c r="N356" t="str">
        <f t="shared" si="28"/>
        <v>2021/Fev</v>
      </c>
    </row>
    <row r="357" spans="1:14">
      <c r="A357" s="3" t="s">
        <v>282</v>
      </c>
      <c r="B357" s="1">
        <v>44229</v>
      </c>
      <c r="C357" t="s">
        <v>50</v>
      </c>
      <c r="D357" s="2" t="s">
        <v>19</v>
      </c>
      <c r="E357" s="2">
        <v>58</v>
      </c>
      <c r="F357" t="s">
        <v>9</v>
      </c>
      <c r="G357">
        <f t="shared" si="25"/>
        <v>2</v>
      </c>
      <c r="H357" t="s">
        <v>995</v>
      </c>
      <c r="I357">
        <f t="shared" si="26"/>
        <v>2021</v>
      </c>
      <c r="J357" t="s">
        <v>963</v>
      </c>
      <c r="K357" t="s">
        <v>951</v>
      </c>
      <c r="L357" t="s">
        <v>951</v>
      </c>
      <c r="M357" t="s">
        <v>951</v>
      </c>
      <c r="N357" t="str">
        <f t="shared" si="28"/>
        <v>2021/Fev</v>
      </c>
    </row>
    <row r="358" spans="1:14">
      <c r="A358" s="3" t="s">
        <v>283</v>
      </c>
      <c r="B358" s="1">
        <v>44229</v>
      </c>
      <c r="C358" t="s">
        <v>50</v>
      </c>
      <c r="D358" s="2" t="s">
        <v>7</v>
      </c>
      <c r="E358" s="2">
        <v>57</v>
      </c>
      <c r="F358" t="s">
        <v>9</v>
      </c>
      <c r="G358">
        <f t="shared" si="25"/>
        <v>2</v>
      </c>
      <c r="H358" t="s">
        <v>995</v>
      </c>
      <c r="I358">
        <f t="shared" si="26"/>
        <v>2021</v>
      </c>
      <c r="J358" t="s">
        <v>963</v>
      </c>
      <c r="K358" t="s">
        <v>951</v>
      </c>
      <c r="L358" t="s">
        <v>951</v>
      </c>
      <c r="M358" t="s">
        <v>951</v>
      </c>
      <c r="N358" t="str">
        <f t="shared" ref="N358:N416" si="29">_xlfn.CONCAT(I358,"/",H358)</f>
        <v>2021/Fev</v>
      </c>
    </row>
    <row r="359" spans="1:14">
      <c r="A359" s="3" t="s">
        <v>284</v>
      </c>
      <c r="B359" s="1">
        <v>44228</v>
      </c>
      <c r="C359" t="s">
        <v>50</v>
      </c>
      <c r="D359" s="2" t="s">
        <v>19</v>
      </c>
      <c r="E359" s="2">
        <v>28</v>
      </c>
      <c r="F359" t="s">
        <v>9</v>
      </c>
      <c r="G359">
        <f t="shared" si="25"/>
        <v>2</v>
      </c>
      <c r="H359" t="s">
        <v>995</v>
      </c>
      <c r="I359">
        <f t="shared" si="26"/>
        <v>2021</v>
      </c>
      <c r="J359" t="s">
        <v>963</v>
      </c>
      <c r="K359" t="s">
        <v>951</v>
      </c>
      <c r="L359" t="s">
        <v>951</v>
      </c>
      <c r="M359" t="s">
        <v>951</v>
      </c>
      <c r="N359" t="str">
        <f t="shared" si="29"/>
        <v>2021/Fev</v>
      </c>
    </row>
    <row r="360" spans="1:14">
      <c r="A360" s="3" t="s">
        <v>285</v>
      </c>
      <c r="B360" s="1">
        <v>44229</v>
      </c>
      <c r="C360" t="s">
        <v>50</v>
      </c>
      <c r="D360" s="2" t="s">
        <v>7</v>
      </c>
      <c r="E360" s="2">
        <v>10</v>
      </c>
      <c r="F360" t="s">
        <v>9</v>
      </c>
      <c r="G360">
        <f t="shared" si="25"/>
        <v>2</v>
      </c>
      <c r="H360" t="s">
        <v>995</v>
      </c>
      <c r="I360">
        <f t="shared" si="26"/>
        <v>2021</v>
      </c>
      <c r="J360" t="s">
        <v>963</v>
      </c>
      <c r="K360" t="s">
        <v>951</v>
      </c>
      <c r="L360" t="s">
        <v>951</v>
      </c>
      <c r="M360" t="s">
        <v>951</v>
      </c>
      <c r="N360" t="str">
        <f t="shared" si="29"/>
        <v>2021/Fev</v>
      </c>
    </row>
    <row r="361" spans="1:14">
      <c r="A361" s="3" t="s">
        <v>286</v>
      </c>
      <c r="B361" s="1">
        <v>44255</v>
      </c>
      <c r="C361" t="s">
        <v>50</v>
      </c>
      <c r="D361" s="2" t="s">
        <v>19</v>
      </c>
      <c r="E361" s="2" t="s">
        <v>8</v>
      </c>
      <c r="F361" t="s">
        <v>9</v>
      </c>
      <c r="G361">
        <f t="shared" si="25"/>
        <v>2</v>
      </c>
      <c r="H361" t="s">
        <v>995</v>
      </c>
      <c r="I361">
        <f t="shared" si="26"/>
        <v>2021</v>
      </c>
      <c r="J361" t="s">
        <v>963</v>
      </c>
      <c r="K361" t="s">
        <v>951</v>
      </c>
      <c r="L361" t="s">
        <v>951</v>
      </c>
      <c r="M361" t="s">
        <v>951</v>
      </c>
      <c r="N361" t="str">
        <f t="shared" si="29"/>
        <v>2021/Fev</v>
      </c>
    </row>
    <row r="362" spans="1:14">
      <c r="A362" s="3" t="s">
        <v>287</v>
      </c>
      <c r="B362" s="1">
        <v>44255</v>
      </c>
      <c r="C362" t="s">
        <v>50</v>
      </c>
      <c r="D362" s="2" t="s">
        <v>19</v>
      </c>
      <c r="E362" s="2">
        <v>31</v>
      </c>
      <c r="F362" t="s">
        <v>9</v>
      </c>
      <c r="G362">
        <f t="shared" si="25"/>
        <v>2</v>
      </c>
      <c r="H362" t="s">
        <v>995</v>
      </c>
      <c r="I362">
        <f t="shared" si="26"/>
        <v>2021</v>
      </c>
      <c r="J362" t="s">
        <v>963</v>
      </c>
      <c r="K362" t="s">
        <v>951</v>
      </c>
      <c r="L362" t="s">
        <v>951</v>
      </c>
      <c r="M362" t="s">
        <v>951</v>
      </c>
      <c r="N362" t="str">
        <f t="shared" si="29"/>
        <v>2021/Fev</v>
      </c>
    </row>
    <row r="363" spans="1:14">
      <c r="A363" s="3" t="s">
        <v>398</v>
      </c>
      <c r="B363" s="1">
        <v>44255</v>
      </c>
      <c r="C363" t="s">
        <v>50</v>
      </c>
      <c r="D363" s="2" t="s">
        <v>7</v>
      </c>
      <c r="E363" s="2">
        <v>34</v>
      </c>
      <c r="F363" t="s">
        <v>9</v>
      </c>
      <c r="G363">
        <f t="shared" si="25"/>
        <v>2</v>
      </c>
      <c r="H363" t="s">
        <v>995</v>
      </c>
      <c r="I363">
        <f t="shared" si="26"/>
        <v>2021</v>
      </c>
      <c r="J363" t="s">
        <v>963</v>
      </c>
      <c r="K363" t="s">
        <v>951</v>
      </c>
      <c r="L363" t="s">
        <v>951</v>
      </c>
      <c r="M363" t="s">
        <v>951</v>
      </c>
      <c r="N363" t="str">
        <f t="shared" si="29"/>
        <v>2021/Fev</v>
      </c>
    </row>
    <row r="364" spans="1:14">
      <c r="A364" s="3" t="s">
        <v>288</v>
      </c>
      <c r="B364" s="1">
        <v>44253</v>
      </c>
      <c r="C364" t="s">
        <v>50</v>
      </c>
      <c r="D364" s="2" t="s">
        <v>7</v>
      </c>
      <c r="E364" s="2">
        <v>39</v>
      </c>
      <c r="F364" t="s">
        <v>9</v>
      </c>
      <c r="G364">
        <f t="shared" si="25"/>
        <v>2</v>
      </c>
      <c r="H364" t="s">
        <v>995</v>
      </c>
      <c r="I364">
        <f t="shared" si="26"/>
        <v>2021</v>
      </c>
      <c r="J364" t="s">
        <v>963</v>
      </c>
      <c r="K364" t="s">
        <v>951</v>
      </c>
      <c r="L364" t="s">
        <v>951</v>
      </c>
      <c r="M364" t="s">
        <v>951</v>
      </c>
      <c r="N364" t="str">
        <f t="shared" si="29"/>
        <v>2021/Fev</v>
      </c>
    </row>
    <row r="365" spans="1:14">
      <c r="A365" s="8" t="s">
        <v>306</v>
      </c>
      <c r="B365" s="7">
        <v>44314</v>
      </c>
      <c r="C365" s="6" t="s">
        <v>42</v>
      </c>
      <c r="D365" s="9" t="s">
        <v>19</v>
      </c>
      <c r="E365" s="9">
        <v>32</v>
      </c>
      <c r="F365" s="6" t="s">
        <v>467</v>
      </c>
      <c r="G365">
        <f t="shared" si="25"/>
        <v>4</v>
      </c>
      <c r="H365" t="s">
        <v>1053</v>
      </c>
      <c r="I365">
        <f t="shared" si="26"/>
        <v>2021</v>
      </c>
      <c r="J365" t="s">
        <v>956</v>
      </c>
      <c r="K365" s="6" t="s">
        <v>950</v>
      </c>
      <c r="L365" s="6" t="s">
        <v>950</v>
      </c>
      <c r="M365" s="6" t="s">
        <v>950</v>
      </c>
      <c r="N365" t="str">
        <f t="shared" si="29"/>
        <v>2021/Abr</v>
      </c>
    </row>
    <row r="366" spans="1:14">
      <c r="A366" s="3" t="s">
        <v>434</v>
      </c>
      <c r="B366" s="1">
        <v>44375</v>
      </c>
      <c r="C366" t="s">
        <v>50</v>
      </c>
      <c r="D366" s="2" t="s">
        <v>7</v>
      </c>
      <c r="E366" s="2">
        <v>43</v>
      </c>
      <c r="F366" t="s">
        <v>435</v>
      </c>
      <c r="G366">
        <f t="shared" si="25"/>
        <v>6</v>
      </c>
      <c r="H366" t="s">
        <v>989</v>
      </c>
      <c r="I366">
        <f t="shared" si="26"/>
        <v>2021</v>
      </c>
      <c r="J366" t="s">
        <v>963</v>
      </c>
      <c r="K366" s="6" t="s">
        <v>950</v>
      </c>
      <c r="L366" s="6" t="s">
        <v>950</v>
      </c>
      <c r="M366" t="s">
        <v>950</v>
      </c>
      <c r="N366" t="str">
        <f t="shared" si="29"/>
        <v>2021/Jun</v>
      </c>
    </row>
    <row r="367" spans="1:14">
      <c r="A367" s="3" t="s">
        <v>436</v>
      </c>
      <c r="B367" s="1">
        <v>44376</v>
      </c>
      <c r="C367" t="s">
        <v>50</v>
      </c>
      <c r="D367" s="2" t="s">
        <v>19</v>
      </c>
      <c r="E367" s="2">
        <v>17</v>
      </c>
      <c r="F367" t="s">
        <v>435</v>
      </c>
      <c r="G367">
        <f t="shared" si="25"/>
        <v>6</v>
      </c>
      <c r="H367" t="s">
        <v>989</v>
      </c>
      <c r="I367">
        <f t="shared" si="26"/>
        <v>2021</v>
      </c>
      <c r="J367" t="s">
        <v>963</v>
      </c>
      <c r="K367" s="6" t="s">
        <v>950</v>
      </c>
      <c r="L367" s="6" t="s">
        <v>950</v>
      </c>
      <c r="M367" t="s">
        <v>950</v>
      </c>
      <c r="N367" t="str">
        <f t="shared" si="29"/>
        <v>2021/Jun</v>
      </c>
    </row>
    <row r="368" spans="1:14">
      <c r="A368" s="3" t="s">
        <v>437</v>
      </c>
      <c r="B368" s="1">
        <v>44377</v>
      </c>
      <c r="C368" t="s">
        <v>50</v>
      </c>
      <c r="D368" s="2" t="s">
        <v>19</v>
      </c>
      <c r="E368" s="2">
        <v>32</v>
      </c>
      <c r="F368" t="s">
        <v>435</v>
      </c>
      <c r="G368">
        <f t="shared" si="25"/>
        <v>6</v>
      </c>
      <c r="H368" t="s">
        <v>989</v>
      </c>
      <c r="I368">
        <f t="shared" si="26"/>
        <v>2021</v>
      </c>
      <c r="J368" t="s">
        <v>963</v>
      </c>
      <c r="K368" s="6" t="s">
        <v>950</v>
      </c>
      <c r="L368" s="6" t="s">
        <v>950</v>
      </c>
      <c r="M368" t="s">
        <v>950</v>
      </c>
      <c r="N368" t="str">
        <f t="shared" si="29"/>
        <v>2021/Jun</v>
      </c>
    </row>
    <row r="369" spans="1:14">
      <c r="A369" s="3" t="s">
        <v>438</v>
      </c>
      <c r="B369" s="1">
        <v>44377</v>
      </c>
      <c r="C369" t="s">
        <v>50</v>
      </c>
      <c r="D369" s="2" t="s">
        <v>19</v>
      </c>
      <c r="E369" s="2">
        <v>14</v>
      </c>
      <c r="F369" t="s">
        <v>435</v>
      </c>
      <c r="G369">
        <f t="shared" si="25"/>
        <v>6</v>
      </c>
      <c r="H369" t="s">
        <v>989</v>
      </c>
      <c r="I369">
        <f t="shared" si="26"/>
        <v>2021</v>
      </c>
      <c r="J369" t="s">
        <v>963</v>
      </c>
      <c r="K369" s="6" t="s">
        <v>950</v>
      </c>
      <c r="L369" s="6" t="s">
        <v>950</v>
      </c>
      <c r="M369" t="s">
        <v>950</v>
      </c>
      <c r="N369" t="str">
        <f t="shared" si="29"/>
        <v>2021/Jun</v>
      </c>
    </row>
    <row r="370" spans="1:14">
      <c r="A370" s="3" t="s">
        <v>439</v>
      </c>
      <c r="B370" s="1">
        <v>44377</v>
      </c>
      <c r="C370" t="s">
        <v>50</v>
      </c>
      <c r="D370" s="2" t="s">
        <v>19</v>
      </c>
      <c r="E370" s="2">
        <v>56</v>
      </c>
      <c r="F370" t="s">
        <v>435</v>
      </c>
      <c r="G370">
        <f t="shared" si="25"/>
        <v>6</v>
      </c>
      <c r="H370" t="s">
        <v>989</v>
      </c>
      <c r="I370">
        <f t="shared" si="26"/>
        <v>2021</v>
      </c>
      <c r="J370" t="s">
        <v>963</v>
      </c>
      <c r="K370" s="6" t="s">
        <v>950</v>
      </c>
      <c r="L370" s="6" t="s">
        <v>950</v>
      </c>
      <c r="M370" t="s">
        <v>950</v>
      </c>
      <c r="N370" t="str">
        <f t="shared" si="29"/>
        <v>2021/Jun</v>
      </c>
    </row>
    <row r="371" spans="1:14">
      <c r="A371" s="3" t="s">
        <v>440</v>
      </c>
      <c r="B371" s="1">
        <v>44378</v>
      </c>
      <c r="C371" t="s">
        <v>50</v>
      </c>
      <c r="D371" s="2" t="s">
        <v>7</v>
      </c>
      <c r="E371" s="2">
        <v>10</v>
      </c>
      <c r="F371" t="s">
        <v>435</v>
      </c>
      <c r="G371">
        <f t="shared" si="25"/>
        <v>7</v>
      </c>
      <c r="H371" t="s">
        <v>988</v>
      </c>
      <c r="I371">
        <f t="shared" si="26"/>
        <v>2021</v>
      </c>
      <c r="J371" t="s">
        <v>963</v>
      </c>
      <c r="K371" s="6" t="s">
        <v>950</v>
      </c>
      <c r="L371" s="6" t="s">
        <v>950</v>
      </c>
      <c r="M371" t="s">
        <v>950</v>
      </c>
      <c r="N371" t="str">
        <f t="shared" si="29"/>
        <v>2021/Jul</v>
      </c>
    </row>
    <row r="372" spans="1:14">
      <c r="A372" s="3" t="s">
        <v>441</v>
      </c>
      <c r="B372" s="1">
        <v>44379</v>
      </c>
      <c r="C372" t="s">
        <v>50</v>
      </c>
      <c r="D372" s="2" t="s">
        <v>19</v>
      </c>
      <c r="E372" s="2">
        <v>44</v>
      </c>
      <c r="F372" t="s">
        <v>435</v>
      </c>
      <c r="G372">
        <f t="shared" si="25"/>
        <v>7</v>
      </c>
      <c r="H372" t="s">
        <v>988</v>
      </c>
      <c r="I372">
        <f t="shared" si="26"/>
        <v>2021</v>
      </c>
      <c r="J372" t="s">
        <v>963</v>
      </c>
      <c r="K372" s="6" t="s">
        <v>950</v>
      </c>
      <c r="L372" s="6" t="s">
        <v>950</v>
      </c>
      <c r="M372" t="s">
        <v>950</v>
      </c>
      <c r="N372" t="str">
        <f t="shared" si="29"/>
        <v>2021/Jul</v>
      </c>
    </row>
    <row r="373" spans="1:14">
      <c r="A373" s="3" t="s">
        <v>442</v>
      </c>
      <c r="B373" s="1">
        <v>44379</v>
      </c>
      <c r="C373" t="s">
        <v>50</v>
      </c>
      <c r="D373" s="2" t="s">
        <v>7</v>
      </c>
      <c r="E373" s="2">
        <v>12</v>
      </c>
      <c r="F373" t="s">
        <v>435</v>
      </c>
      <c r="G373">
        <f t="shared" si="25"/>
        <v>7</v>
      </c>
      <c r="H373" t="s">
        <v>988</v>
      </c>
      <c r="I373">
        <f t="shared" si="26"/>
        <v>2021</v>
      </c>
      <c r="J373" t="s">
        <v>963</v>
      </c>
      <c r="K373" s="6" t="s">
        <v>950</v>
      </c>
      <c r="L373" s="6" t="s">
        <v>950</v>
      </c>
      <c r="M373" t="s">
        <v>950</v>
      </c>
      <c r="N373" t="str">
        <f t="shared" si="29"/>
        <v>2021/Jul</v>
      </c>
    </row>
    <row r="374" spans="1:14">
      <c r="A374" s="3" t="s">
        <v>443</v>
      </c>
      <c r="B374" s="1">
        <v>44379</v>
      </c>
      <c r="C374" t="s">
        <v>50</v>
      </c>
      <c r="D374" s="2" t="s">
        <v>7</v>
      </c>
      <c r="E374" s="2">
        <v>32</v>
      </c>
      <c r="F374" t="s">
        <v>435</v>
      </c>
      <c r="G374">
        <f t="shared" si="25"/>
        <v>7</v>
      </c>
      <c r="H374" t="s">
        <v>988</v>
      </c>
      <c r="I374">
        <f t="shared" si="26"/>
        <v>2021</v>
      </c>
      <c r="J374" t="s">
        <v>963</v>
      </c>
      <c r="K374" s="6" t="s">
        <v>950</v>
      </c>
      <c r="L374" s="6" t="s">
        <v>950</v>
      </c>
      <c r="M374" t="s">
        <v>950</v>
      </c>
      <c r="N374" t="str">
        <f t="shared" si="29"/>
        <v>2021/Jul</v>
      </c>
    </row>
    <row r="375" spans="1:14">
      <c r="A375" s="3" t="s">
        <v>444</v>
      </c>
      <c r="B375" s="1">
        <v>44376</v>
      </c>
      <c r="C375" t="s">
        <v>343</v>
      </c>
      <c r="D375" s="2" t="s">
        <v>19</v>
      </c>
      <c r="E375" s="2">
        <v>17</v>
      </c>
      <c r="F375" t="s">
        <v>445</v>
      </c>
      <c r="G375">
        <f t="shared" si="25"/>
        <v>6</v>
      </c>
      <c r="H375" t="s">
        <v>989</v>
      </c>
      <c r="I375">
        <f t="shared" si="26"/>
        <v>2021</v>
      </c>
      <c r="J375" t="s">
        <v>955</v>
      </c>
      <c r="K375" s="6" t="s">
        <v>950</v>
      </c>
      <c r="L375" s="6" t="s">
        <v>950</v>
      </c>
      <c r="M375" t="s">
        <v>950</v>
      </c>
      <c r="N375" t="str">
        <f t="shared" si="29"/>
        <v>2021/Jun</v>
      </c>
    </row>
    <row r="376" spans="1:14">
      <c r="A376" s="3" t="s">
        <v>446</v>
      </c>
      <c r="B376" s="1">
        <v>44378</v>
      </c>
      <c r="C376" t="s">
        <v>50</v>
      </c>
      <c r="D376" s="2" t="s">
        <v>7</v>
      </c>
      <c r="E376" s="2">
        <v>42</v>
      </c>
      <c r="F376" t="s">
        <v>435</v>
      </c>
      <c r="G376">
        <f t="shared" si="25"/>
        <v>7</v>
      </c>
      <c r="H376" t="s">
        <v>988</v>
      </c>
      <c r="I376">
        <f t="shared" si="26"/>
        <v>2021</v>
      </c>
      <c r="J376" t="s">
        <v>963</v>
      </c>
      <c r="K376" s="6" t="s">
        <v>950</v>
      </c>
      <c r="L376" s="6" t="s">
        <v>950</v>
      </c>
      <c r="M376" t="s">
        <v>950</v>
      </c>
      <c r="N376" t="str">
        <f t="shared" si="29"/>
        <v>2021/Jul</v>
      </c>
    </row>
    <row r="377" spans="1:14">
      <c r="A377" s="3" t="s">
        <v>447</v>
      </c>
      <c r="B377" s="1">
        <v>44378</v>
      </c>
      <c r="C377" t="s">
        <v>50</v>
      </c>
      <c r="D377" s="2" t="s">
        <v>19</v>
      </c>
      <c r="E377" s="2">
        <v>24</v>
      </c>
      <c r="F377" t="s">
        <v>435</v>
      </c>
      <c r="G377">
        <f t="shared" si="25"/>
        <v>7</v>
      </c>
      <c r="H377" t="s">
        <v>988</v>
      </c>
      <c r="I377">
        <f t="shared" si="26"/>
        <v>2021</v>
      </c>
      <c r="J377" t="s">
        <v>963</v>
      </c>
      <c r="K377" s="6" t="s">
        <v>950</v>
      </c>
      <c r="L377" s="6" t="s">
        <v>950</v>
      </c>
      <c r="M377" t="s">
        <v>950</v>
      </c>
      <c r="N377" t="str">
        <f t="shared" si="29"/>
        <v>2021/Jul</v>
      </c>
    </row>
    <row r="378" spans="1:14">
      <c r="A378" s="3" t="s">
        <v>448</v>
      </c>
      <c r="B378" s="1">
        <v>44378</v>
      </c>
      <c r="C378" t="s">
        <v>50</v>
      </c>
      <c r="D378" s="2" t="s">
        <v>19</v>
      </c>
      <c r="E378" s="2">
        <v>24</v>
      </c>
      <c r="F378" t="s">
        <v>435</v>
      </c>
      <c r="G378">
        <f t="shared" si="25"/>
        <v>7</v>
      </c>
      <c r="H378" t="s">
        <v>988</v>
      </c>
      <c r="I378">
        <f t="shared" si="26"/>
        <v>2021</v>
      </c>
      <c r="J378" t="s">
        <v>963</v>
      </c>
      <c r="K378" s="6" t="s">
        <v>950</v>
      </c>
      <c r="L378" s="6" t="s">
        <v>950</v>
      </c>
      <c r="M378" t="s">
        <v>950</v>
      </c>
      <c r="N378" t="str">
        <f t="shared" si="29"/>
        <v>2021/Jul</v>
      </c>
    </row>
    <row r="379" spans="1:14">
      <c r="A379" s="3" t="s">
        <v>449</v>
      </c>
      <c r="B379" s="1">
        <v>44382</v>
      </c>
      <c r="C379" t="s">
        <v>50</v>
      </c>
      <c r="D379" s="2" t="s">
        <v>7</v>
      </c>
      <c r="E379" s="2">
        <v>59</v>
      </c>
      <c r="F379" t="s">
        <v>435</v>
      </c>
      <c r="G379">
        <f t="shared" si="25"/>
        <v>7</v>
      </c>
      <c r="H379" t="s">
        <v>988</v>
      </c>
      <c r="I379">
        <f t="shared" si="26"/>
        <v>2021</v>
      </c>
      <c r="J379" t="s">
        <v>963</v>
      </c>
      <c r="K379" s="6" t="s">
        <v>950</v>
      </c>
      <c r="L379" s="6" t="s">
        <v>950</v>
      </c>
      <c r="M379" t="s">
        <v>950</v>
      </c>
      <c r="N379" t="str">
        <f t="shared" si="29"/>
        <v>2021/Jul</v>
      </c>
    </row>
    <row r="380" spans="1:14">
      <c r="A380" s="3" t="s">
        <v>450</v>
      </c>
      <c r="B380" s="1">
        <v>44384</v>
      </c>
      <c r="C380" t="s">
        <v>451</v>
      </c>
      <c r="D380" s="2" t="s">
        <v>7</v>
      </c>
      <c r="E380" s="2">
        <v>19</v>
      </c>
      <c r="F380" t="s">
        <v>452</v>
      </c>
      <c r="G380">
        <f t="shared" si="25"/>
        <v>7</v>
      </c>
      <c r="H380" t="s">
        <v>988</v>
      </c>
      <c r="I380">
        <f t="shared" si="26"/>
        <v>2021</v>
      </c>
      <c r="J380" t="s">
        <v>955</v>
      </c>
      <c r="K380" s="6" t="s">
        <v>950</v>
      </c>
      <c r="L380" s="6" t="s">
        <v>950</v>
      </c>
      <c r="M380" t="s">
        <v>950</v>
      </c>
      <c r="N380" t="str">
        <f t="shared" si="29"/>
        <v>2021/Jul</v>
      </c>
    </row>
    <row r="381" spans="1:14">
      <c r="A381" s="3" t="s">
        <v>453</v>
      </c>
      <c r="B381" s="1">
        <v>44383</v>
      </c>
      <c r="C381" t="s">
        <v>343</v>
      </c>
      <c r="D381" s="2" t="s">
        <v>19</v>
      </c>
      <c r="E381" s="2">
        <v>32</v>
      </c>
      <c r="F381" t="s">
        <v>435</v>
      </c>
      <c r="G381">
        <f t="shared" si="25"/>
        <v>7</v>
      </c>
      <c r="H381" t="s">
        <v>988</v>
      </c>
      <c r="I381">
        <f t="shared" si="26"/>
        <v>2021</v>
      </c>
      <c r="J381" t="s">
        <v>955</v>
      </c>
      <c r="K381" s="6" t="s">
        <v>950</v>
      </c>
      <c r="L381" s="6" t="s">
        <v>950</v>
      </c>
      <c r="M381" t="s">
        <v>950</v>
      </c>
      <c r="N381" t="str">
        <f t="shared" si="29"/>
        <v>2021/Jul</v>
      </c>
    </row>
    <row r="382" spans="1:14">
      <c r="A382" s="3" t="s">
        <v>454</v>
      </c>
      <c r="B382" s="1">
        <v>44383</v>
      </c>
      <c r="C382" t="s">
        <v>343</v>
      </c>
      <c r="D382" s="2" t="s">
        <v>19</v>
      </c>
      <c r="E382" s="2">
        <v>22</v>
      </c>
      <c r="F382" t="s">
        <v>435</v>
      </c>
      <c r="G382">
        <f t="shared" si="25"/>
        <v>7</v>
      </c>
      <c r="H382" t="s">
        <v>988</v>
      </c>
      <c r="I382">
        <f t="shared" si="26"/>
        <v>2021</v>
      </c>
      <c r="J382" t="s">
        <v>955</v>
      </c>
      <c r="K382" s="6" t="s">
        <v>950</v>
      </c>
      <c r="L382" s="6" t="s">
        <v>950</v>
      </c>
      <c r="M382" t="s">
        <v>950</v>
      </c>
      <c r="N382" t="str">
        <f t="shared" si="29"/>
        <v>2021/Jul</v>
      </c>
    </row>
    <row r="383" spans="1:14">
      <c r="A383" s="3" t="s">
        <v>455</v>
      </c>
      <c r="B383" s="1">
        <v>44386</v>
      </c>
      <c r="C383" t="s">
        <v>50</v>
      </c>
      <c r="D383" s="2" t="s">
        <v>19</v>
      </c>
      <c r="E383" s="2">
        <v>65</v>
      </c>
      <c r="F383" t="s">
        <v>435</v>
      </c>
      <c r="G383">
        <f t="shared" si="25"/>
        <v>7</v>
      </c>
      <c r="H383" t="s">
        <v>988</v>
      </c>
      <c r="I383">
        <f t="shared" si="26"/>
        <v>2021</v>
      </c>
      <c r="J383" t="s">
        <v>963</v>
      </c>
      <c r="K383" s="6" t="s">
        <v>950</v>
      </c>
      <c r="L383" s="6" t="s">
        <v>950</v>
      </c>
      <c r="M383" t="s">
        <v>950</v>
      </c>
      <c r="N383" t="str">
        <f t="shared" si="29"/>
        <v>2021/Jul</v>
      </c>
    </row>
    <row r="384" spans="1:14">
      <c r="A384" s="3" t="s">
        <v>456</v>
      </c>
      <c r="B384" s="1">
        <v>44387</v>
      </c>
      <c r="C384" t="s">
        <v>50</v>
      </c>
      <c r="D384" s="2" t="s">
        <v>19</v>
      </c>
      <c r="E384" s="2">
        <v>37</v>
      </c>
      <c r="F384" t="s">
        <v>435</v>
      </c>
      <c r="G384">
        <f t="shared" si="25"/>
        <v>7</v>
      </c>
      <c r="H384" t="s">
        <v>988</v>
      </c>
      <c r="I384">
        <f t="shared" si="26"/>
        <v>2021</v>
      </c>
      <c r="J384" t="s">
        <v>963</v>
      </c>
      <c r="K384" s="6" t="s">
        <v>950</v>
      </c>
      <c r="L384" s="6" t="s">
        <v>950</v>
      </c>
      <c r="M384" t="s">
        <v>950</v>
      </c>
      <c r="N384" t="str">
        <f t="shared" si="29"/>
        <v>2021/Jul</v>
      </c>
    </row>
    <row r="385" spans="1:14">
      <c r="A385" s="3" t="s">
        <v>457</v>
      </c>
      <c r="B385" s="1">
        <v>44384</v>
      </c>
      <c r="C385" t="s">
        <v>50</v>
      </c>
      <c r="D385" s="2" t="s">
        <v>19</v>
      </c>
      <c r="E385" s="2">
        <v>30</v>
      </c>
      <c r="F385" t="s">
        <v>435</v>
      </c>
      <c r="G385">
        <f t="shared" si="25"/>
        <v>7</v>
      </c>
      <c r="H385" t="s">
        <v>988</v>
      </c>
      <c r="I385">
        <f t="shared" si="26"/>
        <v>2021</v>
      </c>
      <c r="J385" t="s">
        <v>963</v>
      </c>
      <c r="K385" s="6" t="s">
        <v>950</v>
      </c>
      <c r="L385" s="6" t="s">
        <v>950</v>
      </c>
      <c r="M385" t="s">
        <v>950</v>
      </c>
      <c r="N385" t="str">
        <f t="shared" si="29"/>
        <v>2021/Jul</v>
      </c>
    </row>
    <row r="386" spans="1:14">
      <c r="A386" s="3" t="s">
        <v>458</v>
      </c>
      <c r="B386" s="1">
        <v>44384</v>
      </c>
      <c r="C386" t="s">
        <v>50</v>
      </c>
      <c r="D386" s="2" t="s">
        <v>7</v>
      </c>
      <c r="E386" s="2">
        <v>38</v>
      </c>
      <c r="F386" t="s">
        <v>435</v>
      </c>
      <c r="G386">
        <f t="shared" ref="G386:G449" si="30">MONTH(B386)</f>
        <v>7</v>
      </c>
      <c r="H386" t="s">
        <v>988</v>
      </c>
      <c r="I386">
        <f t="shared" ref="I386:I449" si="31">YEAR(B386)</f>
        <v>2021</v>
      </c>
      <c r="J386" t="s">
        <v>963</v>
      </c>
      <c r="K386" s="6" t="s">
        <v>950</v>
      </c>
      <c r="L386" s="6" t="s">
        <v>950</v>
      </c>
      <c r="M386" t="s">
        <v>950</v>
      </c>
      <c r="N386" t="str">
        <f t="shared" si="29"/>
        <v>2021/Jul</v>
      </c>
    </row>
    <row r="387" spans="1:14">
      <c r="A387" s="3" t="s">
        <v>459</v>
      </c>
      <c r="B387" s="1">
        <v>44389</v>
      </c>
      <c r="C387" t="s">
        <v>50</v>
      </c>
      <c r="D387" s="2" t="s">
        <v>7</v>
      </c>
      <c r="E387" s="2">
        <v>67</v>
      </c>
      <c r="F387" t="s">
        <v>435</v>
      </c>
      <c r="G387">
        <f t="shared" si="30"/>
        <v>7</v>
      </c>
      <c r="H387" t="s">
        <v>988</v>
      </c>
      <c r="I387">
        <f t="shared" si="31"/>
        <v>2021</v>
      </c>
      <c r="J387" t="s">
        <v>963</v>
      </c>
      <c r="K387" s="6" t="s">
        <v>950</v>
      </c>
      <c r="L387" s="6" t="s">
        <v>950</v>
      </c>
      <c r="M387" t="s">
        <v>950</v>
      </c>
      <c r="N387" t="str">
        <f t="shared" si="29"/>
        <v>2021/Jul</v>
      </c>
    </row>
    <row r="388" spans="1:14">
      <c r="A388" s="3" t="s">
        <v>460</v>
      </c>
      <c r="B388" s="1">
        <v>44386</v>
      </c>
      <c r="C388" t="s">
        <v>50</v>
      </c>
      <c r="D388" s="2" t="s">
        <v>19</v>
      </c>
      <c r="E388" s="2">
        <v>23</v>
      </c>
      <c r="F388" t="s">
        <v>452</v>
      </c>
      <c r="G388">
        <f t="shared" si="30"/>
        <v>7</v>
      </c>
      <c r="H388" t="s">
        <v>988</v>
      </c>
      <c r="I388">
        <f t="shared" si="31"/>
        <v>2021</v>
      </c>
      <c r="J388" t="s">
        <v>963</v>
      </c>
      <c r="K388" s="6" t="s">
        <v>950</v>
      </c>
      <c r="L388" s="6" t="s">
        <v>950</v>
      </c>
      <c r="M388" t="s">
        <v>950</v>
      </c>
      <c r="N388" t="str">
        <f t="shared" si="29"/>
        <v>2021/Jul</v>
      </c>
    </row>
    <row r="389" spans="1:14">
      <c r="A389" s="3" t="s">
        <v>461</v>
      </c>
      <c r="B389" s="1">
        <v>44386</v>
      </c>
      <c r="C389" t="s">
        <v>50</v>
      </c>
      <c r="D389" s="2" t="s">
        <v>19</v>
      </c>
      <c r="E389" s="2">
        <v>33</v>
      </c>
      <c r="F389" t="s">
        <v>462</v>
      </c>
      <c r="G389">
        <f t="shared" si="30"/>
        <v>7</v>
      </c>
      <c r="H389" t="s">
        <v>988</v>
      </c>
      <c r="I389">
        <f t="shared" si="31"/>
        <v>2021</v>
      </c>
      <c r="J389" t="s">
        <v>963</v>
      </c>
      <c r="K389" s="6" t="s">
        <v>950</v>
      </c>
      <c r="L389" s="6" t="s">
        <v>950</v>
      </c>
      <c r="M389" t="s">
        <v>950</v>
      </c>
      <c r="N389" t="str">
        <f t="shared" si="29"/>
        <v>2021/Jul</v>
      </c>
    </row>
    <row r="390" spans="1:14">
      <c r="A390" s="3" t="s">
        <v>463</v>
      </c>
      <c r="B390" s="1">
        <v>44386</v>
      </c>
      <c r="C390" t="s">
        <v>50</v>
      </c>
      <c r="D390" s="2" t="s">
        <v>19</v>
      </c>
      <c r="E390" s="2">
        <v>80</v>
      </c>
      <c r="F390" t="s">
        <v>464</v>
      </c>
      <c r="G390">
        <f t="shared" si="30"/>
        <v>7</v>
      </c>
      <c r="H390" t="s">
        <v>988</v>
      </c>
      <c r="I390">
        <f t="shared" si="31"/>
        <v>2021</v>
      </c>
      <c r="J390" t="s">
        <v>963</v>
      </c>
      <c r="K390" s="6" t="s">
        <v>950</v>
      </c>
      <c r="L390" s="6" t="s">
        <v>950</v>
      </c>
      <c r="M390" t="s">
        <v>950</v>
      </c>
      <c r="N390" t="str">
        <f t="shared" si="29"/>
        <v>2021/Jul</v>
      </c>
    </row>
    <row r="391" spans="1:14">
      <c r="A391" s="3" t="s">
        <v>465</v>
      </c>
      <c r="B391" s="1">
        <v>44386</v>
      </c>
      <c r="C391" t="s">
        <v>50</v>
      </c>
      <c r="D391" s="2" t="s">
        <v>19</v>
      </c>
      <c r="E391" s="2">
        <v>63</v>
      </c>
      <c r="F391" t="s">
        <v>435</v>
      </c>
      <c r="G391">
        <f t="shared" si="30"/>
        <v>7</v>
      </c>
      <c r="H391" t="s">
        <v>988</v>
      </c>
      <c r="I391">
        <f t="shared" si="31"/>
        <v>2021</v>
      </c>
      <c r="J391" t="s">
        <v>963</v>
      </c>
      <c r="K391" s="6" t="s">
        <v>950</v>
      </c>
      <c r="L391" s="6" t="s">
        <v>950</v>
      </c>
      <c r="M391" t="s">
        <v>950</v>
      </c>
      <c r="N391" t="str">
        <f t="shared" si="29"/>
        <v>2021/Jul</v>
      </c>
    </row>
    <row r="392" spans="1:14">
      <c r="A392" s="3" t="s">
        <v>466</v>
      </c>
      <c r="B392" s="1">
        <v>44386</v>
      </c>
      <c r="C392" t="s">
        <v>50</v>
      </c>
      <c r="D392" s="2" t="s">
        <v>7</v>
      </c>
      <c r="E392" s="2">
        <v>14</v>
      </c>
      <c r="F392" t="s">
        <v>467</v>
      </c>
      <c r="G392">
        <f t="shared" si="30"/>
        <v>7</v>
      </c>
      <c r="H392" t="s">
        <v>988</v>
      </c>
      <c r="I392">
        <f t="shared" si="31"/>
        <v>2021</v>
      </c>
      <c r="J392" t="s">
        <v>963</v>
      </c>
      <c r="K392" s="6" t="s">
        <v>950</v>
      </c>
      <c r="L392" s="6" t="s">
        <v>950</v>
      </c>
      <c r="M392" t="s">
        <v>950</v>
      </c>
      <c r="N392" t="str">
        <f t="shared" si="29"/>
        <v>2021/Jul</v>
      </c>
    </row>
    <row r="393" spans="1:14">
      <c r="A393" s="3" t="s">
        <v>468</v>
      </c>
      <c r="B393" s="1">
        <v>44386</v>
      </c>
      <c r="C393" t="s">
        <v>50</v>
      </c>
      <c r="D393" s="2" t="s">
        <v>19</v>
      </c>
      <c r="E393" s="2">
        <v>46</v>
      </c>
      <c r="F393" t="s">
        <v>435</v>
      </c>
      <c r="G393">
        <f t="shared" si="30"/>
        <v>7</v>
      </c>
      <c r="H393" t="s">
        <v>988</v>
      </c>
      <c r="I393">
        <f t="shared" si="31"/>
        <v>2021</v>
      </c>
      <c r="J393" t="s">
        <v>963</v>
      </c>
      <c r="K393" s="6" t="s">
        <v>950</v>
      </c>
      <c r="L393" s="6" t="s">
        <v>950</v>
      </c>
      <c r="M393" t="s">
        <v>950</v>
      </c>
      <c r="N393" t="str">
        <f t="shared" si="29"/>
        <v>2021/Jul</v>
      </c>
    </row>
    <row r="394" spans="1:14">
      <c r="A394" s="3" t="s">
        <v>469</v>
      </c>
      <c r="B394" s="1">
        <v>44389</v>
      </c>
      <c r="C394" t="s">
        <v>50</v>
      </c>
      <c r="D394" s="2" t="s">
        <v>19</v>
      </c>
      <c r="E394" s="2">
        <v>25</v>
      </c>
      <c r="F394" t="s">
        <v>435</v>
      </c>
      <c r="G394">
        <f t="shared" si="30"/>
        <v>7</v>
      </c>
      <c r="H394" t="s">
        <v>988</v>
      </c>
      <c r="I394">
        <f t="shared" si="31"/>
        <v>2021</v>
      </c>
      <c r="J394" t="s">
        <v>963</v>
      </c>
      <c r="K394" s="6" t="s">
        <v>950</v>
      </c>
      <c r="L394" s="6" t="s">
        <v>950</v>
      </c>
      <c r="M394" t="s">
        <v>950</v>
      </c>
      <c r="N394" t="str">
        <f t="shared" si="29"/>
        <v>2021/Jul</v>
      </c>
    </row>
    <row r="395" spans="1:14">
      <c r="A395" s="3" t="s">
        <v>470</v>
      </c>
      <c r="B395" s="1">
        <v>44386</v>
      </c>
      <c r="C395" t="s">
        <v>50</v>
      </c>
      <c r="D395" s="2" t="s">
        <v>7</v>
      </c>
      <c r="E395" s="2">
        <v>34</v>
      </c>
      <c r="F395" t="s">
        <v>435</v>
      </c>
      <c r="G395">
        <f t="shared" si="30"/>
        <v>7</v>
      </c>
      <c r="H395" t="s">
        <v>988</v>
      </c>
      <c r="I395">
        <f t="shared" si="31"/>
        <v>2021</v>
      </c>
      <c r="J395" t="s">
        <v>963</v>
      </c>
      <c r="K395" s="6" t="s">
        <v>950</v>
      </c>
      <c r="L395" s="6" t="s">
        <v>950</v>
      </c>
      <c r="M395" t="s">
        <v>950</v>
      </c>
      <c r="N395" t="str">
        <f t="shared" si="29"/>
        <v>2021/Jul</v>
      </c>
    </row>
    <row r="396" spans="1:14">
      <c r="A396" s="3" t="s">
        <v>471</v>
      </c>
      <c r="B396" s="1">
        <v>44389</v>
      </c>
      <c r="C396" t="s">
        <v>50</v>
      </c>
      <c r="D396" s="2" t="s">
        <v>19</v>
      </c>
      <c r="E396" s="2">
        <v>50</v>
      </c>
      <c r="F396" t="s">
        <v>452</v>
      </c>
      <c r="G396">
        <f t="shared" si="30"/>
        <v>7</v>
      </c>
      <c r="H396" t="s">
        <v>988</v>
      </c>
      <c r="I396">
        <f t="shared" si="31"/>
        <v>2021</v>
      </c>
      <c r="J396" t="s">
        <v>963</v>
      </c>
      <c r="K396" s="6" t="s">
        <v>950</v>
      </c>
      <c r="L396" s="6" t="s">
        <v>950</v>
      </c>
      <c r="M396" t="s">
        <v>950</v>
      </c>
      <c r="N396" t="str">
        <f t="shared" si="29"/>
        <v>2021/Jul</v>
      </c>
    </row>
    <row r="397" spans="1:14">
      <c r="A397" s="3" t="s">
        <v>472</v>
      </c>
      <c r="B397" s="1">
        <v>44389</v>
      </c>
      <c r="C397" t="s">
        <v>50</v>
      </c>
      <c r="D397" s="2" t="s">
        <v>7</v>
      </c>
      <c r="E397" s="2">
        <v>28</v>
      </c>
      <c r="F397" t="s">
        <v>435</v>
      </c>
      <c r="G397">
        <f t="shared" si="30"/>
        <v>7</v>
      </c>
      <c r="H397" t="s">
        <v>988</v>
      </c>
      <c r="I397">
        <f t="shared" si="31"/>
        <v>2021</v>
      </c>
      <c r="J397" t="s">
        <v>963</v>
      </c>
      <c r="K397" s="6" t="s">
        <v>950</v>
      </c>
      <c r="L397" s="6" t="s">
        <v>950</v>
      </c>
      <c r="M397" t="s">
        <v>950</v>
      </c>
      <c r="N397" t="str">
        <f t="shared" si="29"/>
        <v>2021/Jul</v>
      </c>
    </row>
    <row r="398" spans="1:14">
      <c r="A398" s="3" t="s">
        <v>473</v>
      </c>
      <c r="B398" s="1">
        <v>44386</v>
      </c>
      <c r="C398" t="s">
        <v>50</v>
      </c>
      <c r="D398" s="2" t="s">
        <v>7</v>
      </c>
      <c r="E398" s="2" t="s">
        <v>8</v>
      </c>
      <c r="F398" t="s">
        <v>435</v>
      </c>
      <c r="G398">
        <f t="shared" si="30"/>
        <v>7</v>
      </c>
      <c r="H398" t="s">
        <v>988</v>
      </c>
      <c r="I398">
        <f t="shared" si="31"/>
        <v>2021</v>
      </c>
      <c r="J398" t="s">
        <v>963</v>
      </c>
      <c r="K398" s="6" t="s">
        <v>950</v>
      </c>
      <c r="L398" s="6" t="s">
        <v>950</v>
      </c>
      <c r="M398" t="s">
        <v>950</v>
      </c>
      <c r="N398" t="str">
        <f t="shared" si="29"/>
        <v>2021/Jul</v>
      </c>
    </row>
    <row r="399" spans="1:14">
      <c r="A399" s="3" t="s">
        <v>474</v>
      </c>
      <c r="B399" s="1">
        <v>44385</v>
      </c>
      <c r="C399" t="s">
        <v>50</v>
      </c>
      <c r="D399" s="2" t="s">
        <v>7</v>
      </c>
      <c r="E399" s="2">
        <v>26</v>
      </c>
      <c r="F399" t="s">
        <v>435</v>
      </c>
      <c r="G399">
        <f t="shared" si="30"/>
        <v>7</v>
      </c>
      <c r="H399" t="s">
        <v>988</v>
      </c>
      <c r="I399">
        <f t="shared" si="31"/>
        <v>2021</v>
      </c>
      <c r="J399" t="s">
        <v>963</v>
      </c>
      <c r="K399" s="6" t="s">
        <v>950</v>
      </c>
      <c r="L399" s="6" t="s">
        <v>950</v>
      </c>
      <c r="M399" t="s">
        <v>950</v>
      </c>
      <c r="N399" t="str">
        <f t="shared" si="29"/>
        <v>2021/Jul</v>
      </c>
    </row>
    <row r="400" spans="1:14">
      <c r="A400" s="3" t="s">
        <v>475</v>
      </c>
      <c r="B400" s="1">
        <v>44386</v>
      </c>
      <c r="C400" t="s">
        <v>50</v>
      </c>
      <c r="D400" s="2" t="s">
        <v>19</v>
      </c>
      <c r="E400" s="2">
        <v>56</v>
      </c>
      <c r="F400" t="s">
        <v>435</v>
      </c>
      <c r="G400">
        <f t="shared" si="30"/>
        <v>7</v>
      </c>
      <c r="H400" t="s">
        <v>988</v>
      </c>
      <c r="I400">
        <f t="shared" si="31"/>
        <v>2021</v>
      </c>
      <c r="J400" t="s">
        <v>963</v>
      </c>
      <c r="K400" s="6" t="s">
        <v>950</v>
      </c>
      <c r="L400" s="6" t="s">
        <v>950</v>
      </c>
      <c r="M400" t="s">
        <v>950</v>
      </c>
      <c r="N400" t="str">
        <f t="shared" si="29"/>
        <v>2021/Jul</v>
      </c>
    </row>
    <row r="401" spans="1:14">
      <c r="A401" s="3" t="s">
        <v>476</v>
      </c>
      <c r="B401" s="1">
        <v>44389</v>
      </c>
      <c r="C401" t="s">
        <v>50</v>
      </c>
      <c r="D401" s="2" t="s">
        <v>19</v>
      </c>
      <c r="E401" s="2" t="s">
        <v>8</v>
      </c>
      <c r="F401" t="s">
        <v>477</v>
      </c>
      <c r="G401">
        <f t="shared" si="30"/>
        <v>7</v>
      </c>
      <c r="H401" t="s">
        <v>988</v>
      </c>
      <c r="I401">
        <f t="shared" si="31"/>
        <v>2021</v>
      </c>
      <c r="J401" t="s">
        <v>963</v>
      </c>
      <c r="K401" s="6" t="s">
        <v>950</v>
      </c>
      <c r="L401" s="6" t="s">
        <v>950</v>
      </c>
      <c r="M401" t="s">
        <v>950</v>
      </c>
      <c r="N401" t="str">
        <f t="shared" si="29"/>
        <v>2021/Jul</v>
      </c>
    </row>
    <row r="402" spans="1:14">
      <c r="A402" s="3" t="s">
        <v>478</v>
      </c>
      <c r="B402" s="1">
        <v>44390</v>
      </c>
      <c r="C402" t="s">
        <v>50</v>
      </c>
      <c r="D402" s="2" t="s">
        <v>7</v>
      </c>
      <c r="E402" s="2">
        <v>70</v>
      </c>
      <c r="F402" t="s">
        <v>435</v>
      </c>
      <c r="G402">
        <f t="shared" si="30"/>
        <v>7</v>
      </c>
      <c r="H402" t="s">
        <v>988</v>
      </c>
      <c r="I402">
        <f t="shared" si="31"/>
        <v>2021</v>
      </c>
      <c r="J402" t="s">
        <v>963</v>
      </c>
      <c r="K402" s="6" t="s">
        <v>950</v>
      </c>
      <c r="L402" s="6" t="s">
        <v>950</v>
      </c>
      <c r="M402" t="s">
        <v>950</v>
      </c>
      <c r="N402" t="str">
        <f t="shared" si="29"/>
        <v>2021/Jul</v>
      </c>
    </row>
    <row r="403" spans="1:14">
      <c r="A403" s="3" t="s">
        <v>479</v>
      </c>
      <c r="B403" s="1">
        <v>44387</v>
      </c>
      <c r="C403" t="s">
        <v>50</v>
      </c>
      <c r="D403" s="2" t="s">
        <v>7</v>
      </c>
      <c r="E403" s="2">
        <v>58</v>
      </c>
      <c r="F403" t="s">
        <v>435</v>
      </c>
      <c r="G403">
        <f t="shared" si="30"/>
        <v>7</v>
      </c>
      <c r="H403" t="s">
        <v>988</v>
      </c>
      <c r="I403">
        <f t="shared" si="31"/>
        <v>2021</v>
      </c>
      <c r="J403" t="s">
        <v>963</v>
      </c>
      <c r="K403" s="6" t="s">
        <v>950</v>
      </c>
      <c r="L403" s="6" t="s">
        <v>950</v>
      </c>
      <c r="M403" t="s">
        <v>950</v>
      </c>
      <c r="N403" t="str">
        <f t="shared" si="29"/>
        <v>2021/Jul</v>
      </c>
    </row>
    <row r="404" spans="1:14">
      <c r="A404" s="3" t="s">
        <v>480</v>
      </c>
      <c r="B404" s="1">
        <v>44390</v>
      </c>
      <c r="C404" t="s">
        <v>50</v>
      </c>
      <c r="D404" s="2" t="s">
        <v>7</v>
      </c>
      <c r="E404" s="2">
        <v>25</v>
      </c>
      <c r="F404" t="s">
        <v>435</v>
      </c>
      <c r="G404">
        <f t="shared" si="30"/>
        <v>7</v>
      </c>
      <c r="H404" t="s">
        <v>988</v>
      </c>
      <c r="I404">
        <f t="shared" si="31"/>
        <v>2021</v>
      </c>
      <c r="J404" t="s">
        <v>963</v>
      </c>
      <c r="K404" s="6" t="s">
        <v>950</v>
      </c>
      <c r="L404" s="6" t="s">
        <v>950</v>
      </c>
      <c r="M404" t="s">
        <v>950</v>
      </c>
      <c r="N404" t="str">
        <f t="shared" si="29"/>
        <v>2021/Jul</v>
      </c>
    </row>
    <row r="405" spans="1:14">
      <c r="A405" s="3" t="s">
        <v>481</v>
      </c>
      <c r="B405" s="1">
        <v>44389</v>
      </c>
      <c r="C405" t="s">
        <v>50</v>
      </c>
      <c r="D405" s="2" t="s">
        <v>7</v>
      </c>
      <c r="E405" s="2">
        <v>61</v>
      </c>
      <c r="F405" t="s">
        <v>435</v>
      </c>
      <c r="G405">
        <f t="shared" si="30"/>
        <v>7</v>
      </c>
      <c r="H405" t="s">
        <v>988</v>
      </c>
      <c r="I405">
        <f t="shared" si="31"/>
        <v>2021</v>
      </c>
      <c r="J405" t="s">
        <v>963</v>
      </c>
      <c r="K405" s="6" t="s">
        <v>950</v>
      </c>
      <c r="L405" s="6" t="s">
        <v>950</v>
      </c>
      <c r="M405" t="s">
        <v>950</v>
      </c>
      <c r="N405" t="str">
        <f t="shared" si="29"/>
        <v>2021/Jul</v>
      </c>
    </row>
    <row r="406" spans="1:14">
      <c r="A406" s="3" t="s">
        <v>482</v>
      </c>
      <c r="B406" s="1">
        <v>44390</v>
      </c>
      <c r="C406" t="s">
        <v>50</v>
      </c>
      <c r="D406" s="2" t="s">
        <v>7</v>
      </c>
      <c r="E406" s="2" t="s">
        <v>8</v>
      </c>
      <c r="F406" t="s">
        <v>435</v>
      </c>
      <c r="G406">
        <f t="shared" si="30"/>
        <v>7</v>
      </c>
      <c r="H406" t="s">
        <v>988</v>
      </c>
      <c r="I406">
        <f t="shared" si="31"/>
        <v>2021</v>
      </c>
      <c r="J406" t="s">
        <v>963</v>
      </c>
      <c r="K406" s="6" t="s">
        <v>950</v>
      </c>
      <c r="L406" s="6" t="s">
        <v>950</v>
      </c>
      <c r="M406" t="s">
        <v>950</v>
      </c>
      <c r="N406" t="str">
        <f t="shared" si="29"/>
        <v>2021/Jul</v>
      </c>
    </row>
    <row r="407" spans="1:14">
      <c r="A407" s="3" t="s">
        <v>483</v>
      </c>
      <c r="B407" s="1">
        <v>44390</v>
      </c>
      <c r="C407" t="s">
        <v>50</v>
      </c>
      <c r="D407" s="2" t="s">
        <v>19</v>
      </c>
      <c r="E407" s="2">
        <v>20</v>
      </c>
      <c r="F407" t="s">
        <v>435</v>
      </c>
      <c r="G407">
        <f t="shared" si="30"/>
        <v>7</v>
      </c>
      <c r="H407" t="s">
        <v>988</v>
      </c>
      <c r="I407">
        <f t="shared" si="31"/>
        <v>2021</v>
      </c>
      <c r="J407" t="s">
        <v>963</v>
      </c>
      <c r="K407" s="6" t="s">
        <v>950</v>
      </c>
      <c r="L407" s="6" t="s">
        <v>950</v>
      </c>
      <c r="M407" t="s">
        <v>950</v>
      </c>
      <c r="N407" t="str">
        <f t="shared" si="29"/>
        <v>2021/Jul</v>
      </c>
    </row>
    <row r="408" spans="1:14">
      <c r="A408" s="3" t="s">
        <v>484</v>
      </c>
      <c r="B408" s="1">
        <v>44391</v>
      </c>
      <c r="C408" t="s">
        <v>50</v>
      </c>
      <c r="D408" s="2" t="s">
        <v>19</v>
      </c>
      <c r="E408" s="2">
        <v>45</v>
      </c>
      <c r="F408" t="s">
        <v>435</v>
      </c>
      <c r="G408">
        <f t="shared" si="30"/>
        <v>7</v>
      </c>
      <c r="H408" t="s">
        <v>988</v>
      </c>
      <c r="I408">
        <f t="shared" si="31"/>
        <v>2021</v>
      </c>
      <c r="J408" t="s">
        <v>963</v>
      </c>
      <c r="K408" s="6" t="s">
        <v>950</v>
      </c>
      <c r="L408" s="6" t="s">
        <v>950</v>
      </c>
      <c r="M408" t="s">
        <v>950</v>
      </c>
      <c r="N408" t="str">
        <f t="shared" si="29"/>
        <v>2021/Jul</v>
      </c>
    </row>
    <row r="409" spans="1:14">
      <c r="A409" s="3" t="s">
        <v>485</v>
      </c>
      <c r="B409" s="1">
        <v>44385</v>
      </c>
      <c r="C409" t="s">
        <v>50</v>
      </c>
      <c r="D409" s="2" t="s">
        <v>19</v>
      </c>
      <c r="E409" s="2">
        <v>26</v>
      </c>
      <c r="F409" t="s">
        <v>452</v>
      </c>
      <c r="G409">
        <f t="shared" si="30"/>
        <v>7</v>
      </c>
      <c r="H409" t="s">
        <v>988</v>
      </c>
      <c r="I409">
        <f t="shared" si="31"/>
        <v>2021</v>
      </c>
      <c r="J409" t="s">
        <v>963</v>
      </c>
      <c r="K409" s="6" t="s">
        <v>950</v>
      </c>
      <c r="L409" s="6" t="s">
        <v>950</v>
      </c>
      <c r="M409" t="s">
        <v>950</v>
      </c>
      <c r="N409" t="str">
        <f t="shared" si="29"/>
        <v>2021/Jul</v>
      </c>
    </row>
    <row r="410" spans="1:14">
      <c r="A410" s="3" t="s">
        <v>486</v>
      </c>
      <c r="B410" s="1">
        <v>44385</v>
      </c>
      <c r="C410" t="s">
        <v>50</v>
      </c>
      <c r="D410" s="2" t="s">
        <v>19</v>
      </c>
      <c r="E410" s="2">
        <v>46</v>
      </c>
      <c r="F410" t="s">
        <v>435</v>
      </c>
      <c r="G410">
        <f t="shared" si="30"/>
        <v>7</v>
      </c>
      <c r="H410" t="s">
        <v>988</v>
      </c>
      <c r="I410">
        <f t="shared" si="31"/>
        <v>2021</v>
      </c>
      <c r="J410" t="s">
        <v>963</v>
      </c>
      <c r="K410" s="6" t="s">
        <v>950</v>
      </c>
      <c r="L410" s="6" t="s">
        <v>950</v>
      </c>
      <c r="M410" t="s">
        <v>950</v>
      </c>
      <c r="N410" t="str">
        <f t="shared" si="29"/>
        <v>2021/Jul</v>
      </c>
    </row>
    <row r="411" spans="1:14">
      <c r="A411" s="3" t="s">
        <v>487</v>
      </c>
      <c r="B411" s="1">
        <v>44390</v>
      </c>
      <c r="C411" t="s">
        <v>50</v>
      </c>
      <c r="D411" s="2" t="s">
        <v>19</v>
      </c>
      <c r="E411" s="2">
        <v>9</v>
      </c>
      <c r="F411" t="s">
        <v>435</v>
      </c>
      <c r="G411">
        <f t="shared" si="30"/>
        <v>7</v>
      </c>
      <c r="H411" t="s">
        <v>988</v>
      </c>
      <c r="I411">
        <f t="shared" si="31"/>
        <v>2021</v>
      </c>
      <c r="J411" t="s">
        <v>963</v>
      </c>
      <c r="K411" s="6" t="s">
        <v>950</v>
      </c>
      <c r="L411" s="6" t="s">
        <v>950</v>
      </c>
      <c r="M411" t="s">
        <v>950</v>
      </c>
      <c r="N411" t="str">
        <f t="shared" si="29"/>
        <v>2021/Jul</v>
      </c>
    </row>
    <row r="412" spans="1:14">
      <c r="A412" s="3" t="s">
        <v>488</v>
      </c>
      <c r="B412" s="1">
        <v>44387</v>
      </c>
      <c r="C412" t="s">
        <v>50</v>
      </c>
      <c r="D412" s="2" t="s">
        <v>19</v>
      </c>
      <c r="E412" s="2">
        <v>30</v>
      </c>
      <c r="F412" t="s">
        <v>435</v>
      </c>
      <c r="G412">
        <f t="shared" si="30"/>
        <v>7</v>
      </c>
      <c r="H412" t="s">
        <v>988</v>
      </c>
      <c r="I412">
        <f t="shared" si="31"/>
        <v>2021</v>
      </c>
      <c r="J412" t="s">
        <v>963</v>
      </c>
      <c r="K412" s="6" t="s">
        <v>950</v>
      </c>
      <c r="L412" s="6" t="s">
        <v>950</v>
      </c>
      <c r="M412" t="s">
        <v>950</v>
      </c>
      <c r="N412" t="str">
        <f t="shared" si="29"/>
        <v>2021/Jul</v>
      </c>
    </row>
    <row r="413" spans="1:14">
      <c r="A413" s="3" t="s">
        <v>489</v>
      </c>
      <c r="B413" s="1">
        <v>44391</v>
      </c>
      <c r="C413" t="s">
        <v>50</v>
      </c>
      <c r="D413" s="2" t="s">
        <v>7</v>
      </c>
      <c r="E413" s="2">
        <v>32</v>
      </c>
      <c r="F413" t="s">
        <v>452</v>
      </c>
      <c r="G413">
        <f t="shared" si="30"/>
        <v>7</v>
      </c>
      <c r="H413" t="s">
        <v>988</v>
      </c>
      <c r="I413">
        <f t="shared" si="31"/>
        <v>2021</v>
      </c>
      <c r="J413" t="s">
        <v>963</v>
      </c>
      <c r="K413" s="6" t="s">
        <v>950</v>
      </c>
      <c r="L413" s="6" t="s">
        <v>950</v>
      </c>
      <c r="M413" t="s">
        <v>950</v>
      </c>
      <c r="N413" t="str">
        <f t="shared" si="29"/>
        <v>2021/Jul</v>
      </c>
    </row>
    <row r="414" spans="1:14">
      <c r="A414" s="3" t="s">
        <v>490</v>
      </c>
      <c r="B414" s="1">
        <v>44391</v>
      </c>
      <c r="C414" t="s">
        <v>50</v>
      </c>
      <c r="D414" s="2" t="s">
        <v>7</v>
      </c>
      <c r="E414" s="2">
        <v>53</v>
      </c>
      <c r="F414" t="s">
        <v>435</v>
      </c>
      <c r="G414">
        <f t="shared" si="30"/>
        <v>7</v>
      </c>
      <c r="H414" t="s">
        <v>988</v>
      </c>
      <c r="I414">
        <f t="shared" si="31"/>
        <v>2021</v>
      </c>
      <c r="J414" t="s">
        <v>963</v>
      </c>
      <c r="K414" s="6" t="s">
        <v>950</v>
      </c>
      <c r="L414" s="6" t="s">
        <v>950</v>
      </c>
      <c r="M414" t="s">
        <v>950</v>
      </c>
      <c r="N414" t="str">
        <f t="shared" si="29"/>
        <v>2021/Jul</v>
      </c>
    </row>
    <row r="415" spans="1:14">
      <c r="A415" s="3" t="s">
        <v>491</v>
      </c>
      <c r="B415" s="1">
        <v>44387</v>
      </c>
      <c r="C415" t="s">
        <v>50</v>
      </c>
      <c r="D415" s="2" t="s">
        <v>19</v>
      </c>
      <c r="E415" s="2">
        <v>10</v>
      </c>
      <c r="F415" t="s">
        <v>435</v>
      </c>
      <c r="G415">
        <f t="shared" si="30"/>
        <v>7</v>
      </c>
      <c r="H415" t="s">
        <v>988</v>
      </c>
      <c r="I415">
        <f t="shared" si="31"/>
        <v>2021</v>
      </c>
      <c r="J415" t="s">
        <v>963</v>
      </c>
      <c r="K415" s="6" t="s">
        <v>950</v>
      </c>
      <c r="L415" s="6" t="s">
        <v>950</v>
      </c>
      <c r="M415" t="s">
        <v>950</v>
      </c>
      <c r="N415" t="str">
        <f t="shared" si="29"/>
        <v>2021/Jul</v>
      </c>
    </row>
    <row r="416" spans="1:14">
      <c r="A416" s="3" t="s">
        <v>492</v>
      </c>
      <c r="B416" s="1">
        <v>44390</v>
      </c>
      <c r="C416" t="s">
        <v>50</v>
      </c>
      <c r="D416" s="2" t="s">
        <v>19</v>
      </c>
      <c r="E416" s="2">
        <v>38</v>
      </c>
      <c r="F416" t="s">
        <v>435</v>
      </c>
      <c r="G416">
        <f t="shared" si="30"/>
        <v>7</v>
      </c>
      <c r="H416" t="s">
        <v>988</v>
      </c>
      <c r="I416">
        <f t="shared" si="31"/>
        <v>2021</v>
      </c>
      <c r="J416" t="s">
        <v>963</v>
      </c>
      <c r="K416" s="6" t="s">
        <v>950</v>
      </c>
      <c r="L416" s="6" t="s">
        <v>950</v>
      </c>
      <c r="M416" t="s">
        <v>950</v>
      </c>
      <c r="N416" t="str">
        <f t="shared" si="29"/>
        <v>2021/Jul</v>
      </c>
    </row>
    <row r="417" spans="1:14">
      <c r="A417" s="3" t="s">
        <v>493</v>
      </c>
      <c r="B417" s="1">
        <v>44391</v>
      </c>
      <c r="C417" t="s">
        <v>50</v>
      </c>
      <c r="D417" s="2" t="s">
        <v>7</v>
      </c>
      <c r="E417" s="2">
        <v>25</v>
      </c>
      <c r="F417" t="s">
        <v>435</v>
      </c>
      <c r="G417">
        <f t="shared" si="30"/>
        <v>7</v>
      </c>
      <c r="H417" t="s">
        <v>988</v>
      </c>
      <c r="I417">
        <f t="shared" si="31"/>
        <v>2021</v>
      </c>
      <c r="J417" t="s">
        <v>963</v>
      </c>
      <c r="K417" s="6" t="s">
        <v>950</v>
      </c>
      <c r="L417" s="6" t="s">
        <v>950</v>
      </c>
      <c r="M417" t="s">
        <v>950</v>
      </c>
      <c r="N417" t="str">
        <f>_xlfn.CONCAT(I417,"/",H417)</f>
        <v>2021/Jul</v>
      </c>
    </row>
    <row r="418" spans="1:14">
      <c r="A418" s="3" t="s">
        <v>494</v>
      </c>
      <c r="B418" s="1">
        <v>44390</v>
      </c>
      <c r="C418" t="s">
        <v>50</v>
      </c>
      <c r="D418" s="2" t="s">
        <v>19</v>
      </c>
      <c r="E418" s="2">
        <v>48</v>
      </c>
      <c r="F418" t="s">
        <v>452</v>
      </c>
      <c r="G418">
        <f t="shared" si="30"/>
        <v>7</v>
      </c>
      <c r="H418" t="s">
        <v>988</v>
      </c>
      <c r="I418">
        <f t="shared" si="31"/>
        <v>2021</v>
      </c>
      <c r="J418" t="s">
        <v>963</v>
      </c>
      <c r="K418" s="6" t="s">
        <v>950</v>
      </c>
      <c r="L418" s="6" t="s">
        <v>950</v>
      </c>
      <c r="M418" t="s">
        <v>950</v>
      </c>
      <c r="N418" t="str">
        <f t="shared" ref="N418:N481" si="32">_xlfn.CONCAT(I418,"/",H418)</f>
        <v>2021/Jul</v>
      </c>
    </row>
    <row r="419" spans="1:14">
      <c r="A419" s="3" t="s">
        <v>495</v>
      </c>
      <c r="B419" s="1">
        <v>44384</v>
      </c>
      <c r="C419" t="s">
        <v>24</v>
      </c>
      <c r="D419" s="2" t="s">
        <v>7</v>
      </c>
      <c r="E419" s="2">
        <v>37</v>
      </c>
      <c r="F419" t="s">
        <v>496</v>
      </c>
      <c r="G419">
        <f t="shared" si="30"/>
        <v>7</v>
      </c>
      <c r="H419" t="s">
        <v>988</v>
      </c>
      <c r="I419">
        <f t="shared" si="31"/>
        <v>2021</v>
      </c>
      <c r="J419" t="s">
        <v>955</v>
      </c>
      <c r="K419" s="6" t="s">
        <v>950</v>
      </c>
      <c r="L419" s="6" t="s">
        <v>950</v>
      </c>
      <c r="M419" t="s">
        <v>950</v>
      </c>
      <c r="N419" t="str">
        <f t="shared" si="32"/>
        <v>2021/Jul</v>
      </c>
    </row>
    <row r="420" spans="1:14">
      <c r="A420" s="3" t="s">
        <v>497</v>
      </c>
      <c r="B420" s="1">
        <v>44389</v>
      </c>
      <c r="C420" t="s">
        <v>50</v>
      </c>
      <c r="D420" s="2" t="s">
        <v>19</v>
      </c>
      <c r="E420" s="2">
        <v>40</v>
      </c>
      <c r="F420" t="s">
        <v>435</v>
      </c>
      <c r="G420">
        <f t="shared" si="30"/>
        <v>7</v>
      </c>
      <c r="H420" t="s">
        <v>988</v>
      </c>
      <c r="I420">
        <f t="shared" si="31"/>
        <v>2021</v>
      </c>
      <c r="J420" t="s">
        <v>963</v>
      </c>
      <c r="K420" s="6" t="s">
        <v>950</v>
      </c>
      <c r="L420" s="6" t="s">
        <v>950</v>
      </c>
      <c r="M420" t="s">
        <v>950</v>
      </c>
      <c r="N420" t="str">
        <f t="shared" si="32"/>
        <v>2021/Jul</v>
      </c>
    </row>
    <row r="421" spans="1:14">
      <c r="A421" s="3" t="s">
        <v>498</v>
      </c>
      <c r="B421" s="1">
        <v>44391</v>
      </c>
      <c r="C421" t="s">
        <v>50</v>
      </c>
      <c r="D421" s="2" t="s">
        <v>19</v>
      </c>
      <c r="E421" s="2">
        <v>17</v>
      </c>
      <c r="F421" t="s">
        <v>435</v>
      </c>
      <c r="G421">
        <f t="shared" si="30"/>
        <v>7</v>
      </c>
      <c r="H421" t="s">
        <v>988</v>
      </c>
      <c r="I421">
        <f t="shared" si="31"/>
        <v>2021</v>
      </c>
      <c r="J421" t="s">
        <v>963</v>
      </c>
      <c r="K421" s="6" t="s">
        <v>950</v>
      </c>
      <c r="L421" s="6" t="s">
        <v>950</v>
      </c>
      <c r="M421" t="s">
        <v>950</v>
      </c>
      <c r="N421" t="str">
        <f t="shared" si="32"/>
        <v>2021/Jul</v>
      </c>
    </row>
    <row r="422" spans="1:14">
      <c r="A422" s="3" t="s">
        <v>499</v>
      </c>
      <c r="B422" s="1">
        <v>44384</v>
      </c>
      <c r="C422" t="s">
        <v>24</v>
      </c>
      <c r="D422" s="2" t="s">
        <v>19</v>
      </c>
      <c r="E422" s="2" t="s">
        <v>8</v>
      </c>
      <c r="F422" t="s">
        <v>445</v>
      </c>
      <c r="G422">
        <f t="shared" si="30"/>
        <v>7</v>
      </c>
      <c r="H422" t="s">
        <v>988</v>
      </c>
      <c r="I422">
        <f t="shared" si="31"/>
        <v>2021</v>
      </c>
      <c r="J422" t="s">
        <v>955</v>
      </c>
      <c r="K422" s="6" t="s">
        <v>950</v>
      </c>
      <c r="L422" s="6" t="s">
        <v>950</v>
      </c>
      <c r="M422" t="s">
        <v>950</v>
      </c>
      <c r="N422" t="str">
        <f t="shared" si="32"/>
        <v>2021/Jul</v>
      </c>
    </row>
    <row r="423" spans="1:14">
      <c r="A423" s="3" t="s">
        <v>500</v>
      </c>
      <c r="B423" s="1">
        <v>44392</v>
      </c>
      <c r="C423" t="s">
        <v>50</v>
      </c>
      <c r="D423" s="2" t="s">
        <v>7</v>
      </c>
      <c r="E423" s="2">
        <v>29</v>
      </c>
      <c r="F423" t="s">
        <v>452</v>
      </c>
      <c r="G423">
        <f t="shared" si="30"/>
        <v>7</v>
      </c>
      <c r="H423" t="s">
        <v>988</v>
      </c>
      <c r="I423">
        <f t="shared" si="31"/>
        <v>2021</v>
      </c>
      <c r="J423" t="s">
        <v>963</v>
      </c>
      <c r="K423" s="6" t="s">
        <v>950</v>
      </c>
      <c r="L423" s="6" t="s">
        <v>950</v>
      </c>
      <c r="M423" t="s">
        <v>950</v>
      </c>
      <c r="N423" t="str">
        <f t="shared" si="32"/>
        <v>2021/Jul</v>
      </c>
    </row>
    <row r="424" spans="1:14">
      <c r="A424" s="3" t="s">
        <v>501</v>
      </c>
      <c r="B424" s="1">
        <v>44390</v>
      </c>
      <c r="C424" t="s">
        <v>50</v>
      </c>
      <c r="D424" s="2" t="s">
        <v>19</v>
      </c>
      <c r="E424" s="2">
        <v>36</v>
      </c>
      <c r="F424" t="s">
        <v>435</v>
      </c>
      <c r="G424">
        <f t="shared" si="30"/>
        <v>7</v>
      </c>
      <c r="H424" t="s">
        <v>988</v>
      </c>
      <c r="I424">
        <f t="shared" si="31"/>
        <v>2021</v>
      </c>
      <c r="J424" t="s">
        <v>963</v>
      </c>
      <c r="K424" s="6" t="s">
        <v>950</v>
      </c>
      <c r="L424" s="6" t="s">
        <v>950</v>
      </c>
      <c r="M424" t="s">
        <v>950</v>
      </c>
      <c r="N424" t="str">
        <f t="shared" si="32"/>
        <v>2021/Jul</v>
      </c>
    </row>
    <row r="425" spans="1:14">
      <c r="A425" s="3" t="s">
        <v>502</v>
      </c>
      <c r="B425" s="1">
        <v>44391</v>
      </c>
      <c r="C425" t="s">
        <v>34</v>
      </c>
      <c r="D425" s="2" t="s">
        <v>7</v>
      </c>
      <c r="E425" s="2" t="s">
        <v>8</v>
      </c>
      <c r="F425" t="s">
        <v>445</v>
      </c>
      <c r="G425">
        <f t="shared" si="30"/>
        <v>7</v>
      </c>
      <c r="H425" t="s">
        <v>988</v>
      </c>
      <c r="I425">
        <f t="shared" si="31"/>
        <v>2021</v>
      </c>
      <c r="J425" t="s">
        <v>957</v>
      </c>
      <c r="K425" s="6" t="s">
        <v>950</v>
      </c>
      <c r="L425" s="6" t="s">
        <v>950</v>
      </c>
      <c r="M425" t="s">
        <v>950</v>
      </c>
      <c r="N425" t="str">
        <f t="shared" si="32"/>
        <v>2021/Jul</v>
      </c>
    </row>
    <row r="426" spans="1:14">
      <c r="A426" s="3" t="s">
        <v>503</v>
      </c>
      <c r="B426" s="1">
        <v>44393</v>
      </c>
      <c r="C426" t="s">
        <v>50</v>
      </c>
      <c r="D426" s="2" t="s">
        <v>19</v>
      </c>
      <c r="E426" s="2">
        <v>15</v>
      </c>
      <c r="F426" t="s">
        <v>435</v>
      </c>
      <c r="G426">
        <f t="shared" si="30"/>
        <v>7</v>
      </c>
      <c r="H426" t="s">
        <v>988</v>
      </c>
      <c r="I426">
        <f t="shared" si="31"/>
        <v>2021</v>
      </c>
      <c r="J426" t="s">
        <v>963</v>
      </c>
      <c r="K426" s="6" t="s">
        <v>950</v>
      </c>
      <c r="L426" s="6" t="s">
        <v>950</v>
      </c>
      <c r="M426" t="s">
        <v>950</v>
      </c>
      <c r="N426" t="str">
        <f t="shared" si="32"/>
        <v>2021/Jul</v>
      </c>
    </row>
    <row r="427" spans="1:14">
      <c r="A427" s="3" t="s">
        <v>504</v>
      </c>
      <c r="B427" s="1">
        <v>44391</v>
      </c>
      <c r="C427" t="s">
        <v>34</v>
      </c>
      <c r="D427" s="2" t="s">
        <v>19</v>
      </c>
      <c r="E427" s="2">
        <v>36</v>
      </c>
      <c r="F427" t="s">
        <v>445</v>
      </c>
      <c r="G427">
        <f t="shared" si="30"/>
        <v>7</v>
      </c>
      <c r="H427" t="s">
        <v>988</v>
      </c>
      <c r="I427">
        <f t="shared" si="31"/>
        <v>2021</v>
      </c>
      <c r="J427" t="s">
        <v>957</v>
      </c>
      <c r="K427" s="6" t="s">
        <v>950</v>
      </c>
      <c r="L427" s="6" t="s">
        <v>950</v>
      </c>
      <c r="M427" t="s">
        <v>950</v>
      </c>
      <c r="N427" t="str">
        <f t="shared" si="32"/>
        <v>2021/Jul</v>
      </c>
    </row>
    <row r="428" spans="1:14">
      <c r="A428" s="3" t="s">
        <v>505</v>
      </c>
      <c r="B428" s="1">
        <v>44391</v>
      </c>
      <c r="C428" t="s">
        <v>34</v>
      </c>
      <c r="D428" s="2" t="s">
        <v>7</v>
      </c>
      <c r="E428" s="2">
        <v>24</v>
      </c>
      <c r="F428" t="s">
        <v>467</v>
      </c>
      <c r="G428">
        <f t="shared" si="30"/>
        <v>7</v>
      </c>
      <c r="H428" t="s">
        <v>988</v>
      </c>
      <c r="I428">
        <f t="shared" si="31"/>
        <v>2021</v>
      </c>
      <c r="J428" t="s">
        <v>957</v>
      </c>
      <c r="K428" s="6" t="s">
        <v>950</v>
      </c>
      <c r="L428" s="6" t="s">
        <v>950</v>
      </c>
      <c r="M428" t="s">
        <v>950</v>
      </c>
      <c r="N428" t="str">
        <f t="shared" si="32"/>
        <v>2021/Jul</v>
      </c>
    </row>
    <row r="429" spans="1:14">
      <c r="A429" s="3" t="s">
        <v>506</v>
      </c>
      <c r="B429" s="1">
        <v>44391</v>
      </c>
      <c r="C429" t="s">
        <v>507</v>
      </c>
      <c r="D429" s="2" t="s">
        <v>7</v>
      </c>
      <c r="E429" s="2">
        <v>27</v>
      </c>
      <c r="F429" t="s">
        <v>452</v>
      </c>
      <c r="G429">
        <f t="shared" si="30"/>
        <v>7</v>
      </c>
      <c r="H429" t="s">
        <v>988</v>
      </c>
      <c r="I429">
        <f t="shared" si="31"/>
        <v>2021</v>
      </c>
      <c r="J429" t="s">
        <v>958</v>
      </c>
      <c r="K429" s="6" t="s">
        <v>950</v>
      </c>
      <c r="L429" s="6" t="s">
        <v>950</v>
      </c>
      <c r="M429" t="s">
        <v>950</v>
      </c>
      <c r="N429" t="str">
        <f t="shared" si="32"/>
        <v>2021/Jul</v>
      </c>
    </row>
    <row r="430" spans="1:14">
      <c r="A430" s="3" t="s">
        <v>508</v>
      </c>
      <c r="B430" s="1">
        <v>44392</v>
      </c>
      <c r="C430" t="s">
        <v>34</v>
      </c>
      <c r="D430" s="2" t="s">
        <v>19</v>
      </c>
      <c r="E430" s="2">
        <v>19</v>
      </c>
      <c r="F430" t="s">
        <v>467</v>
      </c>
      <c r="G430">
        <f t="shared" si="30"/>
        <v>7</v>
      </c>
      <c r="H430" t="s">
        <v>988</v>
      </c>
      <c r="I430">
        <f t="shared" si="31"/>
        <v>2021</v>
      </c>
      <c r="J430" t="s">
        <v>957</v>
      </c>
      <c r="K430" s="6" t="s">
        <v>950</v>
      </c>
      <c r="L430" s="6" t="s">
        <v>950</v>
      </c>
      <c r="M430" t="s">
        <v>950</v>
      </c>
      <c r="N430" t="str">
        <f t="shared" si="32"/>
        <v>2021/Jul</v>
      </c>
    </row>
    <row r="431" spans="1:14">
      <c r="A431" s="3" t="s">
        <v>509</v>
      </c>
      <c r="B431" s="1">
        <v>44392</v>
      </c>
      <c r="C431" t="s">
        <v>50</v>
      </c>
      <c r="D431" s="2" t="s">
        <v>19</v>
      </c>
      <c r="E431" s="2">
        <v>27</v>
      </c>
      <c r="F431" t="s">
        <v>445</v>
      </c>
      <c r="G431">
        <f t="shared" si="30"/>
        <v>7</v>
      </c>
      <c r="H431" t="s">
        <v>988</v>
      </c>
      <c r="I431">
        <f t="shared" si="31"/>
        <v>2021</v>
      </c>
      <c r="J431" t="s">
        <v>963</v>
      </c>
      <c r="K431" s="6" t="s">
        <v>950</v>
      </c>
      <c r="L431" s="6" t="s">
        <v>950</v>
      </c>
      <c r="M431" t="s">
        <v>950</v>
      </c>
      <c r="N431" t="str">
        <f t="shared" si="32"/>
        <v>2021/Jul</v>
      </c>
    </row>
    <row r="432" spans="1:14">
      <c r="A432" s="3" t="s">
        <v>510</v>
      </c>
      <c r="B432" s="1">
        <v>44384</v>
      </c>
      <c r="C432" t="s">
        <v>31</v>
      </c>
      <c r="D432" s="2" t="s">
        <v>7</v>
      </c>
      <c r="E432" s="2">
        <v>29</v>
      </c>
      <c r="F432" t="s">
        <v>452</v>
      </c>
      <c r="G432">
        <f t="shared" si="30"/>
        <v>7</v>
      </c>
      <c r="H432" t="s">
        <v>988</v>
      </c>
      <c r="I432">
        <f t="shared" si="31"/>
        <v>2021</v>
      </c>
      <c r="J432" t="s">
        <v>959</v>
      </c>
      <c r="K432" s="6" t="s">
        <v>950</v>
      </c>
      <c r="L432" s="6" t="s">
        <v>950</v>
      </c>
      <c r="M432" t="s">
        <v>950</v>
      </c>
      <c r="N432" t="str">
        <f t="shared" si="32"/>
        <v>2021/Jul</v>
      </c>
    </row>
    <row r="433" spans="1:14">
      <c r="A433" s="3" t="s">
        <v>552</v>
      </c>
      <c r="B433" s="1">
        <v>44384</v>
      </c>
      <c r="C433" t="s">
        <v>31</v>
      </c>
      <c r="D433" s="2" t="s">
        <v>7</v>
      </c>
      <c r="E433" s="2">
        <v>26</v>
      </c>
      <c r="F433" t="s">
        <v>452</v>
      </c>
      <c r="G433">
        <f t="shared" si="30"/>
        <v>7</v>
      </c>
      <c r="H433" t="s">
        <v>988</v>
      </c>
      <c r="I433">
        <f t="shared" si="31"/>
        <v>2021</v>
      </c>
      <c r="J433" t="s">
        <v>959</v>
      </c>
      <c r="K433" s="6" t="s">
        <v>950</v>
      </c>
      <c r="L433" s="6" t="s">
        <v>950</v>
      </c>
      <c r="M433" t="s">
        <v>950</v>
      </c>
      <c r="N433" t="str">
        <f t="shared" si="32"/>
        <v>2021/Jul</v>
      </c>
    </row>
    <row r="434" spans="1:14">
      <c r="A434" s="3" t="s">
        <v>536</v>
      </c>
      <c r="B434" s="1">
        <v>44384</v>
      </c>
      <c r="C434" t="s">
        <v>31</v>
      </c>
      <c r="D434" s="2" t="s">
        <v>19</v>
      </c>
      <c r="E434" s="2">
        <v>29</v>
      </c>
      <c r="F434" t="s">
        <v>452</v>
      </c>
      <c r="G434">
        <f t="shared" si="30"/>
        <v>7</v>
      </c>
      <c r="H434" t="s">
        <v>988</v>
      </c>
      <c r="I434">
        <f t="shared" si="31"/>
        <v>2021</v>
      </c>
      <c r="J434" t="s">
        <v>959</v>
      </c>
      <c r="K434" s="6" t="s">
        <v>950</v>
      </c>
      <c r="L434" s="6" t="s">
        <v>950</v>
      </c>
      <c r="M434" t="s">
        <v>950</v>
      </c>
      <c r="N434" t="str">
        <f t="shared" si="32"/>
        <v>2021/Jul</v>
      </c>
    </row>
    <row r="435" spans="1:14">
      <c r="A435" s="3" t="s">
        <v>558</v>
      </c>
      <c r="B435" s="1">
        <v>44384</v>
      </c>
      <c r="C435" t="s">
        <v>31</v>
      </c>
      <c r="D435" s="2" t="s">
        <v>19</v>
      </c>
      <c r="E435" s="2">
        <v>23</v>
      </c>
      <c r="F435" t="s">
        <v>559</v>
      </c>
      <c r="G435">
        <f t="shared" si="30"/>
        <v>7</v>
      </c>
      <c r="H435" t="s">
        <v>988</v>
      </c>
      <c r="I435">
        <f t="shared" si="31"/>
        <v>2021</v>
      </c>
      <c r="J435" t="s">
        <v>959</v>
      </c>
      <c r="K435" s="6" t="s">
        <v>950</v>
      </c>
      <c r="L435" s="6" t="s">
        <v>950</v>
      </c>
      <c r="M435" t="s">
        <v>950</v>
      </c>
      <c r="N435" t="str">
        <f t="shared" si="32"/>
        <v>2021/Jul</v>
      </c>
    </row>
    <row r="436" spans="1:14">
      <c r="A436" s="3" t="s">
        <v>535</v>
      </c>
      <c r="B436" s="1">
        <v>44384</v>
      </c>
      <c r="C436" t="s">
        <v>31</v>
      </c>
      <c r="D436" s="2" t="s">
        <v>7</v>
      </c>
      <c r="E436" s="2">
        <v>38</v>
      </c>
      <c r="F436" t="s">
        <v>452</v>
      </c>
      <c r="G436">
        <f t="shared" si="30"/>
        <v>7</v>
      </c>
      <c r="H436" t="s">
        <v>988</v>
      </c>
      <c r="I436">
        <f t="shared" si="31"/>
        <v>2021</v>
      </c>
      <c r="J436" t="s">
        <v>959</v>
      </c>
      <c r="K436" s="6" t="s">
        <v>950</v>
      </c>
      <c r="L436" s="6" t="s">
        <v>950</v>
      </c>
      <c r="M436" t="s">
        <v>950</v>
      </c>
      <c r="N436" t="str">
        <f t="shared" si="32"/>
        <v>2021/Jul</v>
      </c>
    </row>
    <row r="437" spans="1:14">
      <c r="A437" s="3" t="s">
        <v>515</v>
      </c>
      <c r="B437" s="1">
        <v>44323</v>
      </c>
      <c r="C437" t="s">
        <v>31</v>
      </c>
      <c r="D437" s="2" t="s">
        <v>7</v>
      </c>
      <c r="E437" s="2">
        <v>53</v>
      </c>
      <c r="F437" t="s">
        <v>452</v>
      </c>
      <c r="G437">
        <f t="shared" si="30"/>
        <v>5</v>
      </c>
      <c r="H437" t="s">
        <v>1054</v>
      </c>
      <c r="I437">
        <f t="shared" si="31"/>
        <v>2021</v>
      </c>
      <c r="J437" t="s">
        <v>959</v>
      </c>
      <c r="K437" s="6" t="s">
        <v>950</v>
      </c>
      <c r="L437" s="6" t="s">
        <v>950</v>
      </c>
      <c r="M437" t="s">
        <v>950</v>
      </c>
      <c r="N437" t="str">
        <f t="shared" si="32"/>
        <v>2021/Mai</v>
      </c>
    </row>
    <row r="438" spans="1:14">
      <c r="A438" s="3" t="s">
        <v>555</v>
      </c>
      <c r="B438" s="1">
        <v>44384</v>
      </c>
      <c r="C438" t="s">
        <v>31</v>
      </c>
      <c r="D438" s="2" t="s">
        <v>19</v>
      </c>
      <c r="E438" s="2">
        <v>13</v>
      </c>
      <c r="F438" t="s">
        <v>452</v>
      </c>
      <c r="G438">
        <f t="shared" si="30"/>
        <v>7</v>
      </c>
      <c r="H438" t="s">
        <v>988</v>
      </c>
      <c r="I438">
        <f t="shared" si="31"/>
        <v>2021</v>
      </c>
      <c r="J438" t="s">
        <v>959</v>
      </c>
      <c r="K438" s="6" t="s">
        <v>950</v>
      </c>
      <c r="L438" s="6" t="s">
        <v>950</v>
      </c>
      <c r="M438" t="s">
        <v>950</v>
      </c>
      <c r="N438" t="str">
        <f t="shared" si="32"/>
        <v>2021/Jul</v>
      </c>
    </row>
    <row r="439" spans="1:14">
      <c r="A439" s="3" t="s">
        <v>550</v>
      </c>
      <c r="B439" s="1">
        <v>44384</v>
      </c>
      <c r="C439" t="s">
        <v>31</v>
      </c>
      <c r="D439" s="2" t="s">
        <v>7</v>
      </c>
      <c r="E439" s="2">
        <v>29</v>
      </c>
      <c r="F439" t="s">
        <v>452</v>
      </c>
      <c r="G439">
        <f t="shared" si="30"/>
        <v>7</v>
      </c>
      <c r="H439" t="s">
        <v>988</v>
      </c>
      <c r="I439">
        <f t="shared" si="31"/>
        <v>2021</v>
      </c>
      <c r="J439" t="s">
        <v>959</v>
      </c>
      <c r="K439" s="6" t="s">
        <v>950</v>
      </c>
      <c r="L439" s="6" t="s">
        <v>950</v>
      </c>
      <c r="M439" t="s">
        <v>950</v>
      </c>
      <c r="N439" t="str">
        <f t="shared" si="32"/>
        <v>2021/Jul</v>
      </c>
    </row>
    <row r="440" spans="1:14">
      <c r="A440" s="3" t="s">
        <v>516</v>
      </c>
      <c r="B440" s="1">
        <v>44384</v>
      </c>
      <c r="C440" t="s">
        <v>31</v>
      </c>
      <c r="D440" s="2" t="s">
        <v>7</v>
      </c>
      <c r="E440" s="2">
        <v>33</v>
      </c>
      <c r="F440" t="s">
        <v>452</v>
      </c>
      <c r="G440">
        <f t="shared" si="30"/>
        <v>7</v>
      </c>
      <c r="H440" t="s">
        <v>988</v>
      </c>
      <c r="I440">
        <f t="shared" si="31"/>
        <v>2021</v>
      </c>
      <c r="J440" t="s">
        <v>959</v>
      </c>
      <c r="K440" s="6" t="s">
        <v>950</v>
      </c>
      <c r="L440" s="6" t="s">
        <v>950</v>
      </c>
      <c r="M440" t="s">
        <v>950</v>
      </c>
      <c r="N440" t="str">
        <f t="shared" si="32"/>
        <v>2021/Jul</v>
      </c>
    </row>
    <row r="441" spans="1:14">
      <c r="A441" s="3" t="s">
        <v>543</v>
      </c>
      <c r="B441" s="1">
        <v>44384</v>
      </c>
      <c r="C441" t="s">
        <v>31</v>
      </c>
      <c r="D441" s="2" t="s">
        <v>7</v>
      </c>
      <c r="E441" s="2">
        <v>14</v>
      </c>
      <c r="F441" t="s">
        <v>452</v>
      </c>
      <c r="G441">
        <f t="shared" si="30"/>
        <v>7</v>
      </c>
      <c r="H441" t="s">
        <v>988</v>
      </c>
      <c r="I441">
        <f t="shared" si="31"/>
        <v>2021</v>
      </c>
      <c r="J441" t="s">
        <v>959</v>
      </c>
      <c r="K441" s="6" t="s">
        <v>950</v>
      </c>
      <c r="L441" s="6" t="s">
        <v>950</v>
      </c>
      <c r="M441" t="s">
        <v>950</v>
      </c>
      <c r="N441" t="str">
        <f t="shared" si="32"/>
        <v>2021/Jul</v>
      </c>
    </row>
    <row r="442" spans="1:14">
      <c r="A442" s="3" t="s">
        <v>522</v>
      </c>
      <c r="B442" s="1">
        <v>44415</v>
      </c>
      <c r="C442" t="s">
        <v>31</v>
      </c>
      <c r="D442" s="2" t="s">
        <v>19</v>
      </c>
      <c r="E442" s="2">
        <v>18</v>
      </c>
      <c r="F442" t="s">
        <v>523</v>
      </c>
      <c r="G442">
        <f t="shared" si="30"/>
        <v>8</v>
      </c>
      <c r="H442" t="s">
        <v>987</v>
      </c>
      <c r="I442">
        <f t="shared" si="31"/>
        <v>2021</v>
      </c>
      <c r="J442" t="s">
        <v>959</v>
      </c>
      <c r="K442" s="6" t="s">
        <v>950</v>
      </c>
      <c r="L442" s="6" t="s">
        <v>950</v>
      </c>
      <c r="M442" t="s">
        <v>950</v>
      </c>
      <c r="N442" t="str">
        <f t="shared" si="32"/>
        <v>2021/Agos</v>
      </c>
    </row>
    <row r="443" spans="1:14">
      <c r="A443" s="3" t="s">
        <v>521</v>
      </c>
      <c r="B443" s="1">
        <v>44415</v>
      </c>
      <c r="C443" t="s">
        <v>31</v>
      </c>
      <c r="D443" s="2" t="s">
        <v>19</v>
      </c>
      <c r="E443" s="2">
        <v>31</v>
      </c>
      <c r="F443" t="s">
        <v>435</v>
      </c>
      <c r="G443">
        <f t="shared" si="30"/>
        <v>8</v>
      </c>
      <c r="H443" t="s">
        <v>987</v>
      </c>
      <c r="I443">
        <f t="shared" si="31"/>
        <v>2021</v>
      </c>
      <c r="J443" t="s">
        <v>959</v>
      </c>
      <c r="K443" s="6" t="s">
        <v>950</v>
      </c>
      <c r="L443" s="6" t="s">
        <v>950</v>
      </c>
      <c r="M443" t="s">
        <v>950</v>
      </c>
      <c r="N443" t="str">
        <f t="shared" si="32"/>
        <v>2021/Agos</v>
      </c>
    </row>
    <row r="444" spans="1:14">
      <c r="A444" s="3" t="s">
        <v>538</v>
      </c>
      <c r="B444" s="1">
        <v>44415</v>
      </c>
      <c r="C444" t="s">
        <v>31</v>
      </c>
      <c r="D444" s="2" t="s">
        <v>19</v>
      </c>
      <c r="E444" s="2">
        <v>16</v>
      </c>
      <c r="F444" t="s">
        <v>452</v>
      </c>
      <c r="G444">
        <f t="shared" si="30"/>
        <v>8</v>
      </c>
      <c r="H444" t="s">
        <v>987</v>
      </c>
      <c r="I444">
        <f t="shared" si="31"/>
        <v>2021</v>
      </c>
      <c r="J444" t="s">
        <v>959</v>
      </c>
      <c r="K444" s="6" t="s">
        <v>950</v>
      </c>
      <c r="L444" s="6" t="s">
        <v>950</v>
      </c>
      <c r="M444" t="s">
        <v>950</v>
      </c>
      <c r="N444" t="str">
        <f t="shared" si="32"/>
        <v>2021/Agos</v>
      </c>
    </row>
    <row r="445" spans="1:14">
      <c r="A445" s="3" t="s">
        <v>542</v>
      </c>
      <c r="B445" s="1">
        <v>44415</v>
      </c>
      <c r="C445" t="s">
        <v>31</v>
      </c>
      <c r="D445" s="2" t="s">
        <v>7</v>
      </c>
      <c r="E445" s="2">
        <v>32</v>
      </c>
      <c r="F445" t="s">
        <v>452</v>
      </c>
      <c r="G445">
        <f t="shared" si="30"/>
        <v>8</v>
      </c>
      <c r="H445" t="s">
        <v>987</v>
      </c>
      <c r="I445">
        <f t="shared" si="31"/>
        <v>2021</v>
      </c>
      <c r="J445" t="s">
        <v>959</v>
      </c>
      <c r="K445" s="6" t="s">
        <v>950</v>
      </c>
      <c r="L445" s="6" t="s">
        <v>950</v>
      </c>
      <c r="M445" t="s">
        <v>950</v>
      </c>
      <c r="N445" t="str">
        <f t="shared" si="32"/>
        <v>2021/Agos</v>
      </c>
    </row>
    <row r="446" spans="1:14">
      <c r="A446" s="3" t="s">
        <v>565</v>
      </c>
      <c r="B446" s="1">
        <v>44415</v>
      </c>
      <c r="C446" t="s">
        <v>31</v>
      </c>
      <c r="D446" s="2" t="s">
        <v>19</v>
      </c>
      <c r="E446" s="2">
        <v>23</v>
      </c>
      <c r="F446" t="s">
        <v>452</v>
      </c>
      <c r="G446">
        <f t="shared" si="30"/>
        <v>8</v>
      </c>
      <c r="H446" t="s">
        <v>987</v>
      </c>
      <c r="I446">
        <f t="shared" si="31"/>
        <v>2021</v>
      </c>
      <c r="J446" t="s">
        <v>959</v>
      </c>
      <c r="K446" s="6" t="s">
        <v>950</v>
      </c>
      <c r="L446" s="6" t="s">
        <v>950</v>
      </c>
      <c r="M446" t="s">
        <v>950</v>
      </c>
      <c r="N446" t="str">
        <f t="shared" si="32"/>
        <v>2021/Agos</v>
      </c>
    </row>
    <row r="447" spans="1:14">
      <c r="A447" s="3" t="s">
        <v>574</v>
      </c>
      <c r="B447" s="1">
        <v>44387</v>
      </c>
      <c r="C447" t="s">
        <v>507</v>
      </c>
      <c r="D447" s="2" t="s">
        <v>19</v>
      </c>
      <c r="E447" s="2">
        <v>55</v>
      </c>
      <c r="F447" t="s">
        <v>452</v>
      </c>
      <c r="G447">
        <f t="shared" si="30"/>
        <v>7</v>
      </c>
      <c r="H447" t="s">
        <v>988</v>
      </c>
      <c r="I447">
        <f t="shared" si="31"/>
        <v>2021</v>
      </c>
      <c r="J447" t="s">
        <v>958</v>
      </c>
      <c r="K447" s="6" t="s">
        <v>950</v>
      </c>
      <c r="L447" s="6" t="s">
        <v>950</v>
      </c>
      <c r="M447" t="s">
        <v>950</v>
      </c>
      <c r="N447" t="str">
        <f t="shared" si="32"/>
        <v>2021/Jul</v>
      </c>
    </row>
    <row r="448" spans="1:14">
      <c r="A448" s="3" t="s">
        <v>578</v>
      </c>
      <c r="B448" s="1">
        <v>44387</v>
      </c>
      <c r="C448" t="s">
        <v>507</v>
      </c>
      <c r="D448" s="2" t="s">
        <v>19</v>
      </c>
      <c r="E448" s="2">
        <v>40</v>
      </c>
      <c r="F448" t="s">
        <v>452</v>
      </c>
      <c r="G448">
        <f t="shared" si="30"/>
        <v>7</v>
      </c>
      <c r="H448" t="s">
        <v>988</v>
      </c>
      <c r="I448">
        <f t="shared" si="31"/>
        <v>2021</v>
      </c>
      <c r="J448" t="s">
        <v>958</v>
      </c>
      <c r="K448" s="6" t="s">
        <v>950</v>
      </c>
      <c r="L448" s="6" t="s">
        <v>950</v>
      </c>
      <c r="M448" t="s">
        <v>950</v>
      </c>
      <c r="N448" t="str">
        <f t="shared" si="32"/>
        <v>2021/Jul</v>
      </c>
    </row>
    <row r="449" spans="1:14">
      <c r="A449" s="3" t="s">
        <v>540</v>
      </c>
      <c r="B449" s="1">
        <v>44387</v>
      </c>
      <c r="C449" t="s">
        <v>507</v>
      </c>
      <c r="D449" s="2" t="s">
        <v>19</v>
      </c>
      <c r="E449" s="2">
        <v>26</v>
      </c>
      <c r="F449" t="s">
        <v>435</v>
      </c>
      <c r="G449">
        <f t="shared" si="30"/>
        <v>7</v>
      </c>
      <c r="H449" t="s">
        <v>988</v>
      </c>
      <c r="I449">
        <f t="shared" si="31"/>
        <v>2021</v>
      </c>
      <c r="J449" t="s">
        <v>958</v>
      </c>
      <c r="K449" s="6" t="s">
        <v>950</v>
      </c>
      <c r="L449" s="6" t="s">
        <v>950</v>
      </c>
      <c r="M449" t="s">
        <v>950</v>
      </c>
      <c r="N449" t="str">
        <f t="shared" si="32"/>
        <v>2021/Jul</v>
      </c>
    </row>
    <row r="450" spans="1:14">
      <c r="A450" s="3" t="s">
        <v>562</v>
      </c>
      <c r="B450" s="1">
        <v>44387</v>
      </c>
      <c r="C450" t="s">
        <v>507</v>
      </c>
      <c r="D450" s="2" t="s">
        <v>7</v>
      </c>
      <c r="E450" s="2">
        <v>40</v>
      </c>
      <c r="F450" t="s">
        <v>435</v>
      </c>
      <c r="G450">
        <f t="shared" ref="G450:G513" si="33">MONTH(B450)</f>
        <v>7</v>
      </c>
      <c r="H450" t="s">
        <v>988</v>
      </c>
      <c r="I450">
        <f t="shared" ref="I450:I513" si="34">YEAR(B450)</f>
        <v>2021</v>
      </c>
      <c r="J450" t="s">
        <v>958</v>
      </c>
      <c r="K450" s="6" t="s">
        <v>950</v>
      </c>
      <c r="L450" s="6" t="s">
        <v>950</v>
      </c>
      <c r="M450" t="s">
        <v>950</v>
      </c>
      <c r="N450" t="str">
        <f t="shared" si="32"/>
        <v>2021/Jul</v>
      </c>
    </row>
    <row r="451" spans="1:14">
      <c r="A451" s="3" t="s">
        <v>537</v>
      </c>
      <c r="B451" s="1">
        <v>44387</v>
      </c>
      <c r="C451" t="s">
        <v>507</v>
      </c>
      <c r="D451" s="2" t="s">
        <v>7</v>
      </c>
      <c r="E451" s="2">
        <v>11</v>
      </c>
      <c r="F451" t="s">
        <v>452</v>
      </c>
      <c r="G451">
        <f t="shared" si="33"/>
        <v>7</v>
      </c>
      <c r="H451" t="s">
        <v>988</v>
      </c>
      <c r="I451">
        <f t="shared" si="34"/>
        <v>2021</v>
      </c>
      <c r="J451" t="s">
        <v>958</v>
      </c>
      <c r="K451" s="6" t="s">
        <v>950</v>
      </c>
      <c r="L451" s="6" t="s">
        <v>950</v>
      </c>
      <c r="M451" t="s">
        <v>950</v>
      </c>
      <c r="N451" t="str">
        <f t="shared" si="32"/>
        <v>2021/Jul</v>
      </c>
    </row>
    <row r="452" spans="1:14">
      <c r="A452" s="3" t="s">
        <v>525</v>
      </c>
      <c r="B452" s="1">
        <v>44385</v>
      </c>
      <c r="C452" t="s">
        <v>507</v>
      </c>
      <c r="D452" s="2" t="s">
        <v>19</v>
      </c>
      <c r="E452" s="2">
        <v>64</v>
      </c>
      <c r="F452" t="s">
        <v>452</v>
      </c>
      <c r="G452">
        <f t="shared" si="33"/>
        <v>7</v>
      </c>
      <c r="H452" t="s">
        <v>988</v>
      </c>
      <c r="I452">
        <f t="shared" si="34"/>
        <v>2021</v>
      </c>
      <c r="J452" t="s">
        <v>958</v>
      </c>
      <c r="K452" s="6" t="s">
        <v>950</v>
      </c>
      <c r="L452" s="6" t="s">
        <v>950</v>
      </c>
      <c r="M452" t="s">
        <v>950</v>
      </c>
      <c r="N452" t="str">
        <f t="shared" si="32"/>
        <v>2021/Jul</v>
      </c>
    </row>
    <row r="453" spans="1:14">
      <c r="A453" s="3" t="s">
        <v>575</v>
      </c>
      <c r="B453" s="1">
        <v>44386</v>
      </c>
      <c r="C453" t="s">
        <v>507</v>
      </c>
      <c r="D453" s="2" t="s">
        <v>7</v>
      </c>
      <c r="E453" s="2">
        <v>40</v>
      </c>
      <c r="F453" t="s">
        <v>435</v>
      </c>
      <c r="G453">
        <f t="shared" si="33"/>
        <v>7</v>
      </c>
      <c r="H453" t="s">
        <v>988</v>
      </c>
      <c r="I453">
        <f t="shared" si="34"/>
        <v>2021</v>
      </c>
      <c r="J453" t="s">
        <v>958</v>
      </c>
      <c r="K453" s="6" t="s">
        <v>950</v>
      </c>
      <c r="L453" s="6" t="s">
        <v>950</v>
      </c>
      <c r="M453" t="s">
        <v>950</v>
      </c>
      <c r="N453" t="str">
        <f t="shared" si="32"/>
        <v>2021/Jul</v>
      </c>
    </row>
    <row r="454" spans="1:14">
      <c r="A454" s="3" t="s">
        <v>556</v>
      </c>
      <c r="B454" s="1">
        <v>44385</v>
      </c>
      <c r="C454" t="s">
        <v>507</v>
      </c>
      <c r="D454" s="2" t="s">
        <v>7</v>
      </c>
      <c r="E454" s="2">
        <v>17</v>
      </c>
      <c r="F454" t="s">
        <v>435</v>
      </c>
      <c r="G454">
        <f t="shared" si="33"/>
        <v>7</v>
      </c>
      <c r="H454" t="s">
        <v>988</v>
      </c>
      <c r="I454">
        <f t="shared" si="34"/>
        <v>2021</v>
      </c>
      <c r="J454" t="s">
        <v>958</v>
      </c>
      <c r="K454" s="6" t="s">
        <v>950</v>
      </c>
      <c r="L454" s="6" t="s">
        <v>950</v>
      </c>
      <c r="M454" t="s">
        <v>950</v>
      </c>
      <c r="N454" t="str">
        <f t="shared" si="32"/>
        <v>2021/Jul</v>
      </c>
    </row>
    <row r="455" spans="1:14">
      <c r="A455" s="3" t="s">
        <v>530</v>
      </c>
      <c r="B455" s="1">
        <v>44385</v>
      </c>
      <c r="C455" t="s">
        <v>507</v>
      </c>
      <c r="D455" s="2" t="s">
        <v>7</v>
      </c>
      <c r="E455" s="2">
        <v>17</v>
      </c>
      <c r="F455" t="s">
        <v>452</v>
      </c>
      <c r="G455">
        <f t="shared" si="33"/>
        <v>7</v>
      </c>
      <c r="H455" t="s">
        <v>988</v>
      </c>
      <c r="I455">
        <f t="shared" si="34"/>
        <v>2021</v>
      </c>
      <c r="J455" t="s">
        <v>958</v>
      </c>
      <c r="K455" s="6" t="s">
        <v>950</v>
      </c>
      <c r="L455" s="6" t="s">
        <v>950</v>
      </c>
      <c r="M455" t="s">
        <v>950</v>
      </c>
      <c r="N455" t="str">
        <f t="shared" si="32"/>
        <v>2021/Jul</v>
      </c>
    </row>
    <row r="456" spans="1:14">
      <c r="A456" s="3" t="s">
        <v>551</v>
      </c>
      <c r="B456" s="1">
        <v>44385</v>
      </c>
      <c r="C456" t="s">
        <v>507</v>
      </c>
      <c r="D456" s="2" t="s">
        <v>19</v>
      </c>
      <c r="E456" s="2">
        <v>32</v>
      </c>
      <c r="F456" t="s">
        <v>452</v>
      </c>
      <c r="G456">
        <f t="shared" si="33"/>
        <v>7</v>
      </c>
      <c r="H456" t="s">
        <v>988</v>
      </c>
      <c r="I456">
        <f t="shared" si="34"/>
        <v>2021</v>
      </c>
      <c r="J456" t="s">
        <v>958</v>
      </c>
      <c r="K456" s="6" t="s">
        <v>950</v>
      </c>
      <c r="L456" s="6" t="s">
        <v>950</v>
      </c>
      <c r="M456" t="s">
        <v>950</v>
      </c>
      <c r="N456" t="str">
        <f t="shared" si="32"/>
        <v>2021/Jul</v>
      </c>
    </row>
    <row r="457" spans="1:14">
      <c r="A457" s="3" t="s">
        <v>572</v>
      </c>
      <c r="B457" s="1">
        <v>44389</v>
      </c>
      <c r="C457" t="s">
        <v>507</v>
      </c>
      <c r="D457" s="2" t="s">
        <v>19</v>
      </c>
      <c r="E457" s="2">
        <v>16</v>
      </c>
      <c r="F457" t="s">
        <v>452</v>
      </c>
      <c r="G457">
        <f t="shared" si="33"/>
        <v>7</v>
      </c>
      <c r="H457" t="s">
        <v>988</v>
      </c>
      <c r="I457">
        <f t="shared" si="34"/>
        <v>2021</v>
      </c>
      <c r="J457" t="s">
        <v>958</v>
      </c>
      <c r="K457" s="6" t="s">
        <v>950</v>
      </c>
      <c r="L457" s="6" t="s">
        <v>950</v>
      </c>
      <c r="M457" t="s">
        <v>950</v>
      </c>
      <c r="N457" t="str">
        <f t="shared" si="32"/>
        <v>2021/Jul</v>
      </c>
    </row>
    <row r="458" spans="1:14">
      <c r="A458" s="3" t="s">
        <v>546</v>
      </c>
      <c r="B458" s="1">
        <v>44385</v>
      </c>
      <c r="C458" t="s">
        <v>507</v>
      </c>
      <c r="D458" s="2" t="s">
        <v>7</v>
      </c>
      <c r="E458" s="2">
        <v>37</v>
      </c>
      <c r="F458" t="s">
        <v>435</v>
      </c>
      <c r="G458">
        <f t="shared" si="33"/>
        <v>7</v>
      </c>
      <c r="H458" t="s">
        <v>988</v>
      </c>
      <c r="I458">
        <f t="shared" si="34"/>
        <v>2021</v>
      </c>
      <c r="J458" t="s">
        <v>958</v>
      </c>
      <c r="K458" s="6" t="s">
        <v>950</v>
      </c>
      <c r="L458" s="6" t="s">
        <v>950</v>
      </c>
      <c r="M458" t="s">
        <v>950</v>
      </c>
      <c r="N458" t="str">
        <f t="shared" si="32"/>
        <v>2021/Jul</v>
      </c>
    </row>
    <row r="459" spans="1:14">
      <c r="A459" s="3" t="s">
        <v>563</v>
      </c>
      <c r="B459" s="1">
        <v>44387</v>
      </c>
      <c r="C459" t="s">
        <v>507</v>
      </c>
      <c r="D459" s="2" t="s">
        <v>7</v>
      </c>
      <c r="E459" s="2">
        <v>27</v>
      </c>
      <c r="F459" t="s">
        <v>452</v>
      </c>
      <c r="G459">
        <f t="shared" si="33"/>
        <v>7</v>
      </c>
      <c r="H459" t="s">
        <v>988</v>
      </c>
      <c r="I459">
        <f t="shared" si="34"/>
        <v>2021</v>
      </c>
      <c r="J459" t="s">
        <v>958</v>
      </c>
      <c r="K459" s="6" t="s">
        <v>950</v>
      </c>
      <c r="L459" s="6" t="s">
        <v>950</v>
      </c>
      <c r="M459" t="s">
        <v>950</v>
      </c>
      <c r="N459" t="str">
        <f t="shared" si="32"/>
        <v>2021/Jul</v>
      </c>
    </row>
    <row r="460" spans="1:14">
      <c r="A460" s="3" t="s">
        <v>548</v>
      </c>
      <c r="B460" s="1">
        <v>44386</v>
      </c>
      <c r="C460" t="s">
        <v>507</v>
      </c>
      <c r="D460" s="2" t="s">
        <v>19</v>
      </c>
      <c r="E460" s="2">
        <v>40</v>
      </c>
      <c r="F460" t="s">
        <v>435</v>
      </c>
      <c r="G460">
        <f t="shared" si="33"/>
        <v>7</v>
      </c>
      <c r="H460" t="s">
        <v>988</v>
      </c>
      <c r="I460">
        <f t="shared" si="34"/>
        <v>2021</v>
      </c>
      <c r="J460" t="s">
        <v>958</v>
      </c>
      <c r="K460" s="6" t="s">
        <v>950</v>
      </c>
      <c r="L460" s="6" t="s">
        <v>950</v>
      </c>
      <c r="M460" t="s">
        <v>950</v>
      </c>
      <c r="N460" t="str">
        <f t="shared" si="32"/>
        <v>2021/Jul</v>
      </c>
    </row>
    <row r="461" spans="1:14">
      <c r="A461" s="3" t="s">
        <v>554</v>
      </c>
      <c r="B461" s="1">
        <v>44383</v>
      </c>
      <c r="C461" t="s">
        <v>507</v>
      </c>
      <c r="D461" s="2" t="s">
        <v>19</v>
      </c>
      <c r="E461" s="2">
        <v>35</v>
      </c>
      <c r="F461" t="s">
        <v>452</v>
      </c>
      <c r="G461">
        <f t="shared" si="33"/>
        <v>7</v>
      </c>
      <c r="H461" t="s">
        <v>988</v>
      </c>
      <c r="I461">
        <f t="shared" si="34"/>
        <v>2021</v>
      </c>
      <c r="J461" t="s">
        <v>958</v>
      </c>
      <c r="K461" s="6" t="s">
        <v>950</v>
      </c>
      <c r="L461" s="6" t="s">
        <v>950</v>
      </c>
      <c r="M461" t="s">
        <v>950</v>
      </c>
      <c r="N461" t="str">
        <f t="shared" si="32"/>
        <v>2021/Jul</v>
      </c>
    </row>
    <row r="462" spans="1:14">
      <c r="A462" s="3" t="s">
        <v>553</v>
      </c>
      <c r="B462" s="1">
        <v>44386</v>
      </c>
      <c r="C462" t="s">
        <v>507</v>
      </c>
      <c r="D462" s="2" t="s">
        <v>7</v>
      </c>
      <c r="E462" s="2">
        <v>18</v>
      </c>
      <c r="F462" t="s">
        <v>452</v>
      </c>
      <c r="G462">
        <f t="shared" si="33"/>
        <v>7</v>
      </c>
      <c r="H462" t="s">
        <v>988</v>
      </c>
      <c r="I462">
        <f t="shared" si="34"/>
        <v>2021</v>
      </c>
      <c r="J462" t="s">
        <v>958</v>
      </c>
      <c r="K462" s="6" t="s">
        <v>950</v>
      </c>
      <c r="L462" s="6" t="s">
        <v>950</v>
      </c>
      <c r="M462" t="s">
        <v>950</v>
      </c>
      <c r="N462" t="str">
        <f t="shared" si="32"/>
        <v>2021/Jul</v>
      </c>
    </row>
    <row r="463" spans="1:14">
      <c r="A463" s="3" t="s">
        <v>539</v>
      </c>
      <c r="B463" s="1">
        <v>44383</v>
      </c>
      <c r="C463" t="s">
        <v>507</v>
      </c>
      <c r="D463" s="2" t="s">
        <v>7</v>
      </c>
      <c r="E463" s="2">
        <v>40</v>
      </c>
      <c r="F463" t="s">
        <v>452</v>
      </c>
      <c r="G463">
        <f t="shared" si="33"/>
        <v>7</v>
      </c>
      <c r="H463" t="s">
        <v>988</v>
      </c>
      <c r="I463">
        <f t="shared" si="34"/>
        <v>2021</v>
      </c>
      <c r="J463" t="s">
        <v>958</v>
      </c>
      <c r="K463" s="6" t="s">
        <v>950</v>
      </c>
      <c r="L463" s="6" t="s">
        <v>950</v>
      </c>
      <c r="M463" t="s">
        <v>950</v>
      </c>
      <c r="N463" t="str">
        <f t="shared" si="32"/>
        <v>2021/Jul</v>
      </c>
    </row>
    <row r="464" spans="1:14">
      <c r="A464" s="3" t="s">
        <v>564</v>
      </c>
      <c r="B464" s="1">
        <v>44384</v>
      </c>
      <c r="C464" t="s">
        <v>507</v>
      </c>
      <c r="D464" s="2" t="s">
        <v>19</v>
      </c>
      <c r="E464" s="2">
        <v>38</v>
      </c>
      <c r="F464" t="s">
        <v>452</v>
      </c>
      <c r="G464">
        <f t="shared" si="33"/>
        <v>7</v>
      </c>
      <c r="H464" t="s">
        <v>988</v>
      </c>
      <c r="I464">
        <f t="shared" si="34"/>
        <v>2021</v>
      </c>
      <c r="J464" t="s">
        <v>958</v>
      </c>
      <c r="K464" s="6" t="s">
        <v>950</v>
      </c>
      <c r="L464" s="6" t="s">
        <v>950</v>
      </c>
      <c r="M464" t="s">
        <v>950</v>
      </c>
      <c r="N464" t="str">
        <f t="shared" si="32"/>
        <v>2021/Jul</v>
      </c>
    </row>
    <row r="465" spans="1:14">
      <c r="A465" s="3" t="s">
        <v>569</v>
      </c>
      <c r="B465" s="1">
        <v>44383</v>
      </c>
      <c r="C465" t="s">
        <v>507</v>
      </c>
      <c r="D465" s="2" t="s">
        <v>7</v>
      </c>
      <c r="E465" s="2" t="s">
        <v>8</v>
      </c>
      <c r="F465" t="s">
        <v>435</v>
      </c>
      <c r="G465">
        <f t="shared" si="33"/>
        <v>7</v>
      </c>
      <c r="H465" t="s">
        <v>988</v>
      </c>
      <c r="I465">
        <f t="shared" si="34"/>
        <v>2021</v>
      </c>
      <c r="J465" t="s">
        <v>958</v>
      </c>
      <c r="K465" s="6" t="s">
        <v>950</v>
      </c>
      <c r="L465" s="6" t="s">
        <v>950</v>
      </c>
      <c r="M465" t="s">
        <v>950</v>
      </c>
      <c r="N465" t="str">
        <f t="shared" si="32"/>
        <v>2021/Jul</v>
      </c>
    </row>
    <row r="466" spans="1:14">
      <c r="A466" s="3" t="s">
        <v>568</v>
      </c>
      <c r="B466" s="1">
        <v>44384</v>
      </c>
      <c r="C466" t="s">
        <v>507</v>
      </c>
      <c r="D466" s="2" t="s">
        <v>7</v>
      </c>
      <c r="E466" s="2">
        <v>27</v>
      </c>
      <c r="F466" t="s">
        <v>452</v>
      </c>
      <c r="G466">
        <f t="shared" si="33"/>
        <v>7</v>
      </c>
      <c r="H466" t="s">
        <v>988</v>
      </c>
      <c r="I466">
        <f t="shared" si="34"/>
        <v>2021</v>
      </c>
      <c r="J466" t="s">
        <v>958</v>
      </c>
      <c r="K466" s="6" t="s">
        <v>950</v>
      </c>
      <c r="L466" s="6" t="s">
        <v>950</v>
      </c>
      <c r="M466" t="s">
        <v>950</v>
      </c>
      <c r="N466" t="str">
        <f t="shared" si="32"/>
        <v>2021/Jul</v>
      </c>
    </row>
    <row r="467" spans="1:14">
      <c r="A467" s="3" t="s">
        <v>528</v>
      </c>
      <c r="B467" s="1">
        <v>44386</v>
      </c>
      <c r="C467" t="s">
        <v>507</v>
      </c>
      <c r="D467" s="2" t="s">
        <v>7</v>
      </c>
      <c r="E467" s="2">
        <v>39</v>
      </c>
      <c r="F467" t="s">
        <v>445</v>
      </c>
      <c r="G467">
        <f t="shared" si="33"/>
        <v>7</v>
      </c>
      <c r="H467" t="s">
        <v>988</v>
      </c>
      <c r="I467">
        <f t="shared" si="34"/>
        <v>2021</v>
      </c>
      <c r="J467" t="s">
        <v>958</v>
      </c>
      <c r="K467" s="6" t="s">
        <v>950</v>
      </c>
      <c r="L467" s="6" t="s">
        <v>950</v>
      </c>
      <c r="M467" t="s">
        <v>950</v>
      </c>
      <c r="N467" t="str">
        <f t="shared" si="32"/>
        <v>2021/Jul</v>
      </c>
    </row>
    <row r="468" spans="1:14">
      <c r="A468" s="3" t="s">
        <v>566</v>
      </c>
      <c r="B468" s="1">
        <v>44384</v>
      </c>
      <c r="C468" t="s">
        <v>507</v>
      </c>
      <c r="D468" s="2" t="s">
        <v>7</v>
      </c>
      <c r="E468" s="2">
        <v>33</v>
      </c>
      <c r="F468" t="s">
        <v>452</v>
      </c>
      <c r="G468">
        <f t="shared" si="33"/>
        <v>7</v>
      </c>
      <c r="H468" t="s">
        <v>988</v>
      </c>
      <c r="I468">
        <f t="shared" si="34"/>
        <v>2021</v>
      </c>
      <c r="J468" t="s">
        <v>958</v>
      </c>
      <c r="K468" s="6" t="s">
        <v>950</v>
      </c>
      <c r="L468" s="6" t="s">
        <v>950</v>
      </c>
      <c r="M468" t="s">
        <v>950</v>
      </c>
      <c r="N468" t="str">
        <f t="shared" si="32"/>
        <v>2021/Jul</v>
      </c>
    </row>
    <row r="469" spans="1:14">
      <c r="A469" s="3" t="s">
        <v>520</v>
      </c>
      <c r="B469" s="1">
        <v>44379</v>
      </c>
      <c r="C469" t="s">
        <v>507</v>
      </c>
      <c r="D469" s="2" t="s">
        <v>19</v>
      </c>
      <c r="E469" s="2">
        <v>25</v>
      </c>
      <c r="F469" t="s">
        <v>435</v>
      </c>
      <c r="G469">
        <f t="shared" si="33"/>
        <v>7</v>
      </c>
      <c r="H469" t="s">
        <v>988</v>
      </c>
      <c r="I469">
        <f t="shared" si="34"/>
        <v>2021</v>
      </c>
      <c r="J469" t="s">
        <v>958</v>
      </c>
      <c r="K469" s="6" t="s">
        <v>950</v>
      </c>
      <c r="L469" s="6" t="s">
        <v>950</v>
      </c>
      <c r="M469" t="s">
        <v>950</v>
      </c>
      <c r="N469" t="str">
        <f t="shared" si="32"/>
        <v>2021/Jul</v>
      </c>
    </row>
    <row r="470" spans="1:14">
      <c r="A470" s="3" t="s">
        <v>527</v>
      </c>
      <c r="B470" s="1">
        <v>44383</v>
      </c>
      <c r="C470" t="s">
        <v>507</v>
      </c>
      <c r="D470" s="2" t="s">
        <v>7</v>
      </c>
      <c r="E470" s="2">
        <v>32</v>
      </c>
      <c r="F470" t="s">
        <v>445</v>
      </c>
      <c r="G470">
        <f t="shared" si="33"/>
        <v>7</v>
      </c>
      <c r="H470" t="s">
        <v>988</v>
      </c>
      <c r="I470">
        <f t="shared" si="34"/>
        <v>2021</v>
      </c>
      <c r="J470" t="s">
        <v>958</v>
      </c>
      <c r="K470" s="6" t="s">
        <v>950</v>
      </c>
      <c r="L470" s="6" t="s">
        <v>950</v>
      </c>
      <c r="M470" t="s">
        <v>950</v>
      </c>
      <c r="N470" t="str">
        <f t="shared" si="32"/>
        <v>2021/Jul</v>
      </c>
    </row>
    <row r="471" spans="1:14">
      <c r="A471" s="3" t="s">
        <v>571</v>
      </c>
      <c r="B471" s="1">
        <v>44377</v>
      </c>
      <c r="C471" t="s">
        <v>507</v>
      </c>
      <c r="D471" s="2" t="s">
        <v>19</v>
      </c>
      <c r="E471" s="2">
        <v>30</v>
      </c>
      <c r="F471" t="s">
        <v>452</v>
      </c>
      <c r="G471">
        <f t="shared" si="33"/>
        <v>6</v>
      </c>
      <c r="H471" t="s">
        <v>989</v>
      </c>
      <c r="I471">
        <f t="shared" si="34"/>
        <v>2021</v>
      </c>
      <c r="J471" t="s">
        <v>958</v>
      </c>
      <c r="K471" s="6" t="s">
        <v>950</v>
      </c>
      <c r="L471" s="6" t="s">
        <v>950</v>
      </c>
      <c r="M471" t="s">
        <v>950</v>
      </c>
      <c r="N471" t="str">
        <f t="shared" si="32"/>
        <v>2021/Jun</v>
      </c>
    </row>
    <row r="472" spans="1:14">
      <c r="A472" s="3" t="s">
        <v>511</v>
      </c>
      <c r="B472" s="1">
        <v>44378</v>
      </c>
      <c r="C472" t="s">
        <v>507</v>
      </c>
      <c r="D472" s="2" t="s">
        <v>7</v>
      </c>
      <c r="E472" s="2">
        <v>28</v>
      </c>
      <c r="F472" t="s">
        <v>452</v>
      </c>
      <c r="G472">
        <f t="shared" si="33"/>
        <v>7</v>
      </c>
      <c r="H472" t="s">
        <v>988</v>
      </c>
      <c r="I472">
        <f t="shared" si="34"/>
        <v>2021</v>
      </c>
      <c r="J472" t="s">
        <v>958</v>
      </c>
      <c r="K472" s="6" t="s">
        <v>950</v>
      </c>
      <c r="L472" s="6" t="s">
        <v>950</v>
      </c>
      <c r="M472" t="s">
        <v>950</v>
      </c>
      <c r="N472" t="str">
        <f t="shared" si="32"/>
        <v>2021/Jul</v>
      </c>
    </row>
    <row r="473" spans="1:14">
      <c r="A473" s="3" t="s">
        <v>512</v>
      </c>
      <c r="B473" s="1">
        <v>44372</v>
      </c>
      <c r="C473" t="s">
        <v>42</v>
      </c>
      <c r="D473" s="2" t="s">
        <v>19</v>
      </c>
      <c r="E473" s="2">
        <v>42</v>
      </c>
      <c r="F473" t="s">
        <v>467</v>
      </c>
      <c r="G473">
        <f t="shared" si="33"/>
        <v>6</v>
      </c>
      <c r="H473" t="s">
        <v>989</v>
      </c>
      <c r="I473">
        <f t="shared" si="34"/>
        <v>2021</v>
      </c>
      <c r="J473" t="s">
        <v>956</v>
      </c>
      <c r="K473" s="6" t="s">
        <v>950</v>
      </c>
      <c r="L473" s="6" t="s">
        <v>950</v>
      </c>
      <c r="M473" t="s">
        <v>950</v>
      </c>
      <c r="N473" t="str">
        <f t="shared" si="32"/>
        <v>2021/Jun</v>
      </c>
    </row>
    <row r="474" spans="1:14">
      <c r="A474" s="3" t="s">
        <v>549</v>
      </c>
      <c r="B474" s="1">
        <v>44375</v>
      </c>
      <c r="C474" t="s">
        <v>42</v>
      </c>
      <c r="D474" s="2" t="s">
        <v>19</v>
      </c>
      <c r="E474" s="2">
        <v>43</v>
      </c>
      <c r="F474" t="s">
        <v>452</v>
      </c>
      <c r="G474">
        <f t="shared" si="33"/>
        <v>6</v>
      </c>
      <c r="H474" t="s">
        <v>989</v>
      </c>
      <c r="I474">
        <f t="shared" si="34"/>
        <v>2021</v>
      </c>
      <c r="J474" t="s">
        <v>956</v>
      </c>
      <c r="K474" s="6" t="s">
        <v>950</v>
      </c>
      <c r="L474" s="6" t="s">
        <v>950</v>
      </c>
      <c r="M474" t="s">
        <v>950</v>
      </c>
      <c r="N474" t="str">
        <f t="shared" si="32"/>
        <v>2021/Jun</v>
      </c>
    </row>
    <row r="475" spans="1:14">
      <c r="A475" s="3" t="s">
        <v>513</v>
      </c>
      <c r="B475" s="1">
        <v>44375</v>
      </c>
      <c r="C475" t="s">
        <v>42</v>
      </c>
      <c r="D475" s="2" t="s">
        <v>19</v>
      </c>
      <c r="E475" s="2">
        <v>50</v>
      </c>
      <c r="F475" t="s">
        <v>452</v>
      </c>
      <c r="G475">
        <f t="shared" si="33"/>
        <v>6</v>
      </c>
      <c r="H475" t="s">
        <v>989</v>
      </c>
      <c r="I475">
        <f t="shared" si="34"/>
        <v>2021</v>
      </c>
      <c r="J475" t="s">
        <v>956</v>
      </c>
      <c r="K475" s="6" t="s">
        <v>950</v>
      </c>
      <c r="L475" s="6" t="s">
        <v>950</v>
      </c>
      <c r="M475" t="s">
        <v>950</v>
      </c>
      <c r="N475" t="str">
        <f t="shared" si="32"/>
        <v>2021/Jun</v>
      </c>
    </row>
    <row r="476" spans="1:14">
      <c r="A476" s="3" t="s">
        <v>529</v>
      </c>
      <c r="B476" s="1">
        <v>44375</v>
      </c>
      <c r="C476" t="s">
        <v>42</v>
      </c>
      <c r="D476" s="2" t="s">
        <v>19</v>
      </c>
      <c r="E476" s="2">
        <v>35</v>
      </c>
      <c r="F476" t="s">
        <v>452</v>
      </c>
      <c r="G476">
        <f t="shared" si="33"/>
        <v>6</v>
      </c>
      <c r="H476" t="s">
        <v>989</v>
      </c>
      <c r="I476">
        <f t="shared" si="34"/>
        <v>2021</v>
      </c>
      <c r="J476" t="s">
        <v>956</v>
      </c>
      <c r="K476" s="6" t="s">
        <v>950</v>
      </c>
      <c r="L476" s="6" t="s">
        <v>950</v>
      </c>
      <c r="M476" t="s">
        <v>950</v>
      </c>
      <c r="N476" t="str">
        <f t="shared" si="32"/>
        <v>2021/Jun</v>
      </c>
    </row>
    <row r="477" spans="1:14">
      <c r="A477" s="3" t="s">
        <v>517</v>
      </c>
      <c r="B477" s="1">
        <v>44375</v>
      </c>
      <c r="C477" t="s">
        <v>42</v>
      </c>
      <c r="D477" s="2" t="s">
        <v>19</v>
      </c>
      <c r="E477" s="2">
        <v>22</v>
      </c>
      <c r="F477" t="s">
        <v>477</v>
      </c>
      <c r="G477">
        <f t="shared" si="33"/>
        <v>6</v>
      </c>
      <c r="H477" t="s">
        <v>989</v>
      </c>
      <c r="I477">
        <f t="shared" si="34"/>
        <v>2021</v>
      </c>
      <c r="J477" t="s">
        <v>956</v>
      </c>
      <c r="K477" s="6" t="s">
        <v>950</v>
      </c>
      <c r="L477" s="6" t="s">
        <v>950</v>
      </c>
      <c r="M477" t="s">
        <v>950</v>
      </c>
      <c r="N477" t="str">
        <f t="shared" si="32"/>
        <v>2021/Jun</v>
      </c>
    </row>
    <row r="478" spans="1:14">
      <c r="A478" s="3" t="s">
        <v>544</v>
      </c>
      <c r="B478" s="1">
        <v>44375</v>
      </c>
      <c r="C478" t="s">
        <v>42</v>
      </c>
      <c r="D478" s="2" t="s">
        <v>7</v>
      </c>
      <c r="E478" s="2">
        <v>60</v>
      </c>
      <c r="F478" t="s">
        <v>452</v>
      </c>
      <c r="G478">
        <f t="shared" si="33"/>
        <v>6</v>
      </c>
      <c r="H478" t="s">
        <v>989</v>
      </c>
      <c r="I478">
        <f t="shared" si="34"/>
        <v>2021</v>
      </c>
      <c r="J478" t="s">
        <v>956</v>
      </c>
      <c r="K478" s="6" t="s">
        <v>950</v>
      </c>
      <c r="L478" s="6" t="s">
        <v>950</v>
      </c>
      <c r="M478" t="s">
        <v>950</v>
      </c>
      <c r="N478" t="str">
        <f t="shared" si="32"/>
        <v>2021/Jun</v>
      </c>
    </row>
    <row r="479" spans="1:14">
      <c r="A479" s="3" t="s">
        <v>573</v>
      </c>
      <c r="B479" s="1">
        <v>44375</v>
      </c>
      <c r="C479" t="s">
        <v>42</v>
      </c>
      <c r="D479" s="2" t="s">
        <v>7</v>
      </c>
      <c r="E479" s="2">
        <v>20</v>
      </c>
      <c r="F479" t="s">
        <v>452</v>
      </c>
      <c r="G479">
        <f t="shared" si="33"/>
        <v>6</v>
      </c>
      <c r="H479" t="s">
        <v>989</v>
      </c>
      <c r="I479">
        <f t="shared" si="34"/>
        <v>2021</v>
      </c>
      <c r="J479" t="s">
        <v>956</v>
      </c>
      <c r="K479" s="6" t="s">
        <v>950</v>
      </c>
      <c r="L479" s="6" t="s">
        <v>950</v>
      </c>
      <c r="M479" t="s">
        <v>950</v>
      </c>
      <c r="N479" t="str">
        <f t="shared" si="32"/>
        <v>2021/Jun</v>
      </c>
    </row>
    <row r="480" spans="1:14">
      <c r="A480" s="3" t="s">
        <v>533</v>
      </c>
      <c r="B480" s="1">
        <v>44377</v>
      </c>
      <c r="C480" t="s">
        <v>42</v>
      </c>
      <c r="D480" s="2" t="s">
        <v>19</v>
      </c>
      <c r="E480" s="2">
        <v>65</v>
      </c>
      <c r="F480" t="s">
        <v>534</v>
      </c>
      <c r="G480">
        <f t="shared" si="33"/>
        <v>6</v>
      </c>
      <c r="H480" t="s">
        <v>989</v>
      </c>
      <c r="I480">
        <f t="shared" si="34"/>
        <v>2021</v>
      </c>
      <c r="J480" t="s">
        <v>956</v>
      </c>
      <c r="K480" s="6" t="s">
        <v>950</v>
      </c>
      <c r="L480" s="6" t="s">
        <v>950</v>
      </c>
      <c r="M480" t="s">
        <v>950</v>
      </c>
      <c r="N480" t="str">
        <f t="shared" si="32"/>
        <v>2021/Jun</v>
      </c>
    </row>
    <row r="481" spans="1:14">
      <c r="A481" s="3" t="s">
        <v>557</v>
      </c>
      <c r="B481" s="1">
        <v>44382</v>
      </c>
      <c r="C481" t="s">
        <v>42</v>
      </c>
      <c r="D481" s="2" t="s">
        <v>7</v>
      </c>
      <c r="E481" s="2">
        <v>32</v>
      </c>
      <c r="F481" t="s">
        <v>445</v>
      </c>
      <c r="G481">
        <f t="shared" si="33"/>
        <v>7</v>
      </c>
      <c r="H481" t="s">
        <v>988</v>
      </c>
      <c r="I481">
        <f t="shared" si="34"/>
        <v>2021</v>
      </c>
      <c r="J481" t="s">
        <v>956</v>
      </c>
      <c r="K481" s="6" t="s">
        <v>950</v>
      </c>
      <c r="L481" s="6" t="s">
        <v>950</v>
      </c>
      <c r="M481" t="s">
        <v>950</v>
      </c>
      <c r="N481" t="str">
        <f t="shared" si="32"/>
        <v>2021/Jul</v>
      </c>
    </row>
    <row r="482" spans="1:14">
      <c r="A482" s="3" t="s">
        <v>518</v>
      </c>
      <c r="B482" s="1">
        <v>44378</v>
      </c>
      <c r="C482" t="s">
        <v>42</v>
      </c>
      <c r="D482" s="2" t="s">
        <v>19</v>
      </c>
      <c r="E482" s="2">
        <v>8</v>
      </c>
      <c r="F482" t="s">
        <v>452</v>
      </c>
      <c r="G482">
        <f t="shared" si="33"/>
        <v>7</v>
      </c>
      <c r="H482" t="s">
        <v>988</v>
      </c>
      <c r="I482">
        <f t="shared" si="34"/>
        <v>2021</v>
      </c>
      <c r="J482" t="s">
        <v>956</v>
      </c>
      <c r="K482" s="6" t="s">
        <v>950</v>
      </c>
      <c r="L482" s="6" t="s">
        <v>950</v>
      </c>
      <c r="M482" t="s">
        <v>950</v>
      </c>
      <c r="N482" t="str">
        <f t="shared" ref="N482:N496" si="35">_xlfn.CONCAT(I482,"/",H482)</f>
        <v>2021/Jul</v>
      </c>
    </row>
    <row r="483" spans="1:14">
      <c r="A483" s="3" t="s">
        <v>570</v>
      </c>
      <c r="B483" s="1">
        <v>44378</v>
      </c>
      <c r="C483" t="s">
        <v>42</v>
      </c>
      <c r="D483" s="2" t="s">
        <v>19</v>
      </c>
      <c r="E483" s="2">
        <v>40</v>
      </c>
      <c r="F483" t="s">
        <v>452</v>
      </c>
      <c r="G483">
        <f t="shared" si="33"/>
        <v>7</v>
      </c>
      <c r="H483" t="s">
        <v>988</v>
      </c>
      <c r="I483">
        <f t="shared" si="34"/>
        <v>2021</v>
      </c>
      <c r="J483" t="s">
        <v>956</v>
      </c>
      <c r="K483" s="6" t="s">
        <v>950</v>
      </c>
      <c r="L483" s="6" t="s">
        <v>950</v>
      </c>
      <c r="M483" t="s">
        <v>950</v>
      </c>
      <c r="N483" t="str">
        <f t="shared" si="35"/>
        <v>2021/Jul</v>
      </c>
    </row>
    <row r="484" spans="1:14">
      <c r="A484" s="3" t="s">
        <v>514</v>
      </c>
      <c r="B484" s="1">
        <v>44382</v>
      </c>
      <c r="C484" t="s">
        <v>42</v>
      </c>
      <c r="D484" s="2" t="s">
        <v>19</v>
      </c>
      <c r="E484" s="2">
        <v>63</v>
      </c>
      <c r="F484" t="s">
        <v>452</v>
      </c>
      <c r="G484">
        <f t="shared" si="33"/>
        <v>7</v>
      </c>
      <c r="H484" t="s">
        <v>988</v>
      </c>
      <c r="I484">
        <f t="shared" si="34"/>
        <v>2021</v>
      </c>
      <c r="J484" t="s">
        <v>956</v>
      </c>
      <c r="K484" s="6" t="s">
        <v>950</v>
      </c>
      <c r="L484" s="6" t="s">
        <v>950</v>
      </c>
      <c r="M484" t="s">
        <v>950</v>
      </c>
      <c r="N484" t="str">
        <f t="shared" si="35"/>
        <v>2021/Jul</v>
      </c>
    </row>
    <row r="485" spans="1:14">
      <c r="A485" s="3" t="s">
        <v>531</v>
      </c>
      <c r="B485" s="1">
        <v>44377</v>
      </c>
      <c r="C485" t="s">
        <v>42</v>
      </c>
      <c r="D485" s="2" t="s">
        <v>7</v>
      </c>
      <c r="E485" s="2">
        <v>21</v>
      </c>
      <c r="F485" t="s">
        <v>452</v>
      </c>
      <c r="G485">
        <f t="shared" si="33"/>
        <v>6</v>
      </c>
      <c r="H485" t="s">
        <v>989</v>
      </c>
      <c r="I485">
        <f t="shared" si="34"/>
        <v>2021</v>
      </c>
      <c r="J485" t="s">
        <v>956</v>
      </c>
      <c r="K485" s="6" t="s">
        <v>950</v>
      </c>
      <c r="L485" s="6" t="s">
        <v>950</v>
      </c>
      <c r="M485" t="s">
        <v>950</v>
      </c>
      <c r="N485" t="str">
        <f t="shared" si="35"/>
        <v>2021/Jun</v>
      </c>
    </row>
    <row r="486" spans="1:14">
      <c r="A486" s="3" t="s">
        <v>577</v>
      </c>
      <c r="B486" s="1">
        <v>44379</v>
      </c>
      <c r="C486" t="s">
        <v>42</v>
      </c>
      <c r="D486" s="2" t="s">
        <v>7</v>
      </c>
      <c r="E486" s="2">
        <v>32</v>
      </c>
      <c r="F486" t="s">
        <v>452</v>
      </c>
      <c r="G486">
        <f t="shared" si="33"/>
        <v>7</v>
      </c>
      <c r="H486" t="s">
        <v>988</v>
      </c>
      <c r="I486">
        <f t="shared" si="34"/>
        <v>2021</v>
      </c>
      <c r="J486" t="s">
        <v>956</v>
      </c>
      <c r="K486" s="6" t="s">
        <v>950</v>
      </c>
      <c r="L486" s="6" t="s">
        <v>950</v>
      </c>
      <c r="M486" t="s">
        <v>950</v>
      </c>
      <c r="N486" t="str">
        <f t="shared" si="35"/>
        <v>2021/Jul</v>
      </c>
    </row>
    <row r="487" spans="1:14">
      <c r="A487" s="3" t="s">
        <v>532</v>
      </c>
      <c r="B487" s="1">
        <v>44376</v>
      </c>
      <c r="C487" t="s">
        <v>42</v>
      </c>
      <c r="D487" s="2" t="s">
        <v>19</v>
      </c>
      <c r="E487" s="2">
        <v>7</v>
      </c>
      <c r="F487" t="s">
        <v>452</v>
      </c>
      <c r="G487">
        <f t="shared" si="33"/>
        <v>6</v>
      </c>
      <c r="H487" t="s">
        <v>989</v>
      </c>
      <c r="I487">
        <f t="shared" si="34"/>
        <v>2021</v>
      </c>
      <c r="J487" t="s">
        <v>956</v>
      </c>
      <c r="K487" s="6" t="s">
        <v>950</v>
      </c>
      <c r="L487" s="6" t="s">
        <v>950</v>
      </c>
      <c r="M487" t="s">
        <v>950</v>
      </c>
      <c r="N487" t="str">
        <f t="shared" si="35"/>
        <v>2021/Jun</v>
      </c>
    </row>
    <row r="488" spans="1:14">
      <c r="A488" s="3" t="s">
        <v>567</v>
      </c>
      <c r="B488" s="1">
        <v>44375</v>
      </c>
      <c r="C488" t="s">
        <v>42</v>
      </c>
      <c r="D488" s="2" t="s">
        <v>7</v>
      </c>
      <c r="E488" s="2">
        <v>60</v>
      </c>
      <c r="F488" t="s">
        <v>452</v>
      </c>
      <c r="G488">
        <f t="shared" si="33"/>
        <v>6</v>
      </c>
      <c r="H488" t="s">
        <v>989</v>
      </c>
      <c r="I488">
        <f t="shared" si="34"/>
        <v>2021</v>
      </c>
      <c r="J488" t="s">
        <v>956</v>
      </c>
      <c r="K488" s="6" t="s">
        <v>950</v>
      </c>
      <c r="L488" s="6" t="s">
        <v>950</v>
      </c>
      <c r="M488" t="s">
        <v>950</v>
      </c>
      <c r="N488" t="str">
        <f t="shared" si="35"/>
        <v>2021/Jun</v>
      </c>
    </row>
    <row r="489" spans="1:14">
      <c r="A489" s="3" t="s">
        <v>547</v>
      </c>
      <c r="B489" s="1">
        <v>44379</v>
      </c>
      <c r="C489" t="s">
        <v>42</v>
      </c>
      <c r="D489" s="2" t="s">
        <v>19</v>
      </c>
      <c r="E489" s="2">
        <v>33</v>
      </c>
      <c r="F489" t="s">
        <v>534</v>
      </c>
      <c r="G489">
        <f t="shared" si="33"/>
        <v>7</v>
      </c>
      <c r="H489" t="s">
        <v>988</v>
      </c>
      <c r="I489">
        <f t="shared" si="34"/>
        <v>2021</v>
      </c>
      <c r="J489" t="s">
        <v>956</v>
      </c>
      <c r="K489" s="6" t="s">
        <v>950</v>
      </c>
      <c r="L489" s="6" t="s">
        <v>950</v>
      </c>
      <c r="M489" t="s">
        <v>950</v>
      </c>
      <c r="N489" t="str">
        <f t="shared" si="35"/>
        <v>2021/Jul</v>
      </c>
    </row>
    <row r="490" spans="1:14">
      <c r="A490" s="3" t="s">
        <v>524</v>
      </c>
      <c r="B490" s="1">
        <v>44372</v>
      </c>
      <c r="C490" t="s">
        <v>42</v>
      </c>
      <c r="D490" s="2" t="s">
        <v>7</v>
      </c>
      <c r="E490" s="2">
        <v>25</v>
      </c>
      <c r="F490" t="s">
        <v>452</v>
      </c>
      <c r="G490">
        <f t="shared" si="33"/>
        <v>6</v>
      </c>
      <c r="H490" t="s">
        <v>989</v>
      </c>
      <c r="I490">
        <f t="shared" si="34"/>
        <v>2021</v>
      </c>
      <c r="J490" t="s">
        <v>956</v>
      </c>
      <c r="K490" s="6" t="s">
        <v>950</v>
      </c>
      <c r="L490" s="6" t="s">
        <v>950</v>
      </c>
      <c r="M490" t="s">
        <v>950</v>
      </c>
      <c r="N490" t="str">
        <f t="shared" si="35"/>
        <v>2021/Jun</v>
      </c>
    </row>
    <row r="491" spans="1:14">
      <c r="A491" s="3" t="s">
        <v>541</v>
      </c>
      <c r="B491" s="1">
        <v>44387</v>
      </c>
      <c r="C491" t="s">
        <v>42</v>
      </c>
      <c r="D491" s="2" t="s">
        <v>19</v>
      </c>
      <c r="E491" s="2">
        <v>28</v>
      </c>
      <c r="F491" t="s">
        <v>452</v>
      </c>
      <c r="G491">
        <f t="shared" si="33"/>
        <v>7</v>
      </c>
      <c r="H491" t="s">
        <v>988</v>
      </c>
      <c r="I491">
        <f t="shared" si="34"/>
        <v>2021</v>
      </c>
      <c r="J491" t="s">
        <v>956</v>
      </c>
      <c r="K491" s="6" t="s">
        <v>950</v>
      </c>
      <c r="L491" s="6" t="s">
        <v>950</v>
      </c>
      <c r="M491" t="s">
        <v>950</v>
      </c>
      <c r="N491" t="str">
        <f t="shared" si="35"/>
        <v>2021/Jul</v>
      </c>
    </row>
    <row r="492" spans="1:14">
      <c r="A492" s="3" t="s">
        <v>576</v>
      </c>
      <c r="B492" s="1">
        <v>44371</v>
      </c>
      <c r="C492" t="s">
        <v>42</v>
      </c>
      <c r="D492" s="2" t="s">
        <v>7</v>
      </c>
      <c r="E492" s="2">
        <v>60</v>
      </c>
      <c r="F492" t="s">
        <v>452</v>
      </c>
      <c r="G492">
        <f t="shared" si="33"/>
        <v>6</v>
      </c>
      <c r="H492" t="s">
        <v>989</v>
      </c>
      <c r="I492">
        <f t="shared" si="34"/>
        <v>2021</v>
      </c>
      <c r="J492" t="s">
        <v>956</v>
      </c>
      <c r="K492" s="6" t="s">
        <v>950</v>
      </c>
      <c r="L492" s="6" t="s">
        <v>950</v>
      </c>
      <c r="M492" t="s">
        <v>950</v>
      </c>
      <c r="N492" t="str">
        <f t="shared" si="35"/>
        <v>2021/Jun</v>
      </c>
    </row>
    <row r="493" spans="1:14">
      <c r="A493" s="3" t="s">
        <v>561</v>
      </c>
      <c r="B493" s="1">
        <v>44372</v>
      </c>
      <c r="C493" t="s">
        <v>42</v>
      </c>
      <c r="D493" s="2" t="s">
        <v>19</v>
      </c>
      <c r="E493" s="2">
        <v>60</v>
      </c>
      <c r="F493" t="s">
        <v>452</v>
      </c>
      <c r="G493">
        <f t="shared" si="33"/>
        <v>6</v>
      </c>
      <c r="H493" t="s">
        <v>989</v>
      </c>
      <c r="I493">
        <f t="shared" si="34"/>
        <v>2021</v>
      </c>
      <c r="J493" t="s">
        <v>956</v>
      </c>
      <c r="K493" s="6" t="s">
        <v>950</v>
      </c>
      <c r="L493" s="6" t="s">
        <v>950</v>
      </c>
      <c r="M493" t="s">
        <v>950</v>
      </c>
      <c r="N493" t="str">
        <f t="shared" si="35"/>
        <v>2021/Jun</v>
      </c>
    </row>
    <row r="494" spans="1:14">
      <c r="A494" s="3" t="s">
        <v>545</v>
      </c>
      <c r="B494" s="1">
        <v>44375</v>
      </c>
      <c r="C494" t="s">
        <v>42</v>
      </c>
      <c r="D494" s="2" t="s">
        <v>7</v>
      </c>
      <c r="E494" s="2">
        <v>40</v>
      </c>
      <c r="F494" t="s">
        <v>452</v>
      </c>
      <c r="G494">
        <f t="shared" si="33"/>
        <v>6</v>
      </c>
      <c r="H494" t="s">
        <v>989</v>
      </c>
      <c r="I494">
        <f t="shared" si="34"/>
        <v>2021</v>
      </c>
      <c r="J494" t="s">
        <v>956</v>
      </c>
      <c r="K494" s="6" t="s">
        <v>950</v>
      </c>
      <c r="L494" s="6" t="s">
        <v>950</v>
      </c>
      <c r="M494" t="s">
        <v>950</v>
      </c>
      <c r="N494" t="str">
        <f t="shared" si="35"/>
        <v>2021/Jun</v>
      </c>
    </row>
    <row r="495" spans="1:14">
      <c r="A495" s="3" t="s">
        <v>560</v>
      </c>
      <c r="B495" s="1">
        <v>44376</v>
      </c>
      <c r="C495" t="s">
        <v>42</v>
      </c>
      <c r="D495" s="2" t="s">
        <v>7</v>
      </c>
      <c r="E495" s="2">
        <v>21</v>
      </c>
      <c r="F495" t="s">
        <v>452</v>
      </c>
      <c r="G495">
        <f t="shared" si="33"/>
        <v>6</v>
      </c>
      <c r="H495" t="s">
        <v>989</v>
      </c>
      <c r="I495">
        <f t="shared" si="34"/>
        <v>2021</v>
      </c>
      <c r="J495" t="s">
        <v>956</v>
      </c>
      <c r="K495" s="6" t="s">
        <v>950</v>
      </c>
      <c r="L495" s="6" t="s">
        <v>950</v>
      </c>
      <c r="M495" t="s">
        <v>950</v>
      </c>
      <c r="N495" t="str">
        <f t="shared" si="35"/>
        <v>2021/Jun</v>
      </c>
    </row>
    <row r="496" spans="1:14">
      <c r="A496" s="3" t="s">
        <v>752</v>
      </c>
      <c r="B496" s="1">
        <v>44382</v>
      </c>
      <c r="C496" t="s">
        <v>42</v>
      </c>
      <c r="D496" s="2" t="s">
        <v>19</v>
      </c>
      <c r="E496" s="2">
        <v>24</v>
      </c>
      <c r="F496" t="s">
        <v>753</v>
      </c>
      <c r="G496">
        <f t="shared" si="33"/>
        <v>7</v>
      </c>
      <c r="H496" t="s">
        <v>988</v>
      </c>
      <c r="I496">
        <f t="shared" si="34"/>
        <v>2021</v>
      </c>
      <c r="J496" t="s">
        <v>956</v>
      </c>
      <c r="K496" s="6" t="s">
        <v>950</v>
      </c>
      <c r="L496" s="6" t="s">
        <v>950</v>
      </c>
      <c r="M496" t="s">
        <v>950</v>
      </c>
      <c r="N496" t="str">
        <f t="shared" si="35"/>
        <v>2021/Jul</v>
      </c>
    </row>
    <row r="497" spans="1:14">
      <c r="A497" s="3" t="s">
        <v>781</v>
      </c>
      <c r="B497" s="1">
        <v>44380</v>
      </c>
      <c r="C497" t="s">
        <v>42</v>
      </c>
      <c r="D497" s="2" t="s">
        <v>19</v>
      </c>
      <c r="E497" s="2">
        <v>32</v>
      </c>
      <c r="F497" t="s">
        <v>435</v>
      </c>
      <c r="G497">
        <f t="shared" si="33"/>
        <v>7</v>
      </c>
      <c r="H497" t="s">
        <v>988</v>
      </c>
      <c r="I497">
        <f t="shared" si="34"/>
        <v>2021</v>
      </c>
      <c r="J497" t="s">
        <v>956</v>
      </c>
      <c r="K497" s="6" t="s">
        <v>950</v>
      </c>
      <c r="L497" s="6" t="s">
        <v>950</v>
      </c>
      <c r="M497" t="s">
        <v>950</v>
      </c>
      <c r="N497" t="str">
        <f t="shared" ref="N497:N504" si="36">_xlfn.CONCAT(I497,"/",H497)</f>
        <v>2021/Jul</v>
      </c>
    </row>
    <row r="498" spans="1:14">
      <c r="A498" s="3" t="s">
        <v>748</v>
      </c>
      <c r="B498" s="1">
        <v>44382</v>
      </c>
      <c r="C498" t="s">
        <v>42</v>
      </c>
      <c r="D498" s="2" t="s">
        <v>7</v>
      </c>
      <c r="E498" s="2">
        <v>40</v>
      </c>
      <c r="F498" t="s">
        <v>435</v>
      </c>
      <c r="G498">
        <f t="shared" si="33"/>
        <v>7</v>
      </c>
      <c r="H498" t="s">
        <v>988</v>
      </c>
      <c r="I498">
        <f t="shared" si="34"/>
        <v>2021</v>
      </c>
      <c r="J498" t="s">
        <v>956</v>
      </c>
      <c r="K498" s="6" t="s">
        <v>950</v>
      </c>
      <c r="L498" s="6" t="s">
        <v>950</v>
      </c>
      <c r="M498" t="s">
        <v>950</v>
      </c>
      <c r="N498" t="str">
        <f t="shared" si="36"/>
        <v>2021/Jul</v>
      </c>
    </row>
    <row r="499" spans="1:14">
      <c r="A499" s="3" t="s">
        <v>794</v>
      </c>
      <c r="B499" s="1">
        <v>44379</v>
      </c>
      <c r="C499" t="s">
        <v>42</v>
      </c>
      <c r="D499" s="2" t="s">
        <v>7</v>
      </c>
      <c r="E499" s="2">
        <v>10</v>
      </c>
      <c r="F499" t="s">
        <v>452</v>
      </c>
      <c r="G499">
        <f t="shared" si="33"/>
        <v>7</v>
      </c>
      <c r="H499" t="s">
        <v>988</v>
      </c>
      <c r="I499">
        <f t="shared" si="34"/>
        <v>2021</v>
      </c>
      <c r="J499" t="s">
        <v>956</v>
      </c>
      <c r="K499" s="6" t="s">
        <v>950</v>
      </c>
      <c r="L499" s="6" t="s">
        <v>950</v>
      </c>
      <c r="M499" t="s">
        <v>950</v>
      </c>
      <c r="N499" t="str">
        <f t="shared" si="36"/>
        <v>2021/Jul</v>
      </c>
    </row>
    <row r="500" spans="1:14">
      <c r="A500" s="3" t="s">
        <v>745</v>
      </c>
      <c r="B500" s="1">
        <v>44383</v>
      </c>
      <c r="C500" t="s">
        <v>42</v>
      </c>
      <c r="D500" s="2" t="s">
        <v>19</v>
      </c>
      <c r="E500" s="2">
        <v>17</v>
      </c>
      <c r="F500" t="s">
        <v>435</v>
      </c>
      <c r="G500">
        <f t="shared" si="33"/>
        <v>7</v>
      </c>
      <c r="H500" t="s">
        <v>988</v>
      </c>
      <c r="I500">
        <f t="shared" si="34"/>
        <v>2021</v>
      </c>
      <c r="J500" t="s">
        <v>956</v>
      </c>
      <c r="K500" s="6" t="s">
        <v>950</v>
      </c>
      <c r="L500" s="6" t="s">
        <v>950</v>
      </c>
      <c r="M500" t="s">
        <v>950</v>
      </c>
      <c r="N500" t="str">
        <f t="shared" si="36"/>
        <v>2021/Jul</v>
      </c>
    </row>
    <row r="501" spans="1:14">
      <c r="A501" s="3" t="s">
        <v>764</v>
      </c>
      <c r="B501" s="1">
        <v>44377</v>
      </c>
      <c r="C501" t="s">
        <v>42</v>
      </c>
      <c r="D501" s="2" t="s">
        <v>19</v>
      </c>
      <c r="E501" s="2">
        <v>54</v>
      </c>
      <c r="F501" t="s">
        <v>452</v>
      </c>
      <c r="G501">
        <f t="shared" si="33"/>
        <v>6</v>
      </c>
      <c r="H501" t="s">
        <v>989</v>
      </c>
      <c r="I501">
        <f t="shared" si="34"/>
        <v>2021</v>
      </c>
      <c r="J501" t="s">
        <v>956</v>
      </c>
      <c r="K501" s="6" t="s">
        <v>950</v>
      </c>
      <c r="L501" s="6" t="s">
        <v>950</v>
      </c>
      <c r="M501" t="s">
        <v>950</v>
      </c>
      <c r="N501" t="str">
        <f t="shared" si="36"/>
        <v>2021/Jun</v>
      </c>
    </row>
    <row r="502" spans="1:14">
      <c r="A502" s="3" t="s">
        <v>773</v>
      </c>
      <c r="B502" s="1">
        <v>44376</v>
      </c>
      <c r="C502" t="s">
        <v>42</v>
      </c>
      <c r="D502" s="2" t="s">
        <v>19</v>
      </c>
      <c r="E502" s="2">
        <v>27</v>
      </c>
      <c r="F502" t="s">
        <v>452</v>
      </c>
      <c r="G502">
        <f t="shared" si="33"/>
        <v>6</v>
      </c>
      <c r="H502" t="s">
        <v>989</v>
      </c>
      <c r="I502">
        <f t="shared" si="34"/>
        <v>2021</v>
      </c>
      <c r="J502" t="s">
        <v>956</v>
      </c>
      <c r="K502" s="6" t="s">
        <v>950</v>
      </c>
      <c r="L502" s="6" t="s">
        <v>950</v>
      </c>
      <c r="M502" t="s">
        <v>950</v>
      </c>
      <c r="N502" t="str">
        <f t="shared" si="36"/>
        <v>2021/Jun</v>
      </c>
    </row>
    <row r="503" spans="1:14">
      <c r="A503" s="3" t="s">
        <v>754</v>
      </c>
      <c r="B503" s="1">
        <v>44376</v>
      </c>
      <c r="C503" t="s">
        <v>42</v>
      </c>
      <c r="D503" s="2" t="s">
        <v>7</v>
      </c>
      <c r="E503" s="2">
        <v>22</v>
      </c>
      <c r="F503" t="s">
        <v>755</v>
      </c>
      <c r="G503">
        <f t="shared" si="33"/>
        <v>6</v>
      </c>
      <c r="H503" t="s">
        <v>989</v>
      </c>
      <c r="I503">
        <f t="shared" si="34"/>
        <v>2021</v>
      </c>
      <c r="J503" t="s">
        <v>956</v>
      </c>
      <c r="K503" s="6" t="s">
        <v>950</v>
      </c>
      <c r="L503" s="6" t="s">
        <v>950</v>
      </c>
      <c r="M503" t="s">
        <v>950</v>
      </c>
      <c r="N503" t="str">
        <f t="shared" si="36"/>
        <v>2021/Jun</v>
      </c>
    </row>
    <row r="504" spans="1:14">
      <c r="A504" s="3" t="s">
        <v>784</v>
      </c>
      <c r="B504" s="1">
        <v>44379</v>
      </c>
      <c r="C504" t="s">
        <v>42</v>
      </c>
      <c r="D504" s="2" t="s">
        <v>7</v>
      </c>
      <c r="E504" s="2">
        <v>15</v>
      </c>
      <c r="F504" t="s">
        <v>452</v>
      </c>
      <c r="G504">
        <f t="shared" si="33"/>
        <v>7</v>
      </c>
      <c r="H504" t="s">
        <v>988</v>
      </c>
      <c r="I504">
        <f t="shared" si="34"/>
        <v>2021</v>
      </c>
      <c r="J504" t="s">
        <v>956</v>
      </c>
      <c r="K504" s="6" t="s">
        <v>950</v>
      </c>
      <c r="L504" s="6" t="s">
        <v>950</v>
      </c>
      <c r="M504" t="s">
        <v>950</v>
      </c>
      <c r="N504" t="str">
        <f t="shared" si="36"/>
        <v>2021/Jul</v>
      </c>
    </row>
    <row r="505" spans="1:14">
      <c r="A505" s="3" t="s">
        <v>760</v>
      </c>
      <c r="B505" s="1">
        <v>44379</v>
      </c>
      <c r="C505" t="s">
        <v>42</v>
      </c>
      <c r="D505" s="2" t="s">
        <v>19</v>
      </c>
      <c r="E505" s="2">
        <v>38</v>
      </c>
      <c r="F505" t="s">
        <v>435</v>
      </c>
      <c r="G505">
        <f t="shared" si="33"/>
        <v>7</v>
      </c>
      <c r="H505" t="s">
        <v>988</v>
      </c>
      <c r="I505">
        <f t="shared" si="34"/>
        <v>2021</v>
      </c>
      <c r="J505" t="s">
        <v>956</v>
      </c>
      <c r="K505" s="6" t="s">
        <v>950</v>
      </c>
      <c r="L505" s="6" t="s">
        <v>950</v>
      </c>
      <c r="M505" t="s">
        <v>950</v>
      </c>
      <c r="N505" t="str">
        <f>_xlfn.CONCAT(I505,"/",H505)</f>
        <v>2021/Jul</v>
      </c>
    </row>
    <row r="506" spans="1:14">
      <c r="A506" s="3" t="s">
        <v>778</v>
      </c>
      <c r="B506" s="1">
        <v>44379</v>
      </c>
      <c r="C506" t="s">
        <v>42</v>
      </c>
      <c r="D506" s="2" t="s">
        <v>19</v>
      </c>
      <c r="E506" s="2">
        <v>28</v>
      </c>
      <c r="F506" t="s">
        <v>435</v>
      </c>
      <c r="G506">
        <f t="shared" si="33"/>
        <v>7</v>
      </c>
      <c r="H506" t="s">
        <v>988</v>
      </c>
      <c r="I506">
        <f t="shared" si="34"/>
        <v>2021</v>
      </c>
      <c r="J506" t="s">
        <v>956</v>
      </c>
      <c r="K506" s="6" t="s">
        <v>950</v>
      </c>
      <c r="L506" s="6" t="s">
        <v>950</v>
      </c>
      <c r="M506" t="s">
        <v>950</v>
      </c>
      <c r="N506" t="str">
        <f>_xlfn.CONCAT(I506,"/",H506)</f>
        <v>2021/Jul</v>
      </c>
    </row>
    <row r="507" spans="1:14">
      <c r="A507" s="3" t="s">
        <v>747</v>
      </c>
      <c r="B507" s="1">
        <v>44403</v>
      </c>
      <c r="C507" t="s">
        <v>42</v>
      </c>
      <c r="D507" s="2" t="s">
        <v>19</v>
      </c>
      <c r="E507" s="2">
        <v>16</v>
      </c>
      <c r="F507" t="s">
        <v>435</v>
      </c>
      <c r="G507">
        <f t="shared" si="33"/>
        <v>7</v>
      </c>
      <c r="H507" t="s">
        <v>988</v>
      </c>
      <c r="I507">
        <f t="shared" si="34"/>
        <v>2021</v>
      </c>
      <c r="J507" t="s">
        <v>956</v>
      </c>
      <c r="K507" s="6" t="s">
        <v>950</v>
      </c>
      <c r="L507" s="6" t="s">
        <v>950</v>
      </c>
      <c r="M507" t="s">
        <v>950</v>
      </c>
      <c r="N507" t="str">
        <f>_xlfn.CONCAT(I507,"/",H507)</f>
        <v>2021/Jul</v>
      </c>
    </row>
    <row r="508" spans="1:14">
      <c r="A508" s="3" t="s">
        <v>746</v>
      </c>
      <c r="B508" s="1">
        <v>44376</v>
      </c>
      <c r="C508" t="s">
        <v>42</v>
      </c>
      <c r="D508" s="2" t="s">
        <v>19</v>
      </c>
      <c r="E508" s="2">
        <v>10</v>
      </c>
      <c r="F508" t="s">
        <v>435</v>
      </c>
      <c r="G508">
        <f t="shared" si="33"/>
        <v>6</v>
      </c>
      <c r="H508" t="s">
        <v>989</v>
      </c>
      <c r="I508">
        <f t="shared" si="34"/>
        <v>2021</v>
      </c>
      <c r="J508" t="s">
        <v>956</v>
      </c>
      <c r="K508" s="6" t="s">
        <v>950</v>
      </c>
      <c r="L508" s="6" t="s">
        <v>950</v>
      </c>
      <c r="M508" t="s">
        <v>950</v>
      </c>
      <c r="N508" t="str">
        <f>_xlfn.CONCAT(I508,"/",H508)</f>
        <v>2021/Jun</v>
      </c>
    </row>
    <row r="509" spans="1:14">
      <c r="A509" s="3" t="s">
        <v>762</v>
      </c>
      <c r="B509" s="1">
        <v>44379</v>
      </c>
      <c r="C509" t="s">
        <v>42</v>
      </c>
      <c r="D509" s="2" t="s">
        <v>7</v>
      </c>
      <c r="E509" s="2">
        <v>19</v>
      </c>
      <c r="F509" t="s">
        <v>435</v>
      </c>
      <c r="G509">
        <f t="shared" si="33"/>
        <v>7</v>
      </c>
      <c r="H509" t="s">
        <v>988</v>
      </c>
      <c r="I509">
        <f t="shared" si="34"/>
        <v>2021</v>
      </c>
      <c r="J509" t="s">
        <v>956</v>
      </c>
      <c r="K509" s="6" t="s">
        <v>950</v>
      </c>
      <c r="L509" s="6" t="s">
        <v>950</v>
      </c>
      <c r="M509" t="s">
        <v>950</v>
      </c>
      <c r="N509" t="str">
        <f>_xlfn.CONCAT(I509,"/",H509)</f>
        <v>2021/Jul</v>
      </c>
    </row>
    <row r="510" spans="1:14">
      <c r="A510" s="3" t="s">
        <v>744</v>
      </c>
      <c r="B510" s="1">
        <v>44386</v>
      </c>
      <c r="C510" t="s">
        <v>42</v>
      </c>
      <c r="D510" s="2" t="s">
        <v>7</v>
      </c>
      <c r="E510" s="2">
        <v>34</v>
      </c>
      <c r="F510" t="s">
        <v>435</v>
      </c>
      <c r="G510">
        <f t="shared" si="33"/>
        <v>7</v>
      </c>
      <c r="H510" t="s">
        <v>988</v>
      </c>
      <c r="I510">
        <f t="shared" si="34"/>
        <v>2021</v>
      </c>
      <c r="J510" t="s">
        <v>956</v>
      </c>
      <c r="K510" s="6" t="s">
        <v>950</v>
      </c>
      <c r="L510" s="6" t="s">
        <v>950</v>
      </c>
      <c r="M510" t="s">
        <v>950</v>
      </c>
      <c r="N510" t="str">
        <f t="shared" ref="N510:N526" si="37">_xlfn.CONCAT(I510,"/",H510)</f>
        <v>2021/Jul</v>
      </c>
    </row>
    <row r="511" spans="1:14">
      <c r="A511" s="3" t="s">
        <v>793</v>
      </c>
      <c r="B511" s="1">
        <v>44387</v>
      </c>
      <c r="C511" t="s">
        <v>42</v>
      </c>
      <c r="D511" s="2" t="s">
        <v>19</v>
      </c>
      <c r="E511" s="2">
        <v>23</v>
      </c>
      <c r="F511" t="s">
        <v>435</v>
      </c>
      <c r="G511">
        <f t="shared" si="33"/>
        <v>7</v>
      </c>
      <c r="H511" t="s">
        <v>988</v>
      </c>
      <c r="I511">
        <f t="shared" si="34"/>
        <v>2021</v>
      </c>
      <c r="J511" t="s">
        <v>956</v>
      </c>
      <c r="K511" s="6" t="s">
        <v>950</v>
      </c>
      <c r="L511" s="6" t="s">
        <v>950</v>
      </c>
      <c r="M511" t="s">
        <v>950</v>
      </c>
      <c r="N511" t="str">
        <f t="shared" si="37"/>
        <v>2021/Jul</v>
      </c>
    </row>
    <row r="512" spans="1:14">
      <c r="A512" s="3" t="s">
        <v>782</v>
      </c>
      <c r="B512" s="1">
        <v>44387</v>
      </c>
      <c r="C512" t="s">
        <v>42</v>
      </c>
      <c r="D512" s="2" t="s">
        <v>7</v>
      </c>
      <c r="E512" s="2">
        <v>34</v>
      </c>
      <c r="F512" t="s">
        <v>783</v>
      </c>
      <c r="G512">
        <f t="shared" si="33"/>
        <v>7</v>
      </c>
      <c r="H512" t="s">
        <v>988</v>
      </c>
      <c r="I512">
        <f t="shared" si="34"/>
        <v>2021</v>
      </c>
      <c r="J512" t="s">
        <v>956</v>
      </c>
      <c r="K512" s="6" t="s">
        <v>950</v>
      </c>
      <c r="L512" s="6" t="s">
        <v>950</v>
      </c>
      <c r="M512" t="s">
        <v>950</v>
      </c>
      <c r="N512" t="str">
        <f t="shared" si="37"/>
        <v>2021/Jul</v>
      </c>
    </row>
    <row r="513" spans="1:14">
      <c r="A513" s="3" t="s">
        <v>775</v>
      </c>
      <c r="B513" s="1">
        <v>44396</v>
      </c>
      <c r="C513" t="s">
        <v>50</v>
      </c>
      <c r="D513" s="2" t="s">
        <v>19</v>
      </c>
      <c r="E513" s="2" t="s">
        <v>8</v>
      </c>
      <c r="F513" t="s">
        <v>452</v>
      </c>
      <c r="G513">
        <f t="shared" si="33"/>
        <v>7</v>
      </c>
      <c r="H513" t="s">
        <v>988</v>
      </c>
      <c r="I513">
        <f t="shared" si="34"/>
        <v>2021</v>
      </c>
      <c r="J513" t="s">
        <v>963</v>
      </c>
      <c r="K513" s="6" t="s">
        <v>950</v>
      </c>
      <c r="L513" s="6" t="s">
        <v>950</v>
      </c>
      <c r="M513" t="s">
        <v>950</v>
      </c>
      <c r="N513" t="str">
        <f t="shared" si="37"/>
        <v>2021/Jul</v>
      </c>
    </row>
    <row r="514" spans="1:14">
      <c r="A514" s="3" t="s">
        <v>787</v>
      </c>
      <c r="B514" s="1">
        <v>44396</v>
      </c>
      <c r="C514" t="s">
        <v>50</v>
      </c>
      <c r="D514" s="2" t="s">
        <v>19</v>
      </c>
      <c r="E514" s="2">
        <v>21</v>
      </c>
      <c r="F514" t="s">
        <v>452</v>
      </c>
      <c r="G514">
        <f t="shared" ref="G514:G577" si="38">MONTH(B514)</f>
        <v>7</v>
      </c>
      <c r="H514" t="s">
        <v>988</v>
      </c>
      <c r="I514">
        <f t="shared" ref="I514:I577" si="39">YEAR(B514)</f>
        <v>2021</v>
      </c>
      <c r="J514" t="s">
        <v>963</v>
      </c>
      <c r="K514" s="6" t="s">
        <v>950</v>
      </c>
      <c r="L514" s="6" t="s">
        <v>950</v>
      </c>
      <c r="M514" t="s">
        <v>950</v>
      </c>
      <c r="N514" t="str">
        <f t="shared" si="37"/>
        <v>2021/Jul</v>
      </c>
    </row>
    <row r="515" spans="1:14">
      <c r="A515" s="3" t="s">
        <v>756</v>
      </c>
      <c r="B515" s="1">
        <v>44396</v>
      </c>
      <c r="C515" t="s">
        <v>50</v>
      </c>
      <c r="D515" s="2" t="s">
        <v>19</v>
      </c>
      <c r="E515" s="2">
        <v>27</v>
      </c>
      <c r="F515" t="s">
        <v>523</v>
      </c>
      <c r="G515">
        <f t="shared" si="38"/>
        <v>7</v>
      </c>
      <c r="H515" t="s">
        <v>988</v>
      </c>
      <c r="I515">
        <f t="shared" si="39"/>
        <v>2021</v>
      </c>
      <c r="J515" t="s">
        <v>963</v>
      </c>
      <c r="K515" s="6" t="s">
        <v>950</v>
      </c>
      <c r="L515" s="6" t="s">
        <v>950</v>
      </c>
      <c r="M515" t="s">
        <v>950</v>
      </c>
      <c r="N515" t="str">
        <f t="shared" si="37"/>
        <v>2021/Jul</v>
      </c>
    </row>
    <row r="516" spans="1:14">
      <c r="A516" s="3" t="s">
        <v>776</v>
      </c>
      <c r="B516" s="1">
        <v>44399</v>
      </c>
      <c r="C516" t="s">
        <v>50</v>
      </c>
      <c r="D516" s="2" t="s">
        <v>19</v>
      </c>
      <c r="E516" s="2">
        <v>34</v>
      </c>
      <c r="F516" t="s">
        <v>452</v>
      </c>
      <c r="G516">
        <f t="shared" si="38"/>
        <v>7</v>
      </c>
      <c r="H516" t="s">
        <v>988</v>
      </c>
      <c r="I516">
        <f t="shared" si="39"/>
        <v>2021</v>
      </c>
      <c r="J516" t="s">
        <v>963</v>
      </c>
      <c r="K516" s="6" t="s">
        <v>950</v>
      </c>
      <c r="L516" s="6" t="s">
        <v>950</v>
      </c>
      <c r="M516" t="s">
        <v>950</v>
      </c>
      <c r="N516" t="str">
        <f t="shared" si="37"/>
        <v>2021/Jul</v>
      </c>
    </row>
    <row r="517" spans="1:14">
      <c r="A517" s="3" t="s">
        <v>737</v>
      </c>
      <c r="B517" s="1">
        <v>44396</v>
      </c>
      <c r="C517" t="s">
        <v>50</v>
      </c>
      <c r="D517" s="2" t="s">
        <v>19</v>
      </c>
      <c r="E517" s="2">
        <v>63</v>
      </c>
      <c r="F517" t="s">
        <v>452</v>
      </c>
      <c r="G517">
        <f t="shared" si="38"/>
        <v>7</v>
      </c>
      <c r="H517" t="s">
        <v>988</v>
      </c>
      <c r="I517">
        <f t="shared" si="39"/>
        <v>2021</v>
      </c>
      <c r="J517" t="s">
        <v>963</v>
      </c>
      <c r="K517" s="6" t="s">
        <v>950</v>
      </c>
      <c r="L517" s="6" t="s">
        <v>950</v>
      </c>
      <c r="M517" t="s">
        <v>950</v>
      </c>
      <c r="N517" t="str">
        <f t="shared" si="37"/>
        <v>2021/Jul</v>
      </c>
    </row>
    <row r="518" spans="1:14">
      <c r="A518" s="3" t="s">
        <v>765</v>
      </c>
      <c r="B518" s="1">
        <v>44393</v>
      </c>
      <c r="C518" t="s">
        <v>50</v>
      </c>
      <c r="D518" s="2" t="s">
        <v>19</v>
      </c>
      <c r="E518" s="2">
        <v>45</v>
      </c>
      <c r="F518" t="s">
        <v>445</v>
      </c>
      <c r="G518">
        <f t="shared" si="38"/>
        <v>7</v>
      </c>
      <c r="H518" t="s">
        <v>988</v>
      </c>
      <c r="I518">
        <f t="shared" si="39"/>
        <v>2021</v>
      </c>
      <c r="J518" t="s">
        <v>963</v>
      </c>
      <c r="K518" s="6" t="s">
        <v>950</v>
      </c>
      <c r="L518" s="6" t="s">
        <v>950</v>
      </c>
      <c r="M518" t="s">
        <v>950</v>
      </c>
      <c r="N518" t="str">
        <f t="shared" si="37"/>
        <v>2021/Jul</v>
      </c>
    </row>
    <row r="519" spans="1:14">
      <c r="A519" s="3" t="s">
        <v>769</v>
      </c>
      <c r="B519" s="1">
        <v>44397</v>
      </c>
      <c r="C519" t="s">
        <v>50</v>
      </c>
      <c r="D519" s="2" t="s">
        <v>7</v>
      </c>
      <c r="E519" s="2">
        <v>31</v>
      </c>
      <c r="F519" t="s">
        <v>435</v>
      </c>
      <c r="G519">
        <f t="shared" si="38"/>
        <v>7</v>
      </c>
      <c r="H519" t="s">
        <v>988</v>
      </c>
      <c r="I519">
        <f t="shared" si="39"/>
        <v>2021</v>
      </c>
      <c r="J519" t="s">
        <v>963</v>
      </c>
      <c r="K519" s="6" t="s">
        <v>950</v>
      </c>
      <c r="L519" s="6" t="s">
        <v>950</v>
      </c>
      <c r="M519" t="s">
        <v>950</v>
      </c>
      <c r="N519" t="str">
        <f t="shared" si="37"/>
        <v>2021/Jul</v>
      </c>
    </row>
    <row r="520" spans="1:14">
      <c r="A520" s="3" t="s">
        <v>792</v>
      </c>
      <c r="B520" s="1">
        <v>44396</v>
      </c>
      <c r="C520" t="s">
        <v>50</v>
      </c>
      <c r="D520" s="2" t="s">
        <v>19</v>
      </c>
      <c r="E520" s="2">
        <v>21</v>
      </c>
      <c r="F520" t="s">
        <v>452</v>
      </c>
      <c r="G520">
        <f t="shared" si="38"/>
        <v>7</v>
      </c>
      <c r="H520" t="s">
        <v>988</v>
      </c>
      <c r="I520">
        <f t="shared" si="39"/>
        <v>2021</v>
      </c>
      <c r="J520" t="s">
        <v>963</v>
      </c>
      <c r="K520" s="6" t="s">
        <v>950</v>
      </c>
      <c r="L520" s="6" t="s">
        <v>950</v>
      </c>
      <c r="M520" t="s">
        <v>950</v>
      </c>
      <c r="N520" t="str">
        <f t="shared" si="37"/>
        <v>2021/Jul</v>
      </c>
    </row>
    <row r="521" spans="1:14">
      <c r="A521" s="3" t="s">
        <v>739</v>
      </c>
      <c r="B521" s="1">
        <v>44396</v>
      </c>
      <c r="C521" t="s">
        <v>50</v>
      </c>
      <c r="D521" s="2" t="s">
        <v>7</v>
      </c>
      <c r="E521" s="2">
        <v>7</v>
      </c>
      <c r="F521" t="s">
        <v>435</v>
      </c>
      <c r="G521">
        <f t="shared" si="38"/>
        <v>7</v>
      </c>
      <c r="H521" t="s">
        <v>988</v>
      </c>
      <c r="I521">
        <f t="shared" si="39"/>
        <v>2021</v>
      </c>
      <c r="J521" t="s">
        <v>963</v>
      </c>
      <c r="K521" s="6" t="s">
        <v>950</v>
      </c>
      <c r="L521" s="6" t="s">
        <v>950</v>
      </c>
      <c r="M521" t="s">
        <v>950</v>
      </c>
      <c r="N521" t="str">
        <f t="shared" si="37"/>
        <v>2021/Jul</v>
      </c>
    </row>
    <row r="522" spans="1:14">
      <c r="A522" s="3" t="s">
        <v>759</v>
      </c>
      <c r="B522" s="1">
        <v>44397</v>
      </c>
      <c r="C522" t="s">
        <v>50</v>
      </c>
      <c r="D522" s="2" t="s">
        <v>7</v>
      </c>
      <c r="E522" s="2">
        <v>32</v>
      </c>
      <c r="F522" t="s">
        <v>452</v>
      </c>
      <c r="G522">
        <f t="shared" si="38"/>
        <v>7</v>
      </c>
      <c r="H522" t="s">
        <v>988</v>
      </c>
      <c r="I522">
        <f t="shared" si="39"/>
        <v>2021</v>
      </c>
      <c r="J522" t="s">
        <v>963</v>
      </c>
      <c r="K522" s="6" t="s">
        <v>950</v>
      </c>
      <c r="L522" s="6" t="s">
        <v>950</v>
      </c>
      <c r="M522" t="s">
        <v>950</v>
      </c>
      <c r="N522" t="str">
        <f t="shared" si="37"/>
        <v>2021/Jul</v>
      </c>
    </row>
    <row r="523" spans="1:14">
      <c r="A523" s="3" t="s">
        <v>736</v>
      </c>
      <c r="B523" s="1">
        <v>44399</v>
      </c>
      <c r="C523" t="s">
        <v>50</v>
      </c>
      <c r="D523" s="2" t="s">
        <v>19</v>
      </c>
      <c r="E523" s="2">
        <v>30</v>
      </c>
      <c r="F523" t="s">
        <v>452</v>
      </c>
      <c r="G523">
        <f t="shared" si="38"/>
        <v>7</v>
      </c>
      <c r="H523" t="s">
        <v>988</v>
      </c>
      <c r="I523">
        <f t="shared" si="39"/>
        <v>2021</v>
      </c>
      <c r="J523" t="s">
        <v>963</v>
      </c>
      <c r="K523" s="6" t="s">
        <v>950</v>
      </c>
      <c r="L523" s="6" t="s">
        <v>950</v>
      </c>
      <c r="M523" t="s">
        <v>950</v>
      </c>
      <c r="N523" t="str">
        <f t="shared" si="37"/>
        <v>2021/Jul</v>
      </c>
    </row>
    <row r="524" spans="1:14">
      <c r="A524" s="3" t="s">
        <v>740</v>
      </c>
      <c r="B524" s="1">
        <v>44393</v>
      </c>
      <c r="C524" t="s">
        <v>50</v>
      </c>
      <c r="D524" s="2" t="s">
        <v>19</v>
      </c>
      <c r="E524" s="2">
        <v>45</v>
      </c>
      <c r="F524" t="s">
        <v>435</v>
      </c>
      <c r="G524">
        <f t="shared" si="38"/>
        <v>7</v>
      </c>
      <c r="H524" t="s">
        <v>988</v>
      </c>
      <c r="I524">
        <f t="shared" si="39"/>
        <v>2021</v>
      </c>
      <c r="J524" t="s">
        <v>963</v>
      </c>
      <c r="K524" s="6" t="s">
        <v>950</v>
      </c>
      <c r="L524" s="6" t="s">
        <v>950</v>
      </c>
      <c r="M524" t="s">
        <v>950</v>
      </c>
      <c r="N524" t="str">
        <f t="shared" si="37"/>
        <v>2021/Jul</v>
      </c>
    </row>
    <row r="525" spans="1:14">
      <c r="A525" s="3" t="s">
        <v>795</v>
      </c>
      <c r="B525" s="1">
        <v>44394</v>
      </c>
      <c r="C525" t="s">
        <v>50</v>
      </c>
      <c r="D525" s="2" t="s">
        <v>7</v>
      </c>
      <c r="E525" s="2">
        <v>36</v>
      </c>
      <c r="F525" t="s">
        <v>435</v>
      </c>
      <c r="G525">
        <f t="shared" si="38"/>
        <v>7</v>
      </c>
      <c r="H525" t="s">
        <v>988</v>
      </c>
      <c r="I525">
        <f t="shared" si="39"/>
        <v>2021</v>
      </c>
      <c r="J525" t="s">
        <v>963</v>
      </c>
      <c r="K525" s="6" t="s">
        <v>950</v>
      </c>
      <c r="L525" s="6" t="s">
        <v>950</v>
      </c>
      <c r="M525" t="s">
        <v>950</v>
      </c>
      <c r="N525" t="str">
        <f t="shared" si="37"/>
        <v>2021/Jul</v>
      </c>
    </row>
    <row r="526" spans="1:14">
      <c r="A526" s="3" t="s">
        <v>750</v>
      </c>
      <c r="B526" s="1">
        <v>44393</v>
      </c>
      <c r="C526" t="s">
        <v>50</v>
      </c>
      <c r="D526" s="2" t="s">
        <v>7</v>
      </c>
      <c r="E526" s="2">
        <v>48</v>
      </c>
      <c r="F526" t="s">
        <v>445</v>
      </c>
      <c r="G526">
        <f t="shared" si="38"/>
        <v>7</v>
      </c>
      <c r="H526" t="s">
        <v>988</v>
      </c>
      <c r="I526">
        <f t="shared" si="39"/>
        <v>2021</v>
      </c>
      <c r="J526" t="s">
        <v>963</v>
      </c>
      <c r="K526" s="6" t="s">
        <v>950</v>
      </c>
      <c r="L526" s="6" t="s">
        <v>950</v>
      </c>
      <c r="M526" t="s">
        <v>950</v>
      </c>
      <c r="N526" t="str">
        <f t="shared" si="37"/>
        <v>2021/Jul</v>
      </c>
    </row>
    <row r="527" spans="1:14">
      <c r="A527" s="3" t="s">
        <v>786</v>
      </c>
      <c r="B527" s="1">
        <v>44397</v>
      </c>
      <c r="C527" t="s">
        <v>50</v>
      </c>
      <c r="D527" s="2" t="s">
        <v>7</v>
      </c>
      <c r="E527" s="2">
        <v>12</v>
      </c>
      <c r="F527" t="s">
        <v>435</v>
      </c>
      <c r="G527">
        <f t="shared" si="38"/>
        <v>7</v>
      </c>
      <c r="H527" t="s">
        <v>988</v>
      </c>
      <c r="I527">
        <f t="shared" si="39"/>
        <v>2021</v>
      </c>
      <c r="J527" t="s">
        <v>963</v>
      </c>
      <c r="K527" s="6" t="s">
        <v>950</v>
      </c>
      <c r="L527" s="6" t="s">
        <v>950</v>
      </c>
      <c r="M527" t="s">
        <v>950</v>
      </c>
      <c r="N527" t="str">
        <f t="shared" ref="N527:N541" si="40">_xlfn.CONCAT(I527,"/",H527)</f>
        <v>2021/Jul</v>
      </c>
    </row>
    <row r="528" spans="1:14">
      <c r="A528" s="3" t="s">
        <v>785</v>
      </c>
      <c r="B528" s="1">
        <v>44394</v>
      </c>
      <c r="C528" t="s">
        <v>34</v>
      </c>
      <c r="D528" s="2" t="s">
        <v>7</v>
      </c>
      <c r="E528" s="2">
        <v>30</v>
      </c>
      <c r="F528" t="s">
        <v>452</v>
      </c>
      <c r="G528">
        <f t="shared" si="38"/>
        <v>7</v>
      </c>
      <c r="H528" t="s">
        <v>988</v>
      </c>
      <c r="I528">
        <f t="shared" si="39"/>
        <v>2021</v>
      </c>
      <c r="J528" t="s">
        <v>957</v>
      </c>
      <c r="K528" s="6" t="s">
        <v>950</v>
      </c>
      <c r="L528" s="6" t="s">
        <v>950</v>
      </c>
      <c r="M528" t="s">
        <v>950</v>
      </c>
      <c r="N528" t="str">
        <f t="shared" si="40"/>
        <v>2021/Jul</v>
      </c>
    </row>
    <row r="529" spans="1:14">
      <c r="A529" s="3" t="s">
        <v>788</v>
      </c>
      <c r="B529" s="1">
        <v>44396</v>
      </c>
      <c r="C529" t="s">
        <v>34</v>
      </c>
      <c r="D529" s="2" t="s">
        <v>7</v>
      </c>
      <c r="E529" s="2">
        <v>22</v>
      </c>
      <c r="F529" t="s">
        <v>435</v>
      </c>
      <c r="G529">
        <f t="shared" si="38"/>
        <v>7</v>
      </c>
      <c r="H529" t="s">
        <v>988</v>
      </c>
      <c r="I529">
        <f t="shared" si="39"/>
        <v>2021</v>
      </c>
      <c r="J529" t="s">
        <v>957</v>
      </c>
      <c r="K529" s="6" t="s">
        <v>950</v>
      </c>
      <c r="L529" s="6" t="s">
        <v>950</v>
      </c>
      <c r="M529" t="s">
        <v>950</v>
      </c>
      <c r="N529" t="str">
        <f t="shared" si="40"/>
        <v>2021/Jul</v>
      </c>
    </row>
    <row r="530" spans="1:14">
      <c r="A530" s="3" t="s">
        <v>763</v>
      </c>
      <c r="B530" s="1">
        <v>44398</v>
      </c>
      <c r="C530" t="s">
        <v>50</v>
      </c>
      <c r="D530" s="2" t="s">
        <v>19</v>
      </c>
      <c r="E530" s="2">
        <v>38</v>
      </c>
      <c r="F530" t="s">
        <v>435</v>
      </c>
      <c r="G530">
        <f t="shared" si="38"/>
        <v>7</v>
      </c>
      <c r="H530" t="s">
        <v>988</v>
      </c>
      <c r="I530">
        <f t="shared" si="39"/>
        <v>2021</v>
      </c>
      <c r="J530" t="s">
        <v>963</v>
      </c>
      <c r="K530" s="6" t="s">
        <v>950</v>
      </c>
      <c r="L530" s="6" t="s">
        <v>950</v>
      </c>
      <c r="M530" t="s">
        <v>950</v>
      </c>
      <c r="N530" t="str">
        <f t="shared" si="40"/>
        <v>2021/Jul</v>
      </c>
    </row>
    <row r="531" spans="1:14">
      <c r="A531" s="3" t="s">
        <v>779</v>
      </c>
      <c r="B531" s="1">
        <v>44396</v>
      </c>
      <c r="C531" t="s">
        <v>34</v>
      </c>
      <c r="D531" s="2" t="s">
        <v>7</v>
      </c>
      <c r="E531" s="2">
        <v>51</v>
      </c>
      <c r="F531" t="s">
        <v>435</v>
      </c>
      <c r="G531">
        <f t="shared" si="38"/>
        <v>7</v>
      </c>
      <c r="H531" t="s">
        <v>988</v>
      </c>
      <c r="I531">
        <f t="shared" si="39"/>
        <v>2021</v>
      </c>
      <c r="J531" t="s">
        <v>957</v>
      </c>
      <c r="K531" s="6" t="s">
        <v>950</v>
      </c>
      <c r="L531" s="6" t="s">
        <v>950</v>
      </c>
      <c r="M531" t="s">
        <v>950</v>
      </c>
      <c r="N531" t="str">
        <f t="shared" si="40"/>
        <v>2021/Jul</v>
      </c>
    </row>
    <row r="532" spans="1:14">
      <c r="A532" s="3" t="s">
        <v>766</v>
      </c>
      <c r="B532" s="1">
        <v>44393</v>
      </c>
      <c r="C532" t="s">
        <v>50</v>
      </c>
      <c r="D532" s="2" t="s">
        <v>19</v>
      </c>
      <c r="E532" s="2">
        <v>41</v>
      </c>
      <c r="F532" t="s">
        <v>452</v>
      </c>
      <c r="G532">
        <f t="shared" si="38"/>
        <v>7</v>
      </c>
      <c r="H532" t="s">
        <v>988</v>
      </c>
      <c r="I532">
        <f t="shared" si="39"/>
        <v>2021</v>
      </c>
      <c r="J532" t="s">
        <v>963</v>
      </c>
      <c r="K532" s="6" t="s">
        <v>950</v>
      </c>
      <c r="L532" s="6" t="s">
        <v>950</v>
      </c>
      <c r="M532" t="s">
        <v>950</v>
      </c>
      <c r="N532" t="str">
        <f t="shared" si="40"/>
        <v>2021/Jul</v>
      </c>
    </row>
    <row r="533" spans="1:14">
      <c r="A533" s="3" t="s">
        <v>751</v>
      </c>
      <c r="B533" s="1">
        <v>44392</v>
      </c>
      <c r="C533" t="s">
        <v>50</v>
      </c>
      <c r="D533" s="2" t="s">
        <v>19</v>
      </c>
      <c r="E533" s="2">
        <v>24</v>
      </c>
      <c r="F533" t="s">
        <v>445</v>
      </c>
      <c r="G533">
        <f t="shared" si="38"/>
        <v>7</v>
      </c>
      <c r="H533" t="s">
        <v>988</v>
      </c>
      <c r="I533">
        <f t="shared" si="39"/>
        <v>2021</v>
      </c>
      <c r="J533" t="s">
        <v>963</v>
      </c>
      <c r="K533" s="6" t="s">
        <v>950</v>
      </c>
      <c r="L533" s="6" t="s">
        <v>950</v>
      </c>
      <c r="M533" t="s">
        <v>950</v>
      </c>
      <c r="N533" t="str">
        <f t="shared" si="40"/>
        <v>2021/Jul</v>
      </c>
    </row>
    <row r="534" spans="1:14">
      <c r="A534" s="3" t="s">
        <v>774</v>
      </c>
      <c r="B534" s="1">
        <v>44393</v>
      </c>
      <c r="C534" t="s">
        <v>50</v>
      </c>
      <c r="D534" s="2" t="s">
        <v>7</v>
      </c>
      <c r="E534" s="2">
        <v>49</v>
      </c>
      <c r="F534" t="s">
        <v>452</v>
      </c>
      <c r="G534">
        <f t="shared" si="38"/>
        <v>7</v>
      </c>
      <c r="H534" t="s">
        <v>988</v>
      </c>
      <c r="I534">
        <f t="shared" si="39"/>
        <v>2021</v>
      </c>
      <c r="J534" t="s">
        <v>963</v>
      </c>
      <c r="K534" s="6" t="s">
        <v>950</v>
      </c>
      <c r="L534" s="6" t="s">
        <v>950</v>
      </c>
      <c r="M534" t="s">
        <v>950</v>
      </c>
      <c r="N534" t="str">
        <f t="shared" si="40"/>
        <v>2021/Jul</v>
      </c>
    </row>
    <row r="535" spans="1:14">
      <c r="A535" s="3" t="s">
        <v>789</v>
      </c>
      <c r="B535" s="1">
        <v>44392</v>
      </c>
      <c r="C535" t="s">
        <v>50</v>
      </c>
      <c r="D535" s="2" t="s">
        <v>19</v>
      </c>
      <c r="E535" s="2">
        <v>59</v>
      </c>
      <c r="F535" t="s">
        <v>452</v>
      </c>
      <c r="G535">
        <f t="shared" si="38"/>
        <v>7</v>
      </c>
      <c r="H535" t="s">
        <v>988</v>
      </c>
      <c r="I535">
        <f t="shared" si="39"/>
        <v>2021</v>
      </c>
      <c r="J535" t="s">
        <v>963</v>
      </c>
      <c r="K535" s="6" t="s">
        <v>950</v>
      </c>
      <c r="L535" s="6" t="s">
        <v>950</v>
      </c>
      <c r="M535" t="s">
        <v>950</v>
      </c>
      <c r="N535" t="str">
        <f t="shared" si="40"/>
        <v>2021/Jul</v>
      </c>
    </row>
    <row r="536" spans="1:14">
      <c r="A536" s="3" t="s">
        <v>749</v>
      </c>
      <c r="B536" s="1">
        <v>44392</v>
      </c>
      <c r="C536" t="s">
        <v>50</v>
      </c>
      <c r="D536" s="2" t="s">
        <v>7</v>
      </c>
      <c r="E536" s="2">
        <v>68</v>
      </c>
      <c r="F536" t="s">
        <v>452</v>
      </c>
      <c r="G536">
        <f t="shared" si="38"/>
        <v>7</v>
      </c>
      <c r="H536" t="s">
        <v>988</v>
      </c>
      <c r="I536">
        <f t="shared" si="39"/>
        <v>2021</v>
      </c>
      <c r="J536" t="s">
        <v>963</v>
      </c>
      <c r="K536" s="6" t="s">
        <v>950</v>
      </c>
      <c r="L536" s="6" t="s">
        <v>950</v>
      </c>
      <c r="M536" t="s">
        <v>950</v>
      </c>
      <c r="N536" t="str">
        <f t="shared" si="40"/>
        <v>2021/Jul</v>
      </c>
    </row>
    <row r="537" spans="1:14">
      <c r="A537" s="3" t="s">
        <v>767</v>
      </c>
      <c r="B537" s="1">
        <v>44392</v>
      </c>
      <c r="C537" t="s">
        <v>50</v>
      </c>
      <c r="D537" s="2" t="s">
        <v>19</v>
      </c>
      <c r="E537" s="2">
        <v>15</v>
      </c>
      <c r="F537" t="s">
        <v>452</v>
      </c>
      <c r="G537">
        <f t="shared" si="38"/>
        <v>7</v>
      </c>
      <c r="H537" t="s">
        <v>988</v>
      </c>
      <c r="I537">
        <f t="shared" si="39"/>
        <v>2021</v>
      </c>
      <c r="J537" t="s">
        <v>963</v>
      </c>
      <c r="K537" s="6" t="s">
        <v>950</v>
      </c>
      <c r="L537" s="6" t="s">
        <v>950</v>
      </c>
      <c r="M537" t="s">
        <v>950</v>
      </c>
      <c r="N537" t="str">
        <f t="shared" si="40"/>
        <v>2021/Jul</v>
      </c>
    </row>
    <row r="538" spans="1:14">
      <c r="A538" s="3" t="s">
        <v>761</v>
      </c>
      <c r="B538" s="1">
        <v>44392</v>
      </c>
      <c r="C538" t="s">
        <v>50</v>
      </c>
      <c r="D538" s="2" t="s">
        <v>7</v>
      </c>
      <c r="E538" s="2">
        <v>42</v>
      </c>
      <c r="F538" t="s">
        <v>452</v>
      </c>
      <c r="G538">
        <f t="shared" si="38"/>
        <v>7</v>
      </c>
      <c r="H538" t="s">
        <v>988</v>
      </c>
      <c r="I538">
        <f t="shared" si="39"/>
        <v>2021</v>
      </c>
      <c r="J538" t="s">
        <v>963</v>
      </c>
      <c r="K538" s="6" t="s">
        <v>950</v>
      </c>
      <c r="L538" s="6" t="s">
        <v>950</v>
      </c>
      <c r="M538" t="s">
        <v>950</v>
      </c>
      <c r="N538" t="str">
        <f t="shared" si="40"/>
        <v>2021/Jul</v>
      </c>
    </row>
    <row r="539" spans="1:14">
      <c r="A539" s="3" t="s">
        <v>777</v>
      </c>
      <c r="B539" s="1">
        <v>44393</v>
      </c>
      <c r="C539" t="s">
        <v>50</v>
      </c>
      <c r="D539" s="2" t="s">
        <v>7</v>
      </c>
      <c r="E539" s="2">
        <v>33</v>
      </c>
      <c r="F539" t="s">
        <v>452</v>
      </c>
      <c r="G539">
        <f t="shared" si="38"/>
        <v>7</v>
      </c>
      <c r="H539" t="s">
        <v>988</v>
      </c>
      <c r="I539">
        <f t="shared" si="39"/>
        <v>2021</v>
      </c>
      <c r="J539" t="s">
        <v>963</v>
      </c>
      <c r="K539" s="6" t="s">
        <v>950</v>
      </c>
      <c r="L539" s="6" t="s">
        <v>950</v>
      </c>
      <c r="M539" t="s">
        <v>950</v>
      </c>
      <c r="N539" t="str">
        <f t="shared" si="40"/>
        <v>2021/Jul</v>
      </c>
    </row>
    <row r="540" spans="1:14">
      <c r="A540" s="3" t="s">
        <v>742</v>
      </c>
      <c r="B540" s="1">
        <v>44396</v>
      </c>
      <c r="C540" t="s">
        <v>50</v>
      </c>
      <c r="D540" s="2" t="s">
        <v>7</v>
      </c>
      <c r="E540" s="2">
        <v>23</v>
      </c>
      <c r="F540" t="s">
        <v>452</v>
      </c>
      <c r="G540">
        <f t="shared" si="38"/>
        <v>7</v>
      </c>
      <c r="H540" t="s">
        <v>988</v>
      </c>
      <c r="I540">
        <f t="shared" si="39"/>
        <v>2021</v>
      </c>
      <c r="J540" t="s">
        <v>963</v>
      </c>
      <c r="K540" s="6" t="s">
        <v>950</v>
      </c>
      <c r="L540" s="6" t="s">
        <v>950</v>
      </c>
      <c r="M540" t="s">
        <v>950</v>
      </c>
      <c r="N540" t="str">
        <f t="shared" si="40"/>
        <v>2021/Jul</v>
      </c>
    </row>
    <row r="541" spans="1:14">
      <c r="A541" s="3" t="s">
        <v>757</v>
      </c>
      <c r="B541" s="1">
        <v>44396</v>
      </c>
      <c r="C541" t="s">
        <v>34</v>
      </c>
      <c r="D541" s="2" t="s">
        <v>7</v>
      </c>
      <c r="E541" s="2">
        <v>22</v>
      </c>
      <c r="F541" t="s">
        <v>452</v>
      </c>
      <c r="G541">
        <f t="shared" si="38"/>
        <v>7</v>
      </c>
      <c r="H541" t="s">
        <v>988</v>
      </c>
      <c r="I541">
        <f t="shared" si="39"/>
        <v>2021</v>
      </c>
      <c r="J541" t="s">
        <v>957</v>
      </c>
      <c r="K541" s="6" t="s">
        <v>950</v>
      </c>
      <c r="L541" s="6" t="s">
        <v>950</v>
      </c>
      <c r="M541" t="s">
        <v>950</v>
      </c>
      <c r="N541" t="str">
        <f t="shared" si="40"/>
        <v>2021/Jul</v>
      </c>
    </row>
    <row r="542" spans="1:14">
      <c r="A542" s="3" t="s">
        <v>743</v>
      </c>
      <c r="B542" s="1">
        <v>44391</v>
      </c>
      <c r="C542" t="s">
        <v>34</v>
      </c>
      <c r="D542" s="2" t="s">
        <v>19</v>
      </c>
      <c r="E542" s="2">
        <v>17</v>
      </c>
      <c r="F542" t="s">
        <v>452</v>
      </c>
      <c r="G542">
        <f t="shared" si="38"/>
        <v>7</v>
      </c>
      <c r="H542" t="s">
        <v>988</v>
      </c>
      <c r="I542">
        <f t="shared" si="39"/>
        <v>2021</v>
      </c>
      <c r="J542" t="s">
        <v>957</v>
      </c>
      <c r="K542" s="6" t="s">
        <v>950</v>
      </c>
      <c r="L542" s="6" t="s">
        <v>950</v>
      </c>
      <c r="M542" t="s">
        <v>950</v>
      </c>
      <c r="N542" t="str">
        <f t="shared" ref="N542:N556" si="41">_xlfn.CONCAT(I542,"/",H542)</f>
        <v>2021/Jul</v>
      </c>
    </row>
    <row r="543" spans="1:14">
      <c r="A543" s="3" t="s">
        <v>772</v>
      </c>
      <c r="B543" s="1">
        <v>44396</v>
      </c>
      <c r="C543" t="s">
        <v>34</v>
      </c>
      <c r="D543" s="2" t="s">
        <v>7</v>
      </c>
      <c r="E543" s="2">
        <v>8</v>
      </c>
      <c r="F543" t="s">
        <v>534</v>
      </c>
      <c r="G543">
        <f t="shared" si="38"/>
        <v>7</v>
      </c>
      <c r="H543" t="s">
        <v>988</v>
      </c>
      <c r="I543">
        <f t="shared" si="39"/>
        <v>2021</v>
      </c>
      <c r="J543" t="s">
        <v>957</v>
      </c>
      <c r="K543" s="6" t="s">
        <v>950</v>
      </c>
      <c r="L543" s="6" t="s">
        <v>950</v>
      </c>
      <c r="M543" t="s">
        <v>950</v>
      </c>
      <c r="N543" t="str">
        <f t="shared" si="41"/>
        <v>2021/Jul</v>
      </c>
    </row>
    <row r="544" spans="1:14">
      <c r="A544" s="3" t="s">
        <v>790</v>
      </c>
      <c r="B544" s="1">
        <v>44393</v>
      </c>
      <c r="C544" t="s">
        <v>50</v>
      </c>
      <c r="D544" s="2" t="s">
        <v>7</v>
      </c>
      <c r="E544" s="2">
        <v>35</v>
      </c>
      <c r="F544" t="s">
        <v>452</v>
      </c>
      <c r="G544">
        <f t="shared" si="38"/>
        <v>7</v>
      </c>
      <c r="H544" t="s">
        <v>988</v>
      </c>
      <c r="I544">
        <f t="shared" si="39"/>
        <v>2021</v>
      </c>
      <c r="J544" t="s">
        <v>963</v>
      </c>
      <c r="K544" s="6" t="s">
        <v>950</v>
      </c>
      <c r="L544" s="6" t="s">
        <v>950</v>
      </c>
      <c r="M544" t="s">
        <v>950</v>
      </c>
      <c r="N544" t="str">
        <f t="shared" si="41"/>
        <v>2021/Jul</v>
      </c>
    </row>
    <row r="545" spans="1:14">
      <c r="A545" s="3" t="s">
        <v>770</v>
      </c>
      <c r="B545" s="1">
        <v>44399</v>
      </c>
      <c r="C545" t="s">
        <v>50</v>
      </c>
      <c r="D545" s="2" t="s">
        <v>7</v>
      </c>
      <c r="E545" s="2">
        <v>33</v>
      </c>
      <c r="F545" t="s">
        <v>452</v>
      </c>
      <c r="G545">
        <f t="shared" si="38"/>
        <v>7</v>
      </c>
      <c r="H545" t="s">
        <v>988</v>
      </c>
      <c r="I545">
        <f t="shared" si="39"/>
        <v>2021</v>
      </c>
      <c r="J545" t="s">
        <v>963</v>
      </c>
      <c r="K545" s="6" t="s">
        <v>950</v>
      </c>
      <c r="L545" s="6" t="s">
        <v>950</v>
      </c>
      <c r="M545" t="s">
        <v>950</v>
      </c>
      <c r="N545" t="str">
        <f t="shared" si="41"/>
        <v>2021/Jul</v>
      </c>
    </row>
    <row r="546" spans="1:14">
      <c r="A546" s="3" t="s">
        <v>758</v>
      </c>
      <c r="B546" s="1">
        <v>44397</v>
      </c>
      <c r="C546" t="s">
        <v>50</v>
      </c>
      <c r="D546" s="2" t="s">
        <v>19</v>
      </c>
      <c r="E546" s="2">
        <v>26</v>
      </c>
      <c r="F546" t="s">
        <v>452</v>
      </c>
      <c r="G546">
        <f t="shared" si="38"/>
        <v>7</v>
      </c>
      <c r="H546" t="s">
        <v>988</v>
      </c>
      <c r="I546">
        <f t="shared" si="39"/>
        <v>2021</v>
      </c>
      <c r="J546" t="s">
        <v>963</v>
      </c>
      <c r="K546" s="6" t="s">
        <v>950</v>
      </c>
      <c r="L546" s="6" t="s">
        <v>950</v>
      </c>
      <c r="M546" t="s">
        <v>950</v>
      </c>
      <c r="N546" t="str">
        <f t="shared" si="41"/>
        <v>2021/Jul</v>
      </c>
    </row>
    <row r="547" spans="1:14">
      <c r="A547" s="3" t="s">
        <v>768</v>
      </c>
      <c r="B547" s="1">
        <v>44397</v>
      </c>
      <c r="C547" t="s">
        <v>50</v>
      </c>
      <c r="D547" s="2" t="s">
        <v>7</v>
      </c>
      <c r="E547" s="2">
        <v>57</v>
      </c>
      <c r="F547" t="s">
        <v>534</v>
      </c>
      <c r="G547">
        <f t="shared" si="38"/>
        <v>7</v>
      </c>
      <c r="H547" t="s">
        <v>988</v>
      </c>
      <c r="I547">
        <f t="shared" si="39"/>
        <v>2021</v>
      </c>
      <c r="J547" t="s">
        <v>963</v>
      </c>
      <c r="K547" s="6" t="s">
        <v>950</v>
      </c>
      <c r="L547" s="6" t="s">
        <v>950</v>
      </c>
      <c r="M547" t="s">
        <v>950</v>
      </c>
      <c r="N547" t="str">
        <f t="shared" si="41"/>
        <v>2021/Jul</v>
      </c>
    </row>
    <row r="548" spans="1:14">
      <c r="A548" s="3" t="s">
        <v>741</v>
      </c>
      <c r="B548" s="1">
        <v>44407</v>
      </c>
      <c r="C548" t="s">
        <v>50</v>
      </c>
      <c r="D548" s="2" t="s">
        <v>7</v>
      </c>
      <c r="E548" s="2">
        <v>31</v>
      </c>
      <c r="F548" t="s">
        <v>452</v>
      </c>
      <c r="G548">
        <f t="shared" si="38"/>
        <v>7</v>
      </c>
      <c r="H548" t="s">
        <v>988</v>
      </c>
      <c r="I548">
        <f t="shared" si="39"/>
        <v>2021</v>
      </c>
      <c r="J548" t="s">
        <v>963</v>
      </c>
      <c r="K548" s="6" t="s">
        <v>950</v>
      </c>
      <c r="L548" s="6" t="s">
        <v>950</v>
      </c>
      <c r="M548" t="s">
        <v>950</v>
      </c>
      <c r="N548" t="str">
        <f t="shared" si="41"/>
        <v>2021/Jul</v>
      </c>
    </row>
    <row r="549" spans="1:14">
      <c r="A549" s="3" t="s">
        <v>780</v>
      </c>
      <c r="B549" s="1">
        <v>44408</v>
      </c>
      <c r="C549" t="s">
        <v>50</v>
      </c>
      <c r="D549" s="2" t="s">
        <v>7</v>
      </c>
      <c r="E549" s="2" t="s">
        <v>8</v>
      </c>
      <c r="F549" t="s">
        <v>534</v>
      </c>
      <c r="G549">
        <f t="shared" si="38"/>
        <v>7</v>
      </c>
      <c r="H549" t="s">
        <v>988</v>
      </c>
      <c r="I549">
        <f t="shared" si="39"/>
        <v>2021</v>
      </c>
      <c r="J549" t="s">
        <v>963</v>
      </c>
      <c r="K549" s="6" t="s">
        <v>950</v>
      </c>
      <c r="L549" s="6" t="s">
        <v>950</v>
      </c>
      <c r="M549" t="s">
        <v>950</v>
      </c>
      <c r="N549" t="str">
        <f t="shared" si="41"/>
        <v>2021/Jul</v>
      </c>
    </row>
    <row r="550" spans="1:14">
      <c r="A550" s="3" t="s">
        <v>738</v>
      </c>
      <c r="B550" s="1">
        <v>44407</v>
      </c>
      <c r="C550" t="s">
        <v>50</v>
      </c>
      <c r="D550" s="2" t="s">
        <v>19</v>
      </c>
      <c r="E550" s="2" t="s">
        <v>8</v>
      </c>
      <c r="F550" t="s">
        <v>534</v>
      </c>
      <c r="G550">
        <f t="shared" si="38"/>
        <v>7</v>
      </c>
      <c r="H550" t="s">
        <v>988</v>
      </c>
      <c r="I550">
        <f t="shared" si="39"/>
        <v>2021</v>
      </c>
      <c r="J550" t="s">
        <v>963</v>
      </c>
      <c r="K550" s="6" t="s">
        <v>950</v>
      </c>
      <c r="L550" s="6" t="s">
        <v>950</v>
      </c>
      <c r="M550" t="s">
        <v>950</v>
      </c>
      <c r="N550" t="str">
        <f t="shared" si="41"/>
        <v>2021/Jul</v>
      </c>
    </row>
    <row r="551" spans="1:14">
      <c r="A551" s="3" t="s">
        <v>771</v>
      </c>
      <c r="B551" s="1">
        <v>44403</v>
      </c>
      <c r="C551" t="s">
        <v>50</v>
      </c>
      <c r="D551" s="2" t="s">
        <v>19</v>
      </c>
      <c r="E551" s="2">
        <v>61</v>
      </c>
      <c r="F551" t="s">
        <v>534</v>
      </c>
      <c r="G551">
        <f t="shared" si="38"/>
        <v>7</v>
      </c>
      <c r="H551" t="s">
        <v>988</v>
      </c>
      <c r="I551">
        <f t="shared" si="39"/>
        <v>2021</v>
      </c>
      <c r="J551" t="s">
        <v>963</v>
      </c>
      <c r="K551" s="6" t="s">
        <v>950</v>
      </c>
      <c r="L551" s="6" t="s">
        <v>950</v>
      </c>
      <c r="M551" t="s">
        <v>950</v>
      </c>
      <c r="N551" t="str">
        <f t="shared" si="41"/>
        <v>2021/Jul</v>
      </c>
    </row>
    <row r="552" spans="1:14">
      <c r="A552" s="3" t="s">
        <v>791</v>
      </c>
      <c r="B552" s="1">
        <v>44408</v>
      </c>
      <c r="C552" t="s">
        <v>50</v>
      </c>
      <c r="D552" s="2" t="s">
        <v>7</v>
      </c>
      <c r="E552" s="2" t="s">
        <v>8</v>
      </c>
      <c r="F552" t="s">
        <v>534</v>
      </c>
      <c r="G552">
        <f t="shared" si="38"/>
        <v>7</v>
      </c>
      <c r="H552" t="s">
        <v>988</v>
      </c>
      <c r="I552">
        <f t="shared" si="39"/>
        <v>2021</v>
      </c>
      <c r="J552" t="s">
        <v>963</v>
      </c>
      <c r="K552" s="6" t="s">
        <v>950</v>
      </c>
      <c r="L552" s="6" t="s">
        <v>950</v>
      </c>
      <c r="M552" t="s">
        <v>950</v>
      </c>
      <c r="N552" t="str">
        <f t="shared" si="41"/>
        <v>2021/Jul</v>
      </c>
    </row>
    <row r="553" spans="1:14">
      <c r="A553" s="3" t="s">
        <v>808</v>
      </c>
      <c r="B553" s="1">
        <v>44404</v>
      </c>
      <c r="C553" t="s">
        <v>50</v>
      </c>
      <c r="D553" s="2" t="s">
        <v>19</v>
      </c>
      <c r="E553" s="2">
        <v>40</v>
      </c>
      <c r="F553" t="s">
        <v>435</v>
      </c>
      <c r="G553">
        <f t="shared" si="38"/>
        <v>7</v>
      </c>
      <c r="H553" t="s">
        <v>988</v>
      </c>
      <c r="I553">
        <f t="shared" si="39"/>
        <v>2021</v>
      </c>
      <c r="J553" t="s">
        <v>963</v>
      </c>
      <c r="K553" s="6" t="s">
        <v>950</v>
      </c>
      <c r="L553" s="6" t="s">
        <v>950</v>
      </c>
      <c r="M553" t="s">
        <v>950</v>
      </c>
      <c r="N553" t="str">
        <f t="shared" si="41"/>
        <v>2021/Jul</v>
      </c>
    </row>
    <row r="554" spans="1:14">
      <c r="A554" s="3" t="s">
        <v>809</v>
      </c>
      <c r="B554" s="1">
        <v>44404</v>
      </c>
      <c r="C554" t="s">
        <v>50</v>
      </c>
      <c r="D554" s="2" t="s">
        <v>7</v>
      </c>
      <c r="E554" s="2">
        <v>40</v>
      </c>
      <c r="F554" t="s">
        <v>435</v>
      </c>
      <c r="G554">
        <f t="shared" si="38"/>
        <v>7</v>
      </c>
      <c r="H554" t="s">
        <v>988</v>
      </c>
      <c r="I554">
        <f t="shared" si="39"/>
        <v>2021</v>
      </c>
      <c r="J554" t="s">
        <v>963</v>
      </c>
      <c r="K554" s="6" t="s">
        <v>950</v>
      </c>
      <c r="L554" s="6" t="s">
        <v>950</v>
      </c>
      <c r="M554" t="s">
        <v>950</v>
      </c>
      <c r="N554" t="str">
        <f t="shared" si="41"/>
        <v>2021/Jul</v>
      </c>
    </row>
    <row r="555" spans="1:14">
      <c r="A555" s="3" t="s">
        <v>810</v>
      </c>
      <c r="B555" s="1">
        <v>44403</v>
      </c>
      <c r="C555" t="s">
        <v>17</v>
      </c>
      <c r="D555" s="2" t="s">
        <v>19</v>
      </c>
      <c r="E555" s="2">
        <v>51</v>
      </c>
      <c r="F555" t="s">
        <v>452</v>
      </c>
      <c r="G555">
        <f t="shared" si="38"/>
        <v>7</v>
      </c>
      <c r="H555" t="s">
        <v>988</v>
      </c>
      <c r="I555">
        <f t="shared" si="39"/>
        <v>2021</v>
      </c>
      <c r="J555" t="s">
        <v>960</v>
      </c>
      <c r="K555" s="6" t="s">
        <v>950</v>
      </c>
      <c r="L555" s="6" t="s">
        <v>950</v>
      </c>
      <c r="M555" t="s">
        <v>950</v>
      </c>
      <c r="N555" t="str">
        <f t="shared" si="41"/>
        <v>2021/Jul</v>
      </c>
    </row>
    <row r="556" spans="1:14">
      <c r="A556" s="3" t="s">
        <v>811</v>
      </c>
      <c r="B556" s="1">
        <v>44403</v>
      </c>
      <c r="C556" t="s">
        <v>17</v>
      </c>
      <c r="D556" s="2" t="s">
        <v>19</v>
      </c>
      <c r="E556" s="2">
        <v>27</v>
      </c>
      <c r="F556" t="s">
        <v>435</v>
      </c>
      <c r="G556">
        <f t="shared" si="38"/>
        <v>7</v>
      </c>
      <c r="H556" t="s">
        <v>988</v>
      </c>
      <c r="I556">
        <f t="shared" si="39"/>
        <v>2021</v>
      </c>
      <c r="J556" t="s">
        <v>960</v>
      </c>
      <c r="K556" s="6" t="s">
        <v>950</v>
      </c>
      <c r="L556" s="6" t="s">
        <v>950</v>
      </c>
      <c r="M556" t="s">
        <v>950</v>
      </c>
      <c r="N556" t="str">
        <f t="shared" si="41"/>
        <v>2021/Jul</v>
      </c>
    </row>
    <row r="557" spans="1:14">
      <c r="A557" s="3" t="s">
        <v>812</v>
      </c>
      <c r="B557" s="1">
        <v>44403</v>
      </c>
      <c r="C557" t="s">
        <v>17</v>
      </c>
      <c r="D557" s="2" t="s">
        <v>7</v>
      </c>
      <c r="E557" s="2">
        <v>38</v>
      </c>
      <c r="F557" t="s">
        <v>452</v>
      </c>
      <c r="G557">
        <f t="shared" si="38"/>
        <v>7</v>
      </c>
      <c r="H557" t="s">
        <v>988</v>
      </c>
      <c r="I557">
        <f t="shared" si="39"/>
        <v>2021</v>
      </c>
      <c r="J557" t="s">
        <v>960</v>
      </c>
      <c r="K557" s="6" t="s">
        <v>950</v>
      </c>
      <c r="L557" s="6" t="s">
        <v>950</v>
      </c>
      <c r="M557" t="s">
        <v>950</v>
      </c>
      <c r="N557" t="str">
        <f>_xlfn.CONCAT(I557,"/",H557)</f>
        <v>2021/Jul</v>
      </c>
    </row>
    <row r="558" spans="1:14">
      <c r="A558" s="3" t="s">
        <v>813</v>
      </c>
      <c r="B558" s="1">
        <v>44403</v>
      </c>
      <c r="C558" t="s">
        <v>17</v>
      </c>
      <c r="D558" s="2" t="s">
        <v>7</v>
      </c>
      <c r="E558" s="2">
        <v>67</v>
      </c>
      <c r="F558" t="s">
        <v>452</v>
      </c>
      <c r="G558">
        <f t="shared" si="38"/>
        <v>7</v>
      </c>
      <c r="H558" t="s">
        <v>988</v>
      </c>
      <c r="I558">
        <f t="shared" si="39"/>
        <v>2021</v>
      </c>
      <c r="J558" t="s">
        <v>960</v>
      </c>
      <c r="K558" s="6" t="s">
        <v>950</v>
      </c>
      <c r="L558" s="6" t="s">
        <v>950</v>
      </c>
      <c r="M558" t="s">
        <v>950</v>
      </c>
      <c r="N558" t="str">
        <f t="shared" ref="N558:N567" si="42">_xlfn.CONCAT(I558,"/",H558)</f>
        <v>2021/Jul</v>
      </c>
    </row>
    <row r="559" spans="1:14">
      <c r="A559" s="3" t="s">
        <v>814</v>
      </c>
      <c r="B559" s="1">
        <v>44403</v>
      </c>
      <c r="C559" t="s">
        <v>17</v>
      </c>
      <c r="D559" s="2" t="s">
        <v>19</v>
      </c>
      <c r="E559" s="2">
        <v>43</v>
      </c>
      <c r="F559" t="s">
        <v>435</v>
      </c>
      <c r="G559">
        <f t="shared" si="38"/>
        <v>7</v>
      </c>
      <c r="H559" t="s">
        <v>988</v>
      </c>
      <c r="I559">
        <f t="shared" si="39"/>
        <v>2021</v>
      </c>
      <c r="J559" t="s">
        <v>960</v>
      </c>
      <c r="K559" s="6" t="s">
        <v>950</v>
      </c>
      <c r="L559" s="6" t="s">
        <v>950</v>
      </c>
      <c r="M559" t="s">
        <v>950</v>
      </c>
      <c r="N559" t="str">
        <f t="shared" si="42"/>
        <v>2021/Jul</v>
      </c>
    </row>
    <row r="560" spans="1:14">
      <c r="A560" s="3" t="s">
        <v>815</v>
      </c>
      <c r="B560" s="1">
        <v>44403</v>
      </c>
      <c r="C560" t="s">
        <v>17</v>
      </c>
      <c r="D560" s="2" t="s">
        <v>19</v>
      </c>
      <c r="E560" s="2">
        <v>28</v>
      </c>
      <c r="F560" t="s">
        <v>435</v>
      </c>
      <c r="G560">
        <f t="shared" si="38"/>
        <v>7</v>
      </c>
      <c r="H560" t="s">
        <v>988</v>
      </c>
      <c r="I560">
        <f t="shared" si="39"/>
        <v>2021</v>
      </c>
      <c r="J560" t="s">
        <v>960</v>
      </c>
      <c r="K560" s="6" t="s">
        <v>950</v>
      </c>
      <c r="L560" s="6" t="s">
        <v>950</v>
      </c>
      <c r="M560" t="s">
        <v>950</v>
      </c>
      <c r="N560" t="str">
        <f t="shared" si="42"/>
        <v>2021/Jul</v>
      </c>
    </row>
    <row r="561" spans="1:14">
      <c r="A561" s="3" t="s">
        <v>816</v>
      </c>
      <c r="B561" s="1">
        <v>44403</v>
      </c>
      <c r="C561" t="s">
        <v>17</v>
      </c>
      <c r="D561" s="2" t="s">
        <v>19</v>
      </c>
      <c r="E561" s="2">
        <v>24</v>
      </c>
      <c r="F561" t="s">
        <v>445</v>
      </c>
      <c r="G561">
        <f t="shared" si="38"/>
        <v>7</v>
      </c>
      <c r="H561" t="s">
        <v>988</v>
      </c>
      <c r="I561">
        <f t="shared" si="39"/>
        <v>2021</v>
      </c>
      <c r="J561" t="s">
        <v>960</v>
      </c>
      <c r="K561" s="6" t="s">
        <v>950</v>
      </c>
      <c r="L561" s="6" t="s">
        <v>950</v>
      </c>
      <c r="M561" t="s">
        <v>950</v>
      </c>
      <c r="N561" t="str">
        <f t="shared" si="42"/>
        <v>2021/Jul</v>
      </c>
    </row>
    <row r="562" spans="1:14">
      <c r="A562" s="3" t="s">
        <v>817</v>
      </c>
      <c r="B562" s="1">
        <v>44404</v>
      </c>
      <c r="C562" t="s">
        <v>17</v>
      </c>
      <c r="D562" s="2" t="s">
        <v>19</v>
      </c>
      <c r="E562" s="2">
        <v>24</v>
      </c>
      <c r="F562" t="s">
        <v>452</v>
      </c>
      <c r="G562">
        <f t="shared" si="38"/>
        <v>7</v>
      </c>
      <c r="H562" t="s">
        <v>988</v>
      </c>
      <c r="I562">
        <f t="shared" si="39"/>
        <v>2021</v>
      </c>
      <c r="J562" t="s">
        <v>960</v>
      </c>
      <c r="K562" s="6" t="s">
        <v>950</v>
      </c>
      <c r="L562" s="6" t="s">
        <v>950</v>
      </c>
      <c r="M562" t="s">
        <v>950</v>
      </c>
      <c r="N562" t="str">
        <f t="shared" si="42"/>
        <v>2021/Jul</v>
      </c>
    </row>
    <row r="563" spans="1:14">
      <c r="A563" s="3" t="s">
        <v>818</v>
      </c>
      <c r="B563" s="1">
        <v>44405</v>
      </c>
      <c r="C563" t="s">
        <v>17</v>
      </c>
      <c r="D563" s="2" t="s">
        <v>7</v>
      </c>
      <c r="E563" s="2">
        <v>24</v>
      </c>
      <c r="F563" t="s">
        <v>435</v>
      </c>
      <c r="G563">
        <f t="shared" si="38"/>
        <v>7</v>
      </c>
      <c r="H563" t="s">
        <v>988</v>
      </c>
      <c r="I563">
        <f t="shared" si="39"/>
        <v>2021</v>
      </c>
      <c r="J563" t="s">
        <v>960</v>
      </c>
      <c r="K563" s="6" t="s">
        <v>950</v>
      </c>
      <c r="L563" s="6" t="s">
        <v>950</v>
      </c>
      <c r="M563" t="s">
        <v>950</v>
      </c>
      <c r="N563" t="str">
        <f t="shared" si="42"/>
        <v>2021/Jul</v>
      </c>
    </row>
    <row r="564" spans="1:14">
      <c r="A564" s="3" t="s">
        <v>819</v>
      </c>
      <c r="B564" s="1">
        <v>44404</v>
      </c>
      <c r="C564" t="s">
        <v>17</v>
      </c>
      <c r="D564" s="2" t="s">
        <v>19</v>
      </c>
      <c r="E564" s="2">
        <v>63</v>
      </c>
      <c r="F564" t="s">
        <v>435</v>
      </c>
      <c r="G564">
        <f t="shared" si="38"/>
        <v>7</v>
      </c>
      <c r="H564" t="s">
        <v>988</v>
      </c>
      <c r="I564">
        <f t="shared" si="39"/>
        <v>2021</v>
      </c>
      <c r="J564" t="s">
        <v>960</v>
      </c>
      <c r="K564" s="6" t="s">
        <v>950</v>
      </c>
      <c r="L564" s="6" t="s">
        <v>950</v>
      </c>
      <c r="M564" t="s">
        <v>950</v>
      </c>
      <c r="N564" t="str">
        <f t="shared" si="42"/>
        <v>2021/Jul</v>
      </c>
    </row>
    <row r="565" spans="1:14">
      <c r="A565" s="3" t="s">
        <v>599</v>
      </c>
      <c r="B565" s="1">
        <v>44368</v>
      </c>
      <c r="C565" t="s">
        <v>42</v>
      </c>
      <c r="D565" s="2" t="s">
        <v>7</v>
      </c>
      <c r="E565" s="2">
        <v>71</v>
      </c>
      <c r="F565" t="s">
        <v>452</v>
      </c>
      <c r="G565">
        <f t="shared" si="38"/>
        <v>6</v>
      </c>
      <c r="H565" t="s">
        <v>989</v>
      </c>
      <c r="I565">
        <f t="shared" si="39"/>
        <v>2021</v>
      </c>
      <c r="J565" t="s">
        <v>956</v>
      </c>
      <c r="K565" s="6" t="s">
        <v>950</v>
      </c>
      <c r="L565" s="6" t="s">
        <v>950</v>
      </c>
      <c r="M565" t="s">
        <v>950</v>
      </c>
      <c r="N565" t="str">
        <f t="shared" si="42"/>
        <v>2021/Jun</v>
      </c>
    </row>
    <row r="566" spans="1:14">
      <c r="A566" s="3" t="s">
        <v>600</v>
      </c>
      <c r="B566" s="1">
        <v>44368</v>
      </c>
      <c r="C566" t="s">
        <v>42</v>
      </c>
      <c r="D566" s="2" t="s">
        <v>19</v>
      </c>
      <c r="E566" s="2">
        <v>23</v>
      </c>
      <c r="F566" t="s">
        <v>452</v>
      </c>
      <c r="G566">
        <f t="shared" si="38"/>
        <v>6</v>
      </c>
      <c r="H566" t="s">
        <v>989</v>
      </c>
      <c r="I566">
        <f t="shared" si="39"/>
        <v>2021</v>
      </c>
      <c r="J566" t="s">
        <v>956</v>
      </c>
      <c r="K566" s="6" t="s">
        <v>950</v>
      </c>
      <c r="L566" s="6" t="s">
        <v>950</v>
      </c>
      <c r="M566" t="s">
        <v>950</v>
      </c>
      <c r="N566" t="str">
        <f t="shared" si="42"/>
        <v>2021/Jun</v>
      </c>
    </row>
    <row r="567" spans="1:14">
      <c r="A567" s="3" t="s">
        <v>601</v>
      </c>
      <c r="B567" s="1">
        <v>44364</v>
      </c>
      <c r="C567" t="s">
        <v>42</v>
      </c>
      <c r="D567" s="2" t="s">
        <v>7</v>
      </c>
      <c r="E567" s="2">
        <v>19</v>
      </c>
      <c r="F567" t="s">
        <v>452</v>
      </c>
      <c r="G567">
        <f t="shared" si="38"/>
        <v>6</v>
      </c>
      <c r="H567" t="s">
        <v>989</v>
      </c>
      <c r="I567">
        <f t="shared" si="39"/>
        <v>2021</v>
      </c>
      <c r="J567" t="s">
        <v>956</v>
      </c>
      <c r="K567" s="6" t="s">
        <v>950</v>
      </c>
      <c r="L567" s="6" t="s">
        <v>950</v>
      </c>
      <c r="M567" t="s">
        <v>950</v>
      </c>
      <c r="N567" t="str">
        <f t="shared" si="42"/>
        <v>2021/Jun</v>
      </c>
    </row>
    <row r="568" spans="1:14">
      <c r="A568" s="3" t="s">
        <v>717</v>
      </c>
      <c r="B568" s="1">
        <v>44368</v>
      </c>
      <c r="C568" t="s">
        <v>42</v>
      </c>
      <c r="D568" s="2" t="s">
        <v>19</v>
      </c>
      <c r="E568" s="2">
        <v>20</v>
      </c>
      <c r="F568" t="s">
        <v>452</v>
      </c>
      <c r="G568">
        <f t="shared" si="38"/>
        <v>6</v>
      </c>
      <c r="H568" t="s">
        <v>989</v>
      </c>
      <c r="I568">
        <f t="shared" si="39"/>
        <v>2021</v>
      </c>
      <c r="J568" t="s">
        <v>956</v>
      </c>
      <c r="K568" s="6" t="s">
        <v>950</v>
      </c>
      <c r="L568" s="6" t="s">
        <v>950</v>
      </c>
      <c r="M568" t="s">
        <v>950</v>
      </c>
      <c r="N568" t="str">
        <f>_xlfn.CONCAT(I568,"/",H568)</f>
        <v>2021/Jun</v>
      </c>
    </row>
    <row r="569" spans="1:14">
      <c r="A569" s="3" t="s">
        <v>602</v>
      </c>
      <c r="B569" s="1">
        <v>44363</v>
      </c>
      <c r="C569" t="s">
        <v>42</v>
      </c>
      <c r="D569" s="2" t="s">
        <v>19</v>
      </c>
      <c r="E569" s="2">
        <v>18</v>
      </c>
      <c r="F569" t="s">
        <v>452</v>
      </c>
      <c r="G569">
        <f t="shared" si="38"/>
        <v>6</v>
      </c>
      <c r="H569" t="s">
        <v>989</v>
      </c>
      <c r="I569">
        <f t="shared" si="39"/>
        <v>2021</v>
      </c>
      <c r="J569" t="s">
        <v>956</v>
      </c>
      <c r="K569" s="6" t="s">
        <v>950</v>
      </c>
      <c r="L569" s="6" t="s">
        <v>950</v>
      </c>
      <c r="M569" t="s">
        <v>950</v>
      </c>
      <c r="N569" t="str">
        <f t="shared" ref="N569:N604" si="43">_xlfn.CONCAT(I569,"/",H569)</f>
        <v>2021/Jun</v>
      </c>
    </row>
    <row r="570" spans="1:14">
      <c r="A570" s="3" t="s">
        <v>603</v>
      </c>
      <c r="B570" s="1">
        <v>44368</v>
      </c>
      <c r="C570" t="s">
        <v>42</v>
      </c>
      <c r="D570" s="2" t="s">
        <v>7</v>
      </c>
      <c r="E570" s="2">
        <v>28</v>
      </c>
      <c r="F570" t="s">
        <v>452</v>
      </c>
      <c r="G570">
        <f t="shared" si="38"/>
        <v>6</v>
      </c>
      <c r="H570" t="s">
        <v>989</v>
      </c>
      <c r="I570">
        <f t="shared" si="39"/>
        <v>2021</v>
      </c>
      <c r="J570" t="s">
        <v>956</v>
      </c>
      <c r="K570" s="6" t="s">
        <v>950</v>
      </c>
      <c r="L570" s="6" t="s">
        <v>950</v>
      </c>
      <c r="M570" t="s">
        <v>950</v>
      </c>
      <c r="N570" t="str">
        <f t="shared" si="43"/>
        <v>2021/Jun</v>
      </c>
    </row>
    <row r="571" spans="1:14">
      <c r="A571" s="3" t="s">
        <v>718</v>
      </c>
      <c r="B571" s="1">
        <v>44368</v>
      </c>
      <c r="C571" t="s">
        <v>42</v>
      </c>
      <c r="D571" s="2" t="s">
        <v>19</v>
      </c>
      <c r="E571" s="2">
        <v>24</v>
      </c>
      <c r="F571" t="s">
        <v>452</v>
      </c>
      <c r="G571">
        <f t="shared" si="38"/>
        <v>6</v>
      </c>
      <c r="H571" t="s">
        <v>989</v>
      </c>
      <c r="I571">
        <f t="shared" si="39"/>
        <v>2021</v>
      </c>
      <c r="J571" t="s">
        <v>956</v>
      </c>
      <c r="K571" s="6" t="s">
        <v>950</v>
      </c>
      <c r="L571" s="6" t="s">
        <v>950</v>
      </c>
      <c r="M571" t="s">
        <v>950</v>
      </c>
      <c r="N571" t="str">
        <f t="shared" si="43"/>
        <v>2021/Jun</v>
      </c>
    </row>
    <row r="572" spans="1:14">
      <c r="A572" s="3" t="s">
        <v>604</v>
      </c>
      <c r="B572" s="1">
        <v>44368</v>
      </c>
      <c r="C572" t="s">
        <v>42</v>
      </c>
      <c r="D572" s="2" t="s">
        <v>7</v>
      </c>
      <c r="E572" s="2">
        <v>41</v>
      </c>
      <c r="F572" t="s">
        <v>452</v>
      </c>
      <c r="G572">
        <f t="shared" si="38"/>
        <v>6</v>
      </c>
      <c r="H572" t="s">
        <v>989</v>
      </c>
      <c r="I572">
        <f t="shared" si="39"/>
        <v>2021</v>
      </c>
      <c r="J572" t="s">
        <v>956</v>
      </c>
      <c r="K572" s="6" t="s">
        <v>950</v>
      </c>
      <c r="L572" s="6" t="s">
        <v>950</v>
      </c>
      <c r="M572" t="s">
        <v>950</v>
      </c>
      <c r="N572" t="str">
        <f t="shared" si="43"/>
        <v>2021/Jun</v>
      </c>
    </row>
    <row r="573" spans="1:14">
      <c r="A573" s="3" t="s">
        <v>605</v>
      </c>
      <c r="B573" s="1">
        <v>44368</v>
      </c>
      <c r="C573" t="s">
        <v>42</v>
      </c>
      <c r="D573" s="2" t="s">
        <v>7</v>
      </c>
      <c r="E573" s="2">
        <v>77</v>
      </c>
      <c r="F573" t="s">
        <v>452</v>
      </c>
      <c r="G573">
        <f t="shared" si="38"/>
        <v>6</v>
      </c>
      <c r="H573" t="s">
        <v>989</v>
      </c>
      <c r="I573">
        <f t="shared" si="39"/>
        <v>2021</v>
      </c>
      <c r="J573" t="s">
        <v>956</v>
      </c>
      <c r="K573" s="6" t="s">
        <v>950</v>
      </c>
      <c r="L573" s="6" t="s">
        <v>950</v>
      </c>
      <c r="M573" t="s">
        <v>950</v>
      </c>
      <c r="N573" t="str">
        <f t="shared" si="43"/>
        <v>2021/Jun</v>
      </c>
    </row>
    <row r="574" spans="1:14">
      <c r="A574" s="3" t="s">
        <v>606</v>
      </c>
      <c r="B574" s="1">
        <v>44368</v>
      </c>
      <c r="C574" t="s">
        <v>42</v>
      </c>
      <c r="D574" s="2" t="s">
        <v>19</v>
      </c>
      <c r="E574" s="2">
        <v>28</v>
      </c>
      <c r="F574" t="s">
        <v>452</v>
      </c>
      <c r="G574">
        <f t="shared" si="38"/>
        <v>6</v>
      </c>
      <c r="H574" t="s">
        <v>989</v>
      </c>
      <c r="I574">
        <f t="shared" si="39"/>
        <v>2021</v>
      </c>
      <c r="J574" t="s">
        <v>956</v>
      </c>
      <c r="K574" s="6" t="s">
        <v>950</v>
      </c>
      <c r="L574" s="6" t="s">
        <v>950</v>
      </c>
      <c r="M574" t="s">
        <v>950</v>
      </c>
      <c r="N574" t="str">
        <f t="shared" si="43"/>
        <v>2021/Jun</v>
      </c>
    </row>
    <row r="575" spans="1:14">
      <c r="A575" s="3" t="s">
        <v>607</v>
      </c>
      <c r="B575" s="1">
        <v>44364</v>
      </c>
      <c r="C575" t="s">
        <v>42</v>
      </c>
      <c r="D575" s="2" t="s">
        <v>7</v>
      </c>
      <c r="E575" s="2">
        <v>37</v>
      </c>
      <c r="F575" t="s">
        <v>534</v>
      </c>
      <c r="G575">
        <f t="shared" si="38"/>
        <v>6</v>
      </c>
      <c r="H575" t="s">
        <v>989</v>
      </c>
      <c r="I575">
        <f t="shared" si="39"/>
        <v>2021</v>
      </c>
      <c r="J575" t="s">
        <v>956</v>
      </c>
      <c r="K575" s="6" t="s">
        <v>950</v>
      </c>
      <c r="L575" s="6" t="s">
        <v>950</v>
      </c>
      <c r="M575" t="s">
        <v>950</v>
      </c>
      <c r="N575" t="str">
        <f t="shared" si="43"/>
        <v>2021/Jun</v>
      </c>
    </row>
    <row r="576" spans="1:14">
      <c r="A576" s="3" t="s">
        <v>608</v>
      </c>
      <c r="B576" s="1">
        <v>44368</v>
      </c>
      <c r="C576" t="s">
        <v>42</v>
      </c>
      <c r="D576" s="2" t="s">
        <v>19</v>
      </c>
      <c r="E576" s="2">
        <v>0</v>
      </c>
      <c r="F576" t="s">
        <v>464</v>
      </c>
      <c r="G576">
        <f t="shared" si="38"/>
        <v>6</v>
      </c>
      <c r="H576" t="s">
        <v>989</v>
      </c>
      <c r="I576">
        <f t="shared" si="39"/>
        <v>2021</v>
      </c>
      <c r="J576" t="s">
        <v>956</v>
      </c>
      <c r="K576" s="6" t="s">
        <v>950</v>
      </c>
      <c r="L576" s="6" t="s">
        <v>950</v>
      </c>
      <c r="M576" t="s">
        <v>950</v>
      </c>
      <c r="N576" t="str">
        <f t="shared" si="43"/>
        <v>2021/Jun</v>
      </c>
    </row>
    <row r="577" spans="1:14">
      <c r="A577" s="3" t="s">
        <v>609</v>
      </c>
      <c r="B577" s="1">
        <v>44368</v>
      </c>
      <c r="C577" t="s">
        <v>42</v>
      </c>
      <c r="D577" s="2" t="s">
        <v>7</v>
      </c>
      <c r="E577" s="2">
        <v>84</v>
      </c>
      <c r="F577" t="s">
        <v>477</v>
      </c>
      <c r="G577">
        <f t="shared" si="38"/>
        <v>6</v>
      </c>
      <c r="H577" t="s">
        <v>989</v>
      </c>
      <c r="I577">
        <f t="shared" si="39"/>
        <v>2021</v>
      </c>
      <c r="J577" t="s">
        <v>956</v>
      </c>
      <c r="K577" s="6" t="s">
        <v>950</v>
      </c>
      <c r="L577" s="6" t="s">
        <v>950</v>
      </c>
      <c r="M577" t="s">
        <v>950</v>
      </c>
      <c r="N577" t="str">
        <f t="shared" si="43"/>
        <v>2021/Jun</v>
      </c>
    </row>
    <row r="578" spans="1:14">
      <c r="A578" s="3" t="s">
        <v>610</v>
      </c>
      <c r="B578" s="1">
        <v>44368</v>
      </c>
      <c r="C578" t="s">
        <v>42</v>
      </c>
      <c r="D578" s="2" t="s">
        <v>7</v>
      </c>
      <c r="E578" s="2">
        <v>25</v>
      </c>
      <c r="F578" t="s">
        <v>452</v>
      </c>
      <c r="G578">
        <f t="shared" ref="G578:G641" si="44">MONTH(B578)</f>
        <v>6</v>
      </c>
      <c r="H578" t="s">
        <v>989</v>
      </c>
      <c r="I578">
        <f t="shared" ref="I578:I641" si="45">YEAR(B578)</f>
        <v>2021</v>
      </c>
      <c r="J578" t="s">
        <v>956</v>
      </c>
      <c r="K578" s="6" t="s">
        <v>950</v>
      </c>
      <c r="L578" s="6" t="s">
        <v>950</v>
      </c>
      <c r="M578" t="s">
        <v>950</v>
      </c>
      <c r="N578" t="str">
        <f t="shared" si="43"/>
        <v>2021/Jun</v>
      </c>
    </row>
    <row r="579" spans="1:14">
      <c r="A579" s="3" t="s">
        <v>701</v>
      </c>
      <c r="B579" s="1">
        <v>44364</v>
      </c>
      <c r="C579" t="s">
        <v>42</v>
      </c>
      <c r="D579" s="2" t="s">
        <v>7</v>
      </c>
      <c r="E579" s="2">
        <v>28</v>
      </c>
      <c r="F579" t="s">
        <v>467</v>
      </c>
      <c r="G579">
        <f t="shared" si="44"/>
        <v>6</v>
      </c>
      <c r="H579" t="s">
        <v>989</v>
      </c>
      <c r="I579">
        <f t="shared" si="45"/>
        <v>2021</v>
      </c>
      <c r="J579" t="s">
        <v>956</v>
      </c>
      <c r="K579" s="6" t="s">
        <v>950</v>
      </c>
      <c r="L579" s="6" t="s">
        <v>950</v>
      </c>
      <c r="M579" t="s">
        <v>950</v>
      </c>
      <c r="N579" t="str">
        <f t="shared" si="43"/>
        <v>2021/Jun</v>
      </c>
    </row>
    <row r="580" spans="1:14">
      <c r="A580" s="3" t="s">
        <v>611</v>
      </c>
      <c r="B580" s="1">
        <v>44368</v>
      </c>
      <c r="C580" t="s">
        <v>42</v>
      </c>
      <c r="D580" s="2" t="s">
        <v>7</v>
      </c>
      <c r="E580" s="2">
        <v>43</v>
      </c>
      <c r="F580" t="s">
        <v>452</v>
      </c>
      <c r="G580">
        <f t="shared" si="44"/>
        <v>6</v>
      </c>
      <c r="H580" t="s">
        <v>989</v>
      </c>
      <c r="I580">
        <f t="shared" si="45"/>
        <v>2021</v>
      </c>
      <c r="J580" t="s">
        <v>956</v>
      </c>
      <c r="K580" s="6" t="s">
        <v>950</v>
      </c>
      <c r="L580" s="6" t="s">
        <v>950</v>
      </c>
      <c r="M580" t="s">
        <v>950</v>
      </c>
      <c r="N580" t="str">
        <f t="shared" si="43"/>
        <v>2021/Jun</v>
      </c>
    </row>
    <row r="581" spans="1:14">
      <c r="A581" s="3" t="s">
        <v>612</v>
      </c>
      <c r="B581" s="1">
        <v>44365</v>
      </c>
      <c r="C581" t="s">
        <v>42</v>
      </c>
      <c r="D581" s="2" t="s">
        <v>19</v>
      </c>
      <c r="E581" s="2">
        <v>32</v>
      </c>
      <c r="F581" t="s">
        <v>452</v>
      </c>
      <c r="G581">
        <f t="shared" si="44"/>
        <v>6</v>
      </c>
      <c r="H581" t="s">
        <v>989</v>
      </c>
      <c r="I581">
        <f t="shared" si="45"/>
        <v>2021</v>
      </c>
      <c r="J581" t="s">
        <v>956</v>
      </c>
      <c r="K581" s="6" t="s">
        <v>950</v>
      </c>
      <c r="L581" s="6" t="s">
        <v>950</v>
      </c>
      <c r="M581" t="s">
        <v>950</v>
      </c>
      <c r="N581" t="str">
        <f t="shared" si="43"/>
        <v>2021/Jun</v>
      </c>
    </row>
    <row r="582" spans="1:14">
      <c r="A582" s="3" t="s">
        <v>710</v>
      </c>
      <c r="B582" s="1">
        <v>44368</v>
      </c>
      <c r="C582" t="s">
        <v>42</v>
      </c>
      <c r="D582" s="2" t="s">
        <v>19</v>
      </c>
      <c r="E582" s="2">
        <v>14</v>
      </c>
      <c r="F582" t="s">
        <v>452</v>
      </c>
      <c r="G582">
        <f t="shared" si="44"/>
        <v>6</v>
      </c>
      <c r="H582" t="s">
        <v>989</v>
      </c>
      <c r="I582">
        <f t="shared" si="45"/>
        <v>2021</v>
      </c>
      <c r="J582" t="s">
        <v>956</v>
      </c>
      <c r="K582" s="6" t="s">
        <v>950</v>
      </c>
      <c r="L582" s="6" t="s">
        <v>950</v>
      </c>
      <c r="M582" t="s">
        <v>950</v>
      </c>
      <c r="N582" t="str">
        <f t="shared" si="43"/>
        <v>2021/Jun</v>
      </c>
    </row>
    <row r="583" spans="1:14">
      <c r="A583" s="3" t="s">
        <v>613</v>
      </c>
      <c r="B583" s="1">
        <v>44364</v>
      </c>
      <c r="C583" t="s">
        <v>17</v>
      </c>
      <c r="D583" s="2" t="s">
        <v>7</v>
      </c>
      <c r="E583" s="2">
        <v>10</v>
      </c>
      <c r="F583" t="s">
        <v>445</v>
      </c>
      <c r="G583">
        <f t="shared" si="44"/>
        <v>6</v>
      </c>
      <c r="H583" t="s">
        <v>989</v>
      </c>
      <c r="I583">
        <f t="shared" si="45"/>
        <v>2021</v>
      </c>
      <c r="J583" t="s">
        <v>960</v>
      </c>
      <c r="K583" s="6" t="s">
        <v>950</v>
      </c>
      <c r="L583" s="6" t="s">
        <v>950</v>
      </c>
      <c r="M583" t="s">
        <v>950</v>
      </c>
      <c r="N583" t="str">
        <f t="shared" si="43"/>
        <v>2021/Jun</v>
      </c>
    </row>
    <row r="584" spans="1:14">
      <c r="A584" s="3" t="s">
        <v>614</v>
      </c>
      <c r="B584" s="1">
        <v>44369</v>
      </c>
      <c r="C584" t="s">
        <v>17</v>
      </c>
      <c r="D584" s="2" t="s">
        <v>19</v>
      </c>
      <c r="E584" s="2">
        <v>34</v>
      </c>
      <c r="F584" t="s">
        <v>452</v>
      </c>
      <c r="G584">
        <f t="shared" si="44"/>
        <v>6</v>
      </c>
      <c r="H584" t="s">
        <v>989</v>
      </c>
      <c r="I584">
        <f t="shared" si="45"/>
        <v>2021</v>
      </c>
      <c r="J584" t="s">
        <v>960</v>
      </c>
      <c r="K584" s="6" t="s">
        <v>950</v>
      </c>
      <c r="L584" s="6" t="s">
        <v>950</v>
      </c>
      <c r="M584" t="s">
        <v>950</v>
      </c>
      <c r="N584" t="str">
        <f t="shared" si="43"/>
        <v>2021/Jun</v>
      </c>
    </row>
    <row r="585" spans="1:14">
      <c r="A585" s="3" t="s">
        <v>615</v>
      </c>
      <c r="B585" s="1">
        <v>44364</v>
      </c>
      <c r="C585" t="s">
        <v>17</v>
      </c>
      <c r="D585" s="2" t="s">
        <v>7</v>
      </c>
      <c r="E585" s="2">
        <v>24</v>
      </c>
      <c r="F585" t="s">
        <v>445</v>
      </c>
      <c r="G585">
        <f t="shared" si="44"/>
        <v>6</v>
      </c>
      <c r="H585" t="s">
        <v>989</v>
      </c>
      <c r="I585">
        <f t="shared" si="45"/>
        <v>2021</v>
      </c>
      <c r="J585" t="s">
        <v>960</v>
      </c>
      <c r="K585" s="6" t="s">
        <v>950</v>
      </c>
      <c r="L585" s="6" t="s">
        <v>950</v>
      </c>
      <c r="M585" t="s">
        <v>950</v>
      </c>
      <c r="N585" t="str">
        <f t="shared" si="43"/>
        <v>2021/Jun</v>
      </c>
    </row>
    <row r="586" spans="1:14">
      <c r="A586" s="3" t="s">
        <v>728</v>
      </c>
      <c r="B586" s="1">
        <v>44364</v>
      </c>
      <c r="C586" t="s">
        <v>17</v>
      </c>
      <c r="D586" s="2" t="s">
        <v>7</v>
      </c>
      <c r="E586" s="2">
        <v>19</v>
      </c>
      <c r="F586" t="s">
        <v>729</v>
      </c>
      <c r="G586">
        <f t="shared" si="44"/>
        <v>6</v>
      </c>
      <c r="H586" t="s">
        <v>989</v>
      </c>
      <c r="I586">
        <f t="shared" si="45"/>
        <v>2021</v>
      </c>
      <c r="J586" t="s">
        <v>960</v>
      </c>
      <c r="K586" s="6" t="s">
        <v>950</v>
      </c>
      <c r="L586" s="6" t="s">
        <v>950</v>
      </c>
      <c r="M586" t="s">
        <v>950</v>
      </c>
      <c r="N586" t="str">
        <f t="shared" si="43"/>
        <v>2021/Jun</v>
      </c>
    </row>
    <row r="587" spans="1:14">
      <c r="A587" s="3" t="s">
        <v>616</v>
      </c>
      <c r="B587" s="1">
        <v>44369</v>
      </c>
      <c r="C587" t="s">
        <v>17</v>
      </c>
      <c r="D587" s="2" t="s">
        <v>19</v>
      </c>
      <c r="E587" s="2">
        <v>30</v>
      </c>
      <c r="F587" t="s">
        <v>452</v>
      </c>
      <c r="G587">
        <f t="shared" si="44"/>
        <v>6</v>
      </c>
      <c r="H587" t="s">
        <v>989</v>
      </c>
      <c r="I587">
        <f t="shared" si="45"/>
        <v>2021</v>
      </c>
      <c r="J587" t="s">
        <v>960</v>
      </c>
      <c r="K587" s="6" t="s">
        <v>950</v>
      </c>
      <c r="L587" s="6" t="s">
        <v>950</v>
      </c>
      <c r="M587" t="s">
        <v>950</v>
      </c>
      <c r="N587" t="str">
        <f t="shared" si="43"/>
        <v>2021/Jun</v>
      </c>
    </row>
    <row r="588" spans="1:14">
      <c r="A588" s="3" t="s">
        <v>617</v>
      </c>
      <c r="B588" s="1">
        <v>44368</v>
      </c>
      <c r="C588" t="s">
        <v>24</v>
      </c>
      <c r="D588" s="2" t="s">
        <v>7</v>
      </c>
      <c r="E588" s="2" t="s">
        <v>8</v>
      </c>
      <c r="F588" t="s">
        <v>445</v>
      </c>
      <c r="G588">
        <f t="shared" si="44"/>
        <v>6</v>
      </c>
      <c r="H588" t="s">
        <v>989</v>
      </c>
      <c r="I588">
        <f t="shared" si="45"/>
        <v>2021</v>
      </c>
      <c r="J588" t="s">
        <v>955</v>
      </c>
      <c r="K588" s="6" t="s">
        <v>950</v>
      </c>
      <c r="L588" s="6" t="s">
        <v>950</v>
      </c>
      <c r="M588" t="s">
        <v>950</v>
      </c>
      <c r="N588" t="str">
        <f t="shared" si="43"/>
        <v>2021/Jun</v>
      </c>
    </row>
    <row r="589" spans="1:14">
      <c r="A589" s="3" t="s">
        <v>698</v>
      </c>
      <c r="B589" s="1">
        <v>44320</v>
      </c>
      <c r="C589" t="s">
        <v>70</v>
      </c>
      <c r="D589" s="2" t="s">
        <v>7</v>
      </c>
      <c r="E589" s="2">
        <v>8</v>
      </c>
      <c r="F589" t="s">
        <v>452</v>
      </c>
      <c r="G589">
        <f t="shared" si="44"/>
        <v>5</v>
      </c>
      <c r="H589" t="s">
        <v>1054</v>
      </c>
      <c r="I589">
        <f t="shared" si="45"/>
        <v>2021</v>
      </c>
      <c r="J589" t="s">
        <v>961</v>
      </c>
      <c r="K589" s="6" t="s">
        <v>950</v>
      </c>
      <c r="L589" s="6" t="s">
        <v>950</v>
      </c>
      <c r="M589" t="s">
        <v>950</v>
      </c>
      <c r="N589" t="str">
        <f t="shared" si="43"/>
        <v>2021/Mai</v>
      </c>
    </row>
    <row r="590" spans="1:14">
      <c r="A590" s="3" t="s">
        <v>726</v>
      </c>
      <c r="B590" s="1">
        <v>44321</v>
      </c>
      <c r="C590" t="s">
        <v>70</v>
      </c>
      <c r="D590" s="2" t="s">
        <v>7</v>
      </c>
      <c r="E590" s="2">
        <v>30</v>
      </c>
      <c r="F590" t="s">
        <v>534</v>
      </c>
      <c r="G590">
        <f t="shared" si="44"/>
        <v>5</v>
      </c>
      <c r="H590" t="s">
        <v>1054</v>
      </c>
      <c r="I590">
        <f t="shared" si="45"/>
        <v>2021</v>
      </c>
      <c r="J590" t="s">
        <v>961</v>
      </c>
      <c r="K590" s="6" t="s">
        <v>950</v>
      </c>
      <c r="L590" s="6" t="s">
        <v>950</v>
      </c>
      <c r="M590" t="s">
        <v>950</v>
      </c>
      <c r="N590" t="str">
        <f t="shared" si="43"/>
        <v>2021/Mai</v>
      </c>
    </row>
    <row r="591" spans="1:14">
      <c r="A591" s="3" t="s">
        <v>618</v>
      </c>
      <c r="B591" s="1">
        <v>44364</v>
      </c>
      <c r="C591" t="s">
        <v>50</v>
      </c>
      <c r="D591" s="2" t="s">
        <v>7</v>
      </c>
      <c r="E591" s="2">
        <v>21</v>
      </c>
      <c r="F591" t="s">
        <v>435</v>
      </c>
      <c r="G591">
        <f t="shared" si="44"/>
        <v>6</v>
      </c>
      <c r="H591" t="s">
        <v>989</v>
      </c>
      <c r="I591">
        <f t="shared" si="45"/>
        <v>2021</v>
      </c>
      <c r="J591" t="s">
        <v>963</v>
      </c>
      <c r="K591" s="6" t="s">
        <v>950</v>
      </c>
      <c r="L591" s="6" t="s">
        <v>950</v>
      </c>
      <c r="M591" t="s">
        <v>950</v>
      </c>
      <c r="N591" t="str">
        <f t="shared" si="43"/>
        <v>2021/Jun</v>
      </c>
    </row>
    <row r="592" spans="1:14">
      <c r="A592" s="3" t="s">
        <v>619</v>
      </c>
      <c r="B592" s="1">
        <v>44368</v>
      </c>
      <c r="C592" t="s">
        <v>42</v>
      </c>
      <c r="D592" s="2" t="s">
        <v>19</v>
      </c>
      <c r="E592" s="2">
        <v>27</v>
      </c>
      <c r="F592" t="s">
        <v>452</v>
      </c>
      <c r="G592">
        <f t="shared" si="44"/>
        <v>6</v>
      </c>
      <c r="H592" t="s">
        <v>989</v>
      </c>
      <c r="I592">
        <f t="shared" si="45"/>
        <v>2021</v>
      </c>
      <c r="J592" t="s">
        <v>956</v>
      </c>
      <c r="K592" s="6" t="s">
        <v>950</v>
      </c>
      <c r="L592" s="6" t="s">
        <v>950</v>
      </c>
      <c r="M592" t="s">
        <v>950</v>
      </c>
      <c r="N592" t="str">
        <f t="shared" si="43"/>
        <v>2021/Jun</v>
      </c>
    </row>
    <row r="593" spans="1:14">
      <c r="A593" s="3" t="s">
        <v>620</v>
      </c>
      <c r="B593" s="1">
        <v>44368</v>
      </c>
      <c r="C593" t="s">
        <v>42</v>
      </c>
      <c r="D593" s="2" t="s">
        <v>19</v>
      </c>
      <c r="E593" s="2">
        <v>23</v>
      </c>
      <c r="F593" t="s">
        <v>452</v>
      </c>
      <c r="G593">
        <f t="shared" si="44"/>
        <v>6</v>
      </c>
      <c r="H593" t="s">
        <v>989</v>
      </c>
      <c r="I593">
        <f t="shared" si="45"/>
        <v>2021</v>
      </c>
      <c r="J593" t="s">
        <v>956</v>
      </c>
      <c r="K593" s="6" t="s">
        <v>950</v>
      </c>
      <c r="L593" s="6" t="s">
        <v>950</v>
      </c>
      <c r="M593" t="s">
        <v>950</v>
      </c>
      <c r="N593" t="str">
        <f t="shared" si="43"/>
        <v>2021/Jun</v>
      </c>
    </row>
    <row r="594" spans="1:14">
      <c r="A594" s="3" t="s">
        <v>621</v>
      </c>
      <c r="B594" s="1">
        <v>44368</v>
      </c>
      <c r="C594" t="s">
        <v>42</v>
      </c>
      <c r="D594" s="2" t="s">
        <v>19</v>
      </c>
      <c r="E594" s="2" t="s">
        <v>8</v>
      </c>
      <c r="F594" t="s">
        <v>452</v>
      </c>
      <c r="G594">
        <f t="shared" si="44"/>
        <v>6</v>
      </c>
      <c r="H594" t="s">
        <v>989</v>
      </c>
      <c r="I594">
        <f t="shared" si="45"/>
        <v>2021</v>
      </c>
      <c r="J594" t="s">
        <v>956</v>
      </c>
      <c r="K594" s="6" t="s">
        <v>950</v>
      </c>
      <c r="L594" s="6" t="s">
        <v>950</v>
      </c>
      <c r="M594" t="s">
        <v>950</v>
      </c>
      <c r="N594" t="str">
        <f t="shared" si="43"/>
        <v>2021/Jun</v>
      </c>
    </row>
    <row r="595" spans="1:14">
      <c r="A595" s="3" t="s">
        <v>622</v>
      </c>
      <c r="B595" s="1">
        <v>44363</v>
      </c>
      <c r="C595" t="s">
        <v>42</v>
      </c>
      <c r="D595" s="2" t="s">
        <v>19</v>
      </c>
      <c r="E595" s="2">
        <v>31</v>
      </c>
      <c r="F595" t="s">
        <v>477</v>
      </c>
      <c r="G595">
        <f t="shared" si="44"/>
        <v>6</v>
      </c>
      <c r="H595" t="s">
        <v>989</v>
      </c>
      <c r="I595">
        <f t="shared" si="45"/>
        <v>2021</v>
      </c>
      <c r="J595" t="s">
        <v>956</v>
      </c>
      <c r="K595" s="6" t="s">
        <v>950</v>
      </c>
      <c r="L595" s="6" t="s">
        <v>950</v>
      </c>
      <c r="M595" t="s">
        <v>950</v>
      </c>
      <c r="N595" t="str">
        <f t="shared" si="43"/>
        <v>2021/Jun</v>
      </c>
    </row>
    <row r="596" spans="1:14">
      <c r="A596" s="3" t="s">
        <v>623</v>
      </c>
      <c r="B596" s="1">
        <v>44368</v>
      </c>
      <c r="C596" t="s">
        <v>42</v>
      </c>
      <c r="D596" s="2" t="s">
        <v>19</v>
      </c>
      <c r="E596" s="2">
        <v>27</v>
      </c>
      <c r="F596" t="s">
        <v>452</v>
      </c>
      <c r="G596">
        <f t="shared" si="44"/>
        <v>6</v>
      </c>
      <c r="H596" t="s">
        <v>989</v>
      </c>
      <c r="I596">
        <f t="shared" si="45"/>
        <v>2021</v>
      </c>
      <c r="J596" t="s">
        <v>956</v>
      </c>
      <c r="K596" s="6" t="s">
        <v>950</v>
      </c>
      <c r="L596" s="6" t="s">
        <v>950</v>
      </c>
      <c r="M596" t="s">
        <v>950</v>
      </c>
      <c r="N596" t="str">
        <f t="shared" si="43"/>
        <v>2021/Jun</v>
      </c>
    </row>
    <row r="597" spans="1:14">
      <c r="A597" s="3" t="s">
        <v>689</v>
      </c>
      <c r="B597" s="1">
        <v>44368</v>
      </c>
      <c r="C597" t="s">
        <v>42</v>
      </c>
      <c r="D597" s="2" t="s">
        <v>7</v>
      </c>
      <c r="E597" s="2">
        <v>36</v>
      </c>
      <c r="F597" t="s">
        <v>452</v>
      </c>
      <c r="G597">
        <f t="shared" si="44"/>
        <v>6</v>
      </c>
      <c r="H597" t="s">
        <v>989</v>
      </c>
      <c r="I597">
        <f t="shared" si="45"/>
        <v>2021</v>
      </c>
      <c r="J597" t="s">
        <v>956</v>
      </c>
      <c r="K597" s="6" t="s">
        <v>950</v>
      </c>
      <c r="L597" s="6" t="s">
        <v>950</v>
      </c>
      <c r="M597" t="s">
        <v>950</v>
      </c>
      <c r="N597" t="str">
        <f t="shared" si="43"/>
        <v>2021/Jun</v>
      </c>
    </row>
    <row r="598" spans="1:14">
      <c r="A598" s="3" t="s">
        <v>722</v>
      </c>
      <c r="B598" s="1">
        <v>44364</v>
      </c>
      <c r="C598" t="s">
        <v>42</v>
      </c>
      <c r="D598" s="2" t="s">
        <v>19</v>
      </c>
      <c r="E598" s="2">
        <v>28</v>
      </c>
      <c r="F598" t="s">
        <v>452</v>
      </c>
      <c r="G598">
        <f t="shared" si="44"/>
        <v>6</v>
      </c>
      <c r="H598" t="s">
        <v>989</v>
      </c>
      <c r="I598">
        <f t="shared" si="45"/>
        <v>2021</v>
      </c>
      <c r="J598" t="s">
        <v>956</v>
      </c>
      <c r="K598" s="6" t="s">
        <v>950</v>
      </c>
      <c r="L598" s="6" t="s">
        <v>950</v>
      </c>
      <c r="M598" t="s">
        <v>950</v>
      </c>
      <c r="N598" t="str">
        <f t="shared" si="43"/>
        <v>2021/Jun</v>
      </c>
    </row>
    <row r="599" spans="1:14">
      <c r="A599" s="3" t="s">
        <v>702</v>
      </c>
      <c r="B599" s="1">
        <v>44364</v>
      </c>
      <c r="C599" t="s">
        <v>42</v>
      </c>
      <c r="D599" s="2" t="s">
        <v>7</v>
      </c>
      <c r="E599" s="2">
        <v>39</v>
      </c>
      <c r="F599" t="s">
        <v>452</v>
      </c>
      <c r="G599">
        <f t="shared" si="44"/>
        <v>6</v>
      </c>
      <c r="H599" t="s">
        <v>989</v>
      </c>
      <c r="I599">
        <f t="shared" si="45"/>
        <v>2021</v>
      </c>
      <c r="J599" t="s">
        <v>956</v>
      </c>
      <c r="K599" s="6" t="s">
        <v>950</v>
      </c>
      <c r="L599" s="6" t="s">
        <v>950</v>
      </c>
      <c r="M599" t="s">
        <v>950</v>
      </c>
      <c r="N599" t="str">
        <f t="shared" si="43"/>
        <v>2021/Jun</v>
      </c>
    </row>
    <row r="600" spans="1:14">
      <c r="A600" s="3" t="s">
        <v>624</v>
      </c>
      <c r="B600" s="1">
        <v>44364</v>
      </c>
      <c r="C600" t="s">
        <v>42</v>
      </c>
      <c r="D600" s="2" t="s">
        <v>7</v>
      </c>
      <c r="E600" s="2">
        <v>60</v>
      </c>
      <c r="F600" t="s">
        <v>452</v>
      </c>
      <c r="G600">
        <f t="shared" si="44"/>
        <v>6</v>
      </c>
      <c r="H600" t="s">
        <v>989</v>
      </c>
      <c r="I600">
        <f t="shared" si="45"/>
        <v>2021</v>
      </c>
      <c r="J600" t="s">
        <v>956</v>
      </c>
      <c r="K600" s="6" t="s">
        <v>950</v>
      </c>
      <c r="L600" s="6" t="s">
        <v>950</v>
      </c>
      <c r="M600" t="s">
        <v>950</v>
      </c>
      <c r="N600" t="str">
        <f t="shared" si="43"/>
        <v>2021/Jun</v>
      </c>
    </row>
    <row r="601" spans="1:14">
      <c r="A601" s="3" t="s">
        <v>625</v>
      </c>
      <c r="B601" s="1">
        <v>44368</v>
      </c>
      <c r="C601" t="s">
        <v>42</v>
      </c>
      <c r="D601" s="2" t="s">
        <v>19</v>
      </c>
      <c r="E601" s="2">
        <v>19</v>
      </c>
      <c r="F601" t="s">
        <v>452</v>
      </c>
      <c r="G601">
        <f t="shared" si="44"/>
        <v>6</v>
      </c>
      <c r="H601" t="s">
        <v>989</v>
      </c>
      <c r="I601">
        <f t="shared" si="45"/>
        <v>2021</v>
      </c>
      <c r="J601" t="s">
        <v>956</v>
      </c>
      <c r="K601" s="6" t="s">
        <v>950</v>
      </c>
      <c r="L601" s="6" t="s">
        <v>950</v>
      </c>
      <c r="M601" t="s">
        <v>950</v>
      </c>
      <c r="N601" t="str">
        <f t="shared" si="43"/>
        <v>2021/Jun</v>
      </c>
    </row>
    <row r="602" spans="1:14">
      <c r="A602" s="3" t="s">
        <v>626</v>
      </c>
      <c r="B602" s="1">
        <v>44363</v>
      </c>
      <c r="C602" t="s">
        <v>42</v>
      </c>
      <c r="D602" s="2" t="s">
        <v>19</v>
      </c>
      <c r="E602" s="2">
        <v>29</v>
      </c>
      <c r="F602" t="s">
        <v>452</v>
      </c>
      <c r="G602">
        <f t="shared" si="44"/>
        <v>6</v>
      </c>
      <c r="H602" t="s">
        <v>989</v>
      </c>
      <c r="I602">
        <f t="shared" si="45"/>
        <v>2021</v>
      </c>
      <c r="J602" t="s">
        <v>956</v>
      </c>
      <c r="K602" s="6" t="s">
        <v>950</v>
      </c>
      <c r="L602" s="6" t="s">
        <v>950</v>
      </c>
      <c r="M602" t="s">
        <v>950</v>
      </c>
      <c r="N602" t="str">
        <f t="shared" si="43"/>
        <v>2021/Jun</v>
      </c>
    </row>
    <row r="603" spans="1:14">
      <c r="A603" s="3" t="s">
        <v>627</v>
      </c>
      <c r="B603" s="1">
        <v>44364</v>
      </c>
      <c r="C603" t="s">
        <v>42</v>
      </c>
      <c r="D603" s="2" t="s">
        <v>7</v>
      </c>
      <c r="E603" s="2">
        <v>35</v>
      </c>
      <c r="F603" t="s">
        <v>452</v>
      </c>
      <c r="G603">
        <f t="shared" si="44"/>
        <v>6</v>
      </c>
      <c r="H603" t="s">
        <v>989</v>
      </c>
      <c r="I603">
        <f t="shared" si="45"/>
        <v>2021</v>
      </c>
      <c r="J603" t="s">
        <v>956</v>
      </c>
      <c r="K603" s="6" t="s">
        <v>950</v>
      </c>
      <c r="L603" s="6" t="s">
        <v>950</v>
      </c>
      <c r="M603" t="s">
        <v>950</v>
      </c>
      <c r="N603" t="str">
        <f t="shared" si="43"/>
        <v>2021/Jun</v>
      </c>
    </row>
    <row r="604" spans="1:14">
      <c r="A604" s="3" t="s">
        <v>628</v>
      </c>
      <c r="B604" s="1">
        <v>44361</v>
      </c>
      <c r="C604" t="s">
        <v>42</v>
      </c>
      <c r="D604" s="2" t="s">
        <v>7</v>
      </c>
      <c r="E604" s="2">
        <v>39</v>
      </c>
      <c r="F604" t="s">
        <v>534</v>
      </c>
      <c r="G604">
        <f t="shared" si="44"/>
        <v>6</v>
      </c>
      <c r="H604" t="s">
        <v>989</v>
      </c>
      <c r="I604">
        <f t="shared" si="45"/>
        <v>2021</v>
      </c>
      <c r="J604" t="s">
        <v>956</v>
      </c>
      <c r="K604" s="6" t="s">
        <v>950</v>
      </c>
      <c r="L604" s="6" t="s">
        <v>950</v>
      </c>
      <c r="M604" t="s">
        <v>950</v>
      </c>
      <c r="N604" t="str">
        <f t="shared" si="43"/>
        <v>2021/Jun</v>
      </c>
    </row>
    <row r="605" spans="1:14">
      <c r="A605" s="3" t="s">
        <v>719</v>
      </c>
      <c r="B605" s="1">
        <v>44369</v>
      </c>
      <c r="C605" t="s">
        <v>42</v>
      </c>
      <c r="D605" s="2" t="s">
        <v>7</v>
      </c>
      <c r="E605" s="2">
        <v>1</v>
      </c>
      <c r="F605" t="s">
        <v>452</v>
      </c>
      <c r="G605">
        <f t="shared" si="44"/>
        <v>6</v>
      </c>
      <c r="H605" t="s">
        <v>989</v>
      </c>
      <c r="I605">
        <f t="shared" si="45"/>
        <v>2021</v>
      </c>
      <c r="J605" t="s">
        <v>956</v>
      </c>
      <c r="K605" s="6" t="s">
        <v>950</v>
      </c>
      <c r="L605" s="6" t="s">
        <v>950</v>
      </c>
      <c r="M605" t="s">
        <v>950</v>
      </c>
      <c r="N605" t="str">
        <f>_xlfn.CONCAT(I605,"/",H605)</f>
        <v>2021/Jun</v>
      </c>
    </row>
    <row r="606" spans="1:14">
      <c r="A606" s="3" t="s">
        <v>629</v>
      </c>
      <c r="B606" s="1">
        <v>44365</v>
      </c>
      <c r="C606" t="s">
        <v>42</v>
      </c>
      <c r="D606" s="2" t="s">
        <v>19</v>
      </c>
      <c r="E606" s="2">
        <v>25</v>
      </c>
      <c r="F606" t="s">
        <v>452</v>
      </c>
      <c r="G606">
        <f t="shared" si="44"/>
        <v>6</v>
      </c>
      <c r="H606" t="s">
        <v>989</v>
      </c>
      <c r="I606">
        <f t="shared" si="45"/>
        <v>2021</v>
      </c>
      <c r="J606" t="s">
        <v>956</v>
      </c>
      <c r="K606" s="6" t="s">
        <v>950</v>
      </c>
      <c r="L606" s="6" t="s">
        <v>950</v>
      </c>
      <c r="M606" t="s">
        <v>950</v>
      </c>
      <c r="N606" t="str">
        <f t="shared" ref="N606:N611" si="46">_xlfn.CONCAT(I606,"/",H606)</f>
        <v>2021/Jun</v>
      </c>
    </row>
    <row r="607" spans="1:14">
      <c r="A607" s="3" t="s">
        <v>630</v>
      </c>
      <c r="B607" s="1">
        <v>44363</v>
      </c>
      <c r="C607" t="s">
        <v>42</v>
      </c>
      <c r="D607" s="2" t="s">
        <v>7</v>
      </c>
      <c r="E607" s="2">
        <v>22</v>
      </c>
      <c r="F607" t="s">
        <v>452</v>
      </c>
      <c r="G607">
        <f t="shared" si="44"/>
        <v>6</v>
      </c>
      <c r="H607" t="s">
        <v>989</v>
      </c>
      <c r="I607">
        <f t="shared" si="45"/>
        <v>2021</v>
      </c>
      <c r="J607" t="s">
        <v>956</v>
      </c>
      <c r="K607" s="6" t="s">
        <v>950</v>
      </c>
      <c r="L607" s="6" t="s">
        <v>950</v>
      </c>
      <c r="M607" t="s">
        <v>950</v>
      </c>
      <c r="N607" t="str">
        <f t="shared" si="46"/>
        <v>2021/Jun</v>
      </c>
    </row>
    <row r="608" spans="1:14">
      <c r="A608" s="3" t="s">
        <v>631</v>
      </c>
      <c r="B608" s="1">
        <v>44368</v>
      </c>
      <c r="C608" t="s">
        <v>42</v>
      </c>
      <c r="D608" s="2" t="s">
        <v>19</v>
      </c>
      <c r="E608" s="2">
        <v>46</v>
      </c>
      <c r="F608" t="s">
        <v>452</v>
      </c>
      <c r="G608">
        <f t="shared" si="44"/>
        <v>6</v>
      </c>
      <c r="H608" t="s">
        <v>989</v>
      </c>
      <c r="I608">
        <f t="shared" si="45"/>
        <v>2021</v>
      </c>
      <c r="J608" t="s">
        <v>956</v>
      </c>
      <c r="K608" s="6" t="s">
        <v>950</v>
      </c>
      <c r="L608" s="6" t="s">
        <v>950</v>
      </c>
      <c r="M608" t="s">
        <v>950</v>
      </c>
      <c r="N608" t="str">
        <f t="shared" si="46"/>
        <v>2021/Jun</v>
      </c>
    </row>
    <row r="609" spans="1:14">
      <c r="A609" s="3" t="s">
        <v>632</v>
      </c>
      <c r="B609" s="1">
        <v>44364</v>
      </c>
      <c r="C609" t="s">
        <v>42</v>
      </c>
      <c r="D609" s="2" t="s">
        <v>19</v>
      </c>
      <c r="E609" s="2">
        <v>55</v>
      </c>
      <c r="F609" t="s">
        <v>452</v>
      </c>
      <c r="G609">
        <f t="shared" si="44"/>
        <v>6</v>
      </c>
      <c r="H609" t="s">
        <v>989</v>
      </c>
      <c r="I609">
        <f t="shared" si="45"/>
        <v>2021</v>
      </c>
      <c r="J609" t="s">
        <v>956</v>
      </c>
      <c r="K609" s="6" t="s">
        <v>950</v>
      </c>
      <c r="L609" s="6" t="s">
        <v>950</v>
      </c>
      <c r="M609" t="s">
        <v>950</v>
      </c>
      <c r="N609" t="str">
        <f t="shared" si="46"/>
        <v>2021/Jun</v>
      </c>
    </row>
    <row r="610" spans="1:14">
      <c r="A610" s="3" t="s">
        <v>697</v>
      </c>
      <c r="B610" s="1">
        <v>44368</v>
      </c>
      <c r="C610" t="s">
        <v>42</v>
      </c>
      <c r="D610" s="2" t="s">
        <v>7</v>
      </c>
      <c r="E610" s="2">
        <v>27</v>
      </c>
      <c r="F610" t="s">
        <v>523</v>
      </c>
      <c r="G610">
        <f t="shared" si="44"/>
        <v>6</v>
      </c>
      <c r="H610" t="s">
        <v>989</v>
      </c>
      <c r="I610">
        <f t="shared" si="45"/>
        <v>2021</v>
      </c>
      <c r="J610" t="s">
        <v>956</v>
      </c>
      <c r="K610" s="6" t="s">
        <v>950</v>
      </c>
      <c r="L610" s="6" t="s">
        <v>950</v>
      </c>
      <c r="M610" t="s">
        <v>950</v>
      </c>
      <c r="N610" t="str">
        <f t="shared" si="46"/>
        <v>2021/Jun</v>
      </c>
    </row>
    <row r="611" spans="1:14">
      <c r="A611" s="3" t="s">
        <v>725</v>
      </c>
      <c r="B611" s="1">
        <v>44365</v>
      </c>
      <c r="C611" t="s">
        <v>42</v>
      </c>
      <c r="D611" s="2" t="s">
        <v>7</v>
      </c>
      <c r="E611" s="2">
        <v>12</v>
      </c>
      <c r="F611" t="s">
        <v>477</v>
      </c>
      <c r="G611">
        <f t="shared" si="44"/>
        <v>6</v>
      </c>
      <c r="H611" t="s">
        <v>989</v>
      </c>
      <c r="I611">
        <f t="shared" si="45"/>
        <v>2021</v>
      </c>
      <c r="J611" t="s">
        <v>956</v>
      </c>
      <c r="K611" s="6" t="s">
        <v>950</v>
      </c>
      <c r="L611" s="6" t="s">
        <v>950</v>
      </c>
      <c r="M611" t="s">
        <v>950</v>
      </c>
      <c r="N611" t="str">
        <f t="shared" si="46"/>
        <v>2021/Jun</v>
      </c>
    </row>
    <row r="612" spans="1:14">
      <c r="A612" s="3" t="s">
        <v>633</v>
      </c>
      <c r="B612" s="1">
        <v>44368</v>
      </c>
      <c r="C612" t="s">
        <v>42</v>
      </c>
      <c r="D612" s="2" t="s">
        <v>7</v>
      </c>
      <c r="E612" s="2">
        <v>31</v>
      </c>
      <c r="F612" t="s">
        <v>467</v>
      </c>
      <c r="G612">
        <f t="shared" si="44"/>
        <v>6</v>
      </c>
      <c r="H612" t="s">
        <v>989</v>
      </c>
      <c r="I612">
        <f t="shared" si="45"/>
        <v>2021</v>
      </c>
      <c r="J612" t="s">
        <v>956</v>
      </c>
      <c r="K612" s="6" t="s">
        <v>950</v>
      </c>
      <c r="L612" s="6" t="s">
        <v>950</v>
      </c>
      <c r="M612" t="s">
        <v>950</v>
      </c>
      <c r="N612" t="str">
        <f t="shared" ref="N612:N626" si="47">_xlfn.CONCAT(I612,"/",H612)</f>
        <v>2021/Jun</v>
      </c>
    </row>
    <row r="613" spans="1:14">
      <c r="A613" s="3" t="s">
        <v>634</v>
      </c>
      <c r="B613" s="1">
        <v>44368</v>
      </c>
      <c r="C613" t="s">
        <v>42</v>
      </c>
      <c r="D613" s="2" t="s">
        <v>7</v>
      </c>
      <c r="E613" s="2">
        <v>36</v>
      </c>
      <c r="F613" t="s">
        <v>452</v>
      </c>
      <c r="G613">
        <f t="shared" si="44"/>
        <v>6</v>
      </c>
      <c r="H613" t="s">
        <v>989</v>
      </c>
      <c r="I613">
        <f t="shared" si="45"/>
        <v>2021</v>
      </c>
      <c r="J613" t="s">
        <v>956</v>
      </c>
      <c r="K613" s="6" t="s">
        <v>950</v>
      </c>
      <c r="L613" s="6" t="s">
        <v>950</v>
      </c>
      <c r="M613" t="s">
        <v>950</v>
      </c>
      <c r="N613" t="str">
        <f t="shared" si="47"/>
        <v>2021/Jun</v>
      </c>
    </row>
    <row r="614" spans="1:14">
      <c r="A614" s="3" t="s">
        <v>635</v>
      </c>
      <c r="B614" s="1">
        <v>44368</v>
      </c>
      <c r="C614" t="s">
        <v>42</v>
      </c>
      <c r="D614" s="2" t="s">
        <v>7</v>
      </c>
      <c r="E614" s="2">
        <v>40</v>
      </c>
      <c r="F614" t="s">
        <v>452</v>
      </c>
      <c r="G614">
        <f t="shared" si="44"/>
        <v>6</v>
      </c>
      <c r="H614" t="s">
        <v>989</v>
      </c>
      <c r="I614">
        <f t="shared" si="45"/>
        <v>2021</v>
      </c>
      <c r="J614" t="s">
        <v>956</v>
      </c>
      <c r="K614" s="6" t="s">
        <v>950</v>
      </c>
      <c r="L614" s="6" t="s">
        <v>950</v>
      </c>
      <c r="M614" t="s">
        <v>950</v>
      </c>
      <c r="N614" t="str">
        <f t="shared" si="47"/>
        <v>2021/Jun</v>
      </c>
    </row>
    <row r="615" spans="1:14">
      <c r="A615" s="3" t="s">
        <v>636</v>
      </c>
      <c r="B615" s="1">
        <v>44364</v>
      </c>
      <c r="C615" t="s">
        <v>42</v>
      </c>
      <c r="D615" s="2" t="s">
        <v>19</v>
      </c>
      <c r="E615" s="2">
        <v>24</v>
      </c>
      <c r="F615" t="s">
        <v>452</v>
      </c>
      <c r="G615">
        <f t="shared" si="44"/>
        <v>6</v>
      </c>
      <c r="H615" t="s">
        <v>989</v>
      </c>
      <c r="I615">
        <f t="shared" si="45"/>
        <v>2021</v>
      </c>
      <c r="J615" t="s">
        <v>956</v>
      </c>
      <c r="K615" s="6" t="s">
        <v>950</v>
      </c>
      <c r="L615" s="6" t="s">
        <v>950</v>
      </c>
      <c r="M615" t="s">
        <v>950</v>
      </c>
      <c r="N615" t="str">
        <f t="shared" si="47"/>
        <v>2021/Jun</v>
      </c>
    </row>
    <row r="616" spans="1:14">
      <c r="A616" s="3" t="s">
        <v>637</v>
      </c>
      <c r="B616" s="1">
        <v>44365</v>
      </c>
      <c r="C616" t="s">
        <v>42</v>
      </c>
      <c r="D616" s="2" t="s">
        <v>19</v>
      </c>
      <c r="E616" s="2">
        <v>32</v>
      </c>
      <c r="F616" t="s">
        <v>452</v>
      </c>
      <c r="G616">
        <f t="shared" si="44"/>
        <v>6</v>
      </c>
      <c r="H616" t="s">
        <v>989</v>
      </c>
      <c r="I616">
        <f t="shared" si="45"/>
        <v>2021</v>
      </c>
      <c r="J616" t="s">
        <v>956</v>
      </c>
      <c r="K616" s="6" t="s">
        <v>950</v>
      </c>
      <c r="L616" s="6" t="s">
        <v>950</v>
      </c>
      <c r="M616" t="s">
        <v>950</v>
      </c>
      <c r="N616" t="str">
        <f t="shared" si="47"/>
        <v>2021/Jun</v>
      </c>
    </row>
    <row r="617" spans="1:14">
      <c r="A617" s="3" t="s">
        <v>638</v>
      </c>
      <c r="B617" s="1">
        <v>44368</v>
      </c>
      <c r="C617" t="s">
        <v>42</v>
      </c>
      <c r="D617" s="2" t="s">
        <v>7</v>
      </c>
      <c r="E617" s="2">
        <v>40</v>
      </c>
      <c r="F617" t="s">
        <v>452</v>
      </c>
      <c r="G617">
        <f t="shared" si="44"/>
        <v>6</v>
      </c>
      <c r="H617" t="s">
        <v>989</v>
      </c>
      <c r="I617">
        <f t="shared" si="45"/>
        <v>2021</v>
      </c>
      <c r="J617" t="s">
        <v>956</v>
      </c>
      <c r="K617" s="6" t="s">
        <v>950</v>
      </c>
      <c r="L617" s="6" t="s">
        <v>950</v>
      </c>
      <c r="M617" t="s">
        <v>950</v>
      </c>
      <c r="N617" t="str">
        <f t="shared" si="47"/>
        <v>2021/Jun</v>
      </c>
    </row>
    <row r="618" spans="1:14">
      <c r="A618" s="3" t="s">
        <v>639</v>
      </c>
      <c r="B618" s="1">
        <v>44367</v>
      </c>
      <c r="C618" t="s">
        <v>42</v>
      </c>
      <c r="D618" s="2" t="s">
        <v>19</v>
      </c>
      <c r="E618" s="2">
        <v>10</v>
      </c>
      <c r="F618" t="s">
        <v>452</v>
      </c>
      <c r="G618">
        <f t="shared" si="44"/>
        <v>6</v>
      </c>
      <c r="H618" t="s">
        <v>989</v>
      </c>
      <c r="I618">
        <f t="shared" si="45"/>
        <v>2021</v>
      </c>
      <c r="J618" t="s">
        <v>956</v>
      </c>
      <c r="K618" s="6" t="s">
        <v>950</v>
      </c>
      <c r="L618" s="6" t="s">
        <v>950</v>
      </c>
      <c r="M618" t="s">
        <v>950</v>
      </c>
      <c r="N618" t="str">
        <f t="shared" si="47"/>
        <v>2021/Jun</v>
      </c>
    </row>
    <row r="619" spans="1:14">
      <c r="A619" s="3" t="s">
        <v>693</v>
      </c>
      <c r="B619" s="1">
        <v>44364</v>
      </c>
      <c r="C619" t="s">
        <v>42</v>
      </c>
      <c r="D619" s="2" t="s">
        <v>19</v>
      </c>
      <c r="E619" s="2">
        <v>20</v>
      </c>
      <c r="F619" t="s">
        <v>688</v>
      </c>
      <c r="G619">
        <f t="shared" si="44"/>
        <v>6</v>
      </c>
      <c r="H619" t="s">
        <v>989</v>
      </c>
      <c r="I619">
        <f t="shared" si="45"/>
        <v>2021</v>
      </c>
      <c r="J619" t="s">
        <v>956</v>
      </c>
      <c r="K619" s="6" t="s">
        <v>950</v>
      </c>
      <c r="L619" s="6" t="s">
        <v>950</v>
      </c>
      <c r="M619" t="s">
        <v>950</v>
      </c>
      <c r="N619" t="str">
        <f t="shared" si="47"/>
        <v>2021/Jun</v>
      </c>
    </row>
    <row r="620" spans="1:14">
      <c r="A620" s="3" t="s">
        <v>640</v>
      </c>
      <c r="B620" s="1">
        <v>44365</v>
      </c>
      <c r="C620" t="s">
        <v>42</v>
      </c>
      <c r="D620" s="2" t="s">
        <v>19</v>
      </c>
      <c r="E620" s="2">
        <v>8</v>
      </c>
      <c r="F620" t="s">
        <v>464</v>
      </c>
      <c r="G620">
        <f t="shared" si="44"/>
        <v>6</v>
      </c>
      <c r="H620" t="s">
        <v>989</v>
      </c>
      <c r="I620">
        <f t="shared" si="45"/>
        <v>2021</v>
      </c>
      <c r="J620" t="s">
        <v>956</v>
      </c>
      <c r="K620" s="6" t="s">
        <v>950</v>
      </c>
      <c r="L620" s="6" t="s">
        <v>950</v>
      </c>
      <c r="M620" t="s">
        <v>950</v>
      </c>
      <c r="N620" t="str">
        <f t="shared" si="47"/>
        <v>2021/Jun</v>
      </c>
    </row>
    <row r="621" spans="1:14">
      <c r="A621" s="3" t="s">
        <v>641</v>
      </c>
      <c r="B621" s="1">
        <v>44368</v>
      </c>
      <c r="C621" t="s">
        <v>42</v>
      </c>
      <c r="D621" s="2" t="s">
        <v>7</v>
      </c>
      <c r="E621" s="2">
        <v>31</v>
      </c>
      <c r="F621" t="s">
        <v>452</v>
      </c>
      <c r="G621">
        <f t="shared" si="44"/>
        <v>6</v>
      </c>
      <c r="H621" t="s">
        <v>989</v>
      </c>
      <c r="I621">
        <f t="shared" si="45"/>
        <v>2021</v>
      </c>
      <c r="J621" t="s">
        <v>956</v>
      </c>
      <c r="K621" s="6" t="s">
        <v>950</v>
      </c>
      <c r="L621" s="6" t="s">
        <v>950</v>
      </c>
      <c r="M621" t="s">
        <v>950</v>
      </c>
      <c r="N621" t="str">
        <f t="shared" si="47"/>
        <v>2021/Jun</v>
      </c>
    </row>
    <row r="622" spans="1:14">
      <c r="A622" s="3" t="s">
        <v>642</v>
      </c>
      <c r="B622" s="1">
        <v>44368</v>
      </c>
      <c r="C622" t="s">
        <v>42</v>
      </c>
      <c r="D622" s="2" t="s">
        <v>7</v>
      </c>
      <c r="E622" s="2">
        <v>36</v>
      </c>
      <c r="F622" t="s">
        <v>452</v>
      </c>
      <c r="G622">
        <f t="shared" si="44"/>
        <v>6</v>
      </c>
      <c r="H622" t="s">
        <v>989</v>
      </c>
      <c r="I622">
        <f t="shared" si="45"/>
        <v>2021</v>
      </c>
      <c r="J622" t="s">
        <v>956</v>
      </c>
      <c r="K622" s="6" t="s">
        <v>950</v>
      </c>
      <c r="L622" s="6" t="s">
        <v>950</v>
      </c>
      <c r="M622" t="s">
        <v>950</v>
      </c>
      <c r="N622" t="str">
        <f t="shared" si="47"/>
        <v>2021/Jun</v>
      </c>
    </row>
    <row r="623" spans="1:14">
      <c r="A623" s="3" t="s">
        <v>643</v>
      </c>
      <c r="B623" s="1">
        <v>44368</v>
      </c>
      <c r="C623" t="s">
        <v>42</v>
      </c>
      <c r="D623" s="2" t="s">
        <v>7</v>
      </c>
      <c r="E623" s="2">
        <v>33</v>
      </c>
      <c r="F623" t="s">
        <v>452</v>
      </c>
      <c r="G623">
        <f t="shared" si="44"/>
        <v>6</v>
      </c>
      <c r="H623" t="s">
        <v>989</v>
      </c>
      <c r="I623">
        <f t="shared" si="45"/>
        <v>2021</v>
      </c>
      <c r="J623" t="s">
        <v>956</v>
      </c>
      <c r="K623" s="6" t="s">
        <v>950</v>
      </c>
      <c r="L623" s="6" t="s">
        <v>950</v>
      </c>
      <c r="M623" t="s">
        <v>950</v>
      </c>
      <c r="N623" t="str">
        <f t="shared" si="47"/>
        <v>2021/Jun</v>
      </c>
    </row>
    <row r="624" spans="1:14">
      <c r="A624" s="3" t="s">
        <v>644</v>
      </c>
      <c r="B624" s="1">
        <v>44368</v>
      </c>
      <c r="C624" t="s">
        <v>42</v>
      </c>
      <c r="D624" s="2" t="s">
        <v>19</v>
      </c>
      <c r="E624" s="2">
        <v>72</v>
      </c>
      <c r="F624" t="s">
        <v>452</v>
      </c>
      <c r="G624">
        <f t="shared" si="44"/>
        <v>6</v>
      </c>
      <c r="H624" t="s">
        <v>989</v>
      </c>
      <c r="I624">
        <f t="shared" si="45"/>
        <v>2021</v>
      </c>
      <c r="J624" t="s">
        <v>956</v>
      </c>
      <c r="K624" s="6" t="s">
        <v>950</v>
      </c>
      <c r="L624" s="6" t="s">
        <v>950</v>
      </c>
      <c r="M624" t="s">
        <v>950</v>
      </c>
      <c r="N624" t="str">
        <f t="shared" si="47"/>
        <v>2021/Jun</v>
      </c>
    </row>
    <row r="625" spans="1:14">
      <c r="A625" s="3" t="s">
        <v>708</v>
      </c>
      <c r="B625" s="1">
        <v>44368</v>
      </c>
      <c r="C625" t="s">
        <v>42</v>
      </c>
      <c r="D625" s="2" t="s">
        <v>19</v>
      </c>
      <c r="E625" s="2" t="s">
        <v>709</v>
      </c>
      <c r="F625" t="s">
        <v>452</v>
      </c>
      <c r="G625">
        <f t="shared" si="44"/>
        <v>6</v>
      </c>
      <c r="H625" t="s">
        <v>989</v>
      </c>
      <c r="I625">
        <f t="shared" si="45"/>
        <v>2021</v>
      </c>
      <c r="J625" t="s">
        <v>956</v>
      </c>
      <c r="K625" s="6" t="s">
        <v>950</v>
      </c>
      <c r="L625" s="6" t="s">
        <v>950</v>
      </c>
      <c r="M625" t="s">
        <v>950</v>
      </c>
      <c r="N625" t="str">
        <f t="shared" si="47"/>
        <v>2021/Jun</v>
      </c>
    </row>
    <row r="626" spans="1:14">
      <c r="A626" s="3" t="s">
        <v>645</v>
      </c>
      <c r="B626" s="1">
        <v>44368</v>
      </c>
      <c r="C626" t="s">
        <v>42</v>
      </c>
      <c r="D626" s="2" t="s">
        <v>19</v>
      </c>
      <c r="E626" s="2">
        <v>17</v>
      </c>
      <c r="F626" t="s">
        <v>452</v>
      </c>
      <c r="G626">
        <f t="shared" si="44"/>
        <v>6</v>
      </c>
      <c r="H626" t="s">
        <v>989</v>
      </c>
      <c r="I626">
        <f t="shared" si="45"/>
        <v>2021</v>
      </c>
      <c r="J626" t="s">
        <v>956</v>
      </c>
      <c r="K626" s="6" t="s">
        <v>950</v>
      </c>
      <c r="L626" s="6" t="s">
        <v>950</v>
      </c>
      <c r="M626" t="s">
        <v>950</v>
      </c>
      <c r="N626" t="str">
        <f t="shared" si="47"/>
        <v>2021/Jun</v>
      </c>
    </row>
    <row r="627" spans="1:14">
      <c r="A627" s="3" t="s">
        <v>646</v>
      </c>
      <c r="B627" s="1">
        <v>44368</v>
      </c>
      <c r="C627" t="s">
        <v>42</v>
      </c>
      <c r="D627" s="2" t="s">
        <v>19</v>
      </c>
      <c r="E627" s="2">
        <v>24</v>
      </c>
      <c r="F627" t="s">
        <v>452</v>
      </c>
      <c r="G627">
        <f t="shared" si="44"/>
        <v>6</v>
      </c>
      <c r="H627" t="s">
        <v>989</v>
      </c>
      <c r="I627">
        <f t="shared" si="45"/>
        <v>2021</v>
      </c>
      <c r="J627" t="s">
        <v>956</v>
      </c>
      <c r="K627" s="6" t="s">
        <v>950</v>
      </c>
      <c r="L627" s="6" t="s">
        <v>950</v>
      </c>
      <c r="M627" t="s">
        <v>950</v>
      </c>
      <c r="N627" t="str">
        <f t="shared" ref="N627:N643" si="48">_xlfn.CONCAT(I627,"/",H627)</f>
        <v>2021/Jun</v>
      </c>
    </row>
    <row r="628" spans="1:14">
      <c r="A628" s="3" t="s">
        <v>647</v>
      </c>
      <c r="B628" s="1">
        <v>44368</v>
      </c>
      <c r="C628" t="s">
        <v>42</v>
      </c>
      <c r="D628" s="2" t="s">
        <v>19</v>
      </c>
      <c r="E628" s="2">
        <v>23</v>
      </c>
      <c r="F628" t="s">
        <v>452</v>
      </c>
      <c r="G628">
        <f t="shared" si="44"/>
        <v>6</v>
      </c>
      <c r="H628" t="s">
        <v>989</v>
      </c>
      <c r="I628">
        <f t="shared" si="45"/>
        <v>2021</v>
      </c>
      <c r="J628" t="s">
        <v>956</v>
      </c>
      <c r="K628" s="6" t="s">
        <v>950</v>
      </c>
      <c r="L628" s="6" t="s">
        <v>950</v>
      </c>
      <c r="M628" t="s">
        <v>950</v>
      </c>
      <c r="N628" t="str">
        <f t="shared" si="48"/>
        <v>2021/Jun</v>
      </c>
    </row>
    <row r="629" spans="1:14">
      <c r="A629" s="3" t="s">
        <v>687</v>
      </c>
      <c r="B629" s="1">
        <v>44363</v>
      </c>
      <c r="C629" t="s">
        <v>42</v>
      </c>
      <c r="D629" s="2" t="s">
        <v>19</v>
      </c>
      <c r="E629" s="2">
        <v>21</v>
      </c>
      <c r="F629" t="s">
        <v>688</v>
      </c>
      <c r="G629">
        <f t="shared" si="44"/>
        <v>6</v>
      </c>
      <c r="H629" t="s">
        <v>989</v>
      </c>
      <c r="I629">
        <f t="shared" si="45"/>
        <v>2021</v>
      </c>
      <c r="J629" t="s">
        <v>956</v>
      </c>
      <c r="K629" s="6" t="s">
        <v>950</v>
      </c>
      <c r="L629" s="6" t="s">
        <v>950</v>
      </c>
      <c r="M629" t="s">
        <v>950</v>
      </c>
      <c r="N629" t="str">
        <f t="shared" si="48"/>
        <v>2021/Jun</v>
      </c>
    </row>
    <row r="630" spans="1:14">
      <c r="A630" s="3" t="s">
        <v>648</v>
      </c>
      <c r="B630" s="1">
        <v>44368</v>
      </c>
      <c r="C630" t="s">
        <v>42</v>
      </c>
      <c r="D630" s="2" t="s">
        <v>7</v>
      </c>
      <c r="E630" s="2">
        <v>25</v>
      </c>
      <c r="F630" t="s">
        <v>452</v>
      </c>
      <c r="G630">
        <f t="shared" si="44"/>
        <v>6</v>
      </c>
      <c r="H630" t="s">
        <v>989</v>
      </c>
      <c r="I630">
        <f t="shared" si="45"/>
        <v>2021</v>
      </c>
      <c r="J630" t="s">
        <v>956</v>
      </c>
      <c r="K630" s="6" t="s">
        <v>950</v>
      </c>
      <c r="L630" s="6" t="s">
        <v>950</v>
      </c>
      <c r="M630" t="s">
        <v>950</v>
      </c>
      <c r="N630" t="str">
        <f t="shared" si="48"/>
        <v>2021/Jun</v>
      </c>
    </row>
    <row r="631" spans="1:14">
      <c r="A631" s="3" t="s">
        <v>649</v>
      </c>
      <c r="B631" s="1">
        <v>44368</v>
      </c>
      <c r="C631" t="s">
        <v>42</v>
      </c>
      <c r="D631" s="2" t="s">
        <v>19</v>
      </c>
      <c r="E631" s="2">
        <v>34</v>
      </c>
      <c r="F631" t="s">
        <v>452</v>
      </c>
      <c r="G631">
        <f t="shared" si="44"/>
        <v>6</v>
      </c>
      <c r="H631" t="s">
        <v>989</v>
      </c>
      <c r="I631">
        <f t="shared" si="45"/>
        <v>2021</v>
      </c>
      <c r="J631" t="s">
        <v>956</v>
      </c>
      <c r="K631" s="6" t="s">
        <v>950</v>
      </c>
      <c r="L631" s="6" t="s">
        <v>950</v>
      </c>
      <c r="M631" t="s">
        <v>950</v>
      </c>
      <c r="N631" t="str">
        <f t="shared" si="48"/>
        <v>2021/Jun</v>
      </c>
    </row>
    <row r="632" spans="1:14">
      <c r="A632" s="3" t="s">
        <v>650</v>
      </c>
      <c r="B632" s="1">
        <v>44368</v>
      </c>
      <c r="C632" t="s">
        <v>42</v>
      </c>
      <c r="D632" s="2" t="s">
        <v>7</v>
      </c>
      <c r="E632" s="2" t="s">
        <v>651</v>
      </c>
      <c r="F632" t="s">
        <v>452</v>
      </c>
      <c r="G632">
        <f t="shared" si="44"/>
        <v>6</v>
      </c>
      <c r="H632" t="s">
        <v>989</v>
      </c>
      <c r="I632">
        <f t="shared" si="45"/>
        <v>2021</v>
      </c>
      <c r="J632" t="s">
        <v>956</v>
      </c>
      <c r="K632" s="6" t="s">
        <v>950</v>
      </c>
      <c r="L632" s="6" t="s">
        <v>950</v>
      </c>
      <c r="M632" t="s">
        <v>950</v>
      </c>
      <c r="N632" t="str">
        <f t="shared" si="48"/>
        <v>2021/Jun</v>
      </c>
    </row>
    <row r="633" spans="1:14">
      <c r="A633" s="3" t="s">
        <v>652</v>
      </c>
      <c r="B633" s="1">
        <v>44368</v>
      </c>
      <c r="C633" t="s">
        <v>42</v>
      </c>
      <c r="D633" s="2" t="s">
        <v>19</v>
      </c>
      <c r="E633" s="2">
        <v>34</v>
      </c>
      <c r="F633" t="s">
        <v>452</v>
      </c>
      <c r="G633">
        <f t="shared" si="44"/>
        <v>6</v>
      </c>
      <c r="H633" t="s">
        <v>989</v>
      </c>
      <c r="I633">
        <f t="shared" si="45"/>
        <v>2021</v>
      </c>
      <c r="J633" t="s">
        <v>956</v>
      </c>
      <c r="K633" s="6" t="s">
        <v>950</v>
      </c>
      <c r="L633" s="6" t="s">
        <v>950</v>
      </c>
      <c r="M633" t="s">
        <v>950</v>
      </c>
      <c r="N633" t="str">
        <f t="shared" si="48"/>
        <v>2021/Jun</v>
      </c>
    </row>
    <row r="634" spans="1:14">
      <c r="A634" s="3" t="s">
        <v>653</v>
      </c>
      <c r="B634" s="1">
        <v>44368</v>
      </c>
      <c r="C634" t="s">
        <v>42</v>
      </c>
      <c r="D634" s="2" t="s">
        <v>19</v>
      </c>
      <c r="E634" s="2">
        <v>18</v>
      </c>
      <c r="F634" t="s">
        <v>452</v>
      </c>
      <c r="G634">
        <f t="shared" si="44"/>
        <v>6</v>
      </c>
      <c r="H634" t="s">
        <v>989</v>
      </c>
      <c r="I634">
        <f t="shared" si="45"/>
        <v>2021</v>
      </c>
      <c r="J634" t="s">
        <v>956</v>
      </c>
      <c r="K634" s="6" t="s">
        <v>950</v>
      </c>
      <c r="L634" s="6" t="s">
        <v>950</v>
      </c>
      <c r="M634" t="s">
        <v>950</v>
      </c>
      <c r="N634" t="str">
        <f t="shared" si="48"/>
        <v>2021/Jun</v>
      </c>
    </row>
    <row r="635" spans="1:14">
      <c r="A635" s="3" t="s">
        <v>654</v>
      </c>
      <c r="B635" s="1">
        <v>44365</v>
      </c>
      <c r="C635" t="s">
        <v>42</v>
      </c>
      <c r="D635" s="2" t="s">
        <v>7</v>
      </c>
      <c r="E635" s="2">
        <v>42</v>
      </c>
      <c r="F635" t="s">
        <v>452</v>
      </c>
      <c r="G635">
        <f t="shared" si="44"/>
        <v>6</v>
      </c>
      <c r="H635" t="s">
        <v>989</v>
      </c>
      <c r="I635">
        <f t="shared" si="45"/>
        <v>2021</v>
      </c>
      <c r="J635" t="s">
        <v>956</v>
      </c>
      <c r="K635" s="6" t="s">
        <v>950</v>
      </c>
      <c r="L635" s="6" t="s">
        <v>950</v>
      </c>
      <c r="M635" t="s">
        <v>950</v>
      </c>
      <c r="N635" t="str">
        <f t="shared" si="48"/>
        <v>2021/Jun</v>
      </c>
    </row>
    <row r="636" spans="1:14">
      <c r="A636" s="3" t="s">
        <v>655</v>
      </c>
      <c r="B636" s="1">
        <v>44368</v>
      </c>
      <c r="C636" t="s">
        <v>42</v>
      </c>
      <c r="D636" s="2" t="s">
        <v>19</v>
      </c>
      <c r="E636" s="2">
        <v>30</v>
      </c>
      <c r="F636" t="s">
        <v>452</v>
      </c>
      <c r="G636">
        <f t="shared" si="44"/>
        <v>6</v>
      </c>
      <c r="H636" t="s">
        <v>989</v>
      </c>
      <c r="I636">
        <f t="shared" si="45"/>
        <v>2021</v>
      </c>
      <c r="J636" t="s">
        <v>956</v>
      </c>
      <c r="K636" s="6" t="s">
        <v>950</v>
      </c>
      <c r="L636" s="6" t="s">
        <v>950</v>
      </c>
      <c r="M636" t="s">
        <v>950</v>
      </c>
      <c r="N636" t="str">
        <f t="shared" si="48"/>
        <v>2021/Jun</v>
      </c>
    </row>
    <row r="637" spans="1:14">
      <c r="A637" s="3" t="s">
        <v>656</v>
      </c>
      <c r="B637" s="1">
        <v>44364</v>
      </c>
      <c r="C637" t="s">
        <v>42</v>
      </c>
      <c r="D637" s="2" t="s">
        <v>19</v>
      </c>
      <c r="E637" s="2">
        <v>16</v>
      </c>
      <c r="F637" t="s">
        <v>452</v>
      </c>
      <c r="G637">
        <f t="shared" si="44"/>
        <v>6</v>
      </c>
      <c r="H637" t="s">
        <v>989</v>
      </c>
      <c r="I637">
        <f t="shared" si="45"/>
        <v>2021</v>
      </c>
      <c r="J637" t="s">
        <v>956</v>
      </c>
      <c r="K637" s="6" t="s">
        <v>950</v>
      </c>
      <c r="L637" s="6" t="s">
        <v>950</v>
      </c>
      <c r="M637" t="s">
        <v>950</v>
      </c>
      <c r="N637" t="str">
        <f t="shared" si="48"/>
        <v>2021/Jun</v>
      </c>
    </row>
    <row r="638" spans="1:14">
      <c r="A638" s="3" t="s">
        <v>657</v>
      </c>
      <c r="B638" s="1">
        <v>44368</v>
      </c>
      <c r="C638" t="s">
        <v>42</v>
      </c>
      <c r="D638" s="2" t="s">
        <v>7</v>
      </c>
      <c r="E638" s="2">
        <v>41</v>
      </c>
      <c r="F638" t="s">
        <v>467</v>
      </c>
      <c r="G638">
        <f t="shared" si="44"/>
        <v>6</v>
      </c>
      <c r="H638" t="s">
        <v>989</v>
      </c>
      <c r="I638">
        <f t="shared" si="45"/>
        <v>2021</v>
      </c>
      <c r="J638" t="s">
        <v>956</v>
      </c>
      <c r="K638" s="6" t="s">
        <v>950</v>
      </c>
      <c r="L638" s="6" t="s">
        <v>950</v>
      </c>
      <c r="M638" t="s">
        <v>950</v>
      </c>
      <c r="N638" t="str">
        <f t="shared" si="48"/>
        <v>2021/Jun</v>
      </c>
    </row>
    <row r="639" spans="1:14">
      <c r="A639" s="3" t="s">
        <v>658</v>
      </c>
      <c r="B639" s="1">
        <v>44368</v>
      </c>
      <c r="C639" t="s">
        <v>42</v>
      </c>
      <c r="D639" s="2" t="s">
        <v>7</v>
      </c>
      <c r="E639" s="2">
        <v>14</v>
      </c>
      <c r="F639" t="s">
        <v>452</v>
      </c>
      <c r="G639">
        <f t="shared" si="44"/>
        <v>6</v>
      </c>
      <c r="H639" t="s">
        <v>989</v>
      </c>
      <c r="I639">
        <f t="shared" si="45"/>
        <v>2021</v>
      </c>
      <c r="J639" t="s">
        <v>956</v>
      </c>
      <c r="K639" s="6" t="s">
        <v>950</v>
      </c>
      <c r="L639" s="6" t="s">
        <v>950</v>
      </c>
      <c r="M639" t="s">
        <v>950</v>
      </c>
      <c r="N639" t="str">
        <f t="shared" si="48"/>
        <v>2021/Jun</v>
      </c>
    </row>
    <row r="640" spans="1:14">
      <c r="A640" s="3" t="s">
        <v>659</v>
      </c>
      <c r="B640" s="1">
        <v>44364</v>
      </c>
      <c r="C640" t="s">
        <v>42</v>
      </c>
      <c r="D640" s="2" t="s">
        <v>19</v>
      </c>
      <c r="E640" s="2">
        <v>32</v>
      </c>
      <c r="F640" t="s">
        <v>452</v>
      </c>
      <c r="G640">
        <f t="shared" si="44"/>
        <v>6</v>
      </c>
      <c r="H640" t="s">
        <v>989</v>
      </c>
      <c r="I640">
        <f t="shared" si="45"/>
        <v>2021</v>
      </c>
      <c r="J640" t="s">
        <v>956</v>
      </c>
      <c r="K640" s="6" t="s">
        <v>950</v>
      </c>
      <c r="L640" s="6" t="s">
        <v>950</v>
      </c>
      <c r="M640" t="s">
        <v>950</v>
      </c>
      <c r="N640" t="str">
        <f t="shared" si="48"/>
        <v>2021/Jun</v>
      </c>
    </row>
    <row r="641" spans="1:14">
      <c r="A641" s="3" t="s">
        <v>660</v>
      </c>
      <c r="B641" s="1">
        <v>44368</v>
      </c>
      <c r="C641" t="s">
        <v>42</v>
      </c>
      <c r="D641" s="2" t="s">
        <v>7</v>
      </c>
      <c r="E641" s="2">
        <v>17</v>
      </c>
      <c r="F641" t="s">
        <v>452</v>
      </c>
      <c r="G641">
        <f t="shared" si="44"/>
        <v>6</v>
      </c>
      <c r="H641" t="s">
        <v>989</v>
      </c>
      <c r="I641">
        <f t="shared" si="45"/>
        <v>2021</v>
      </c>
      <c r="J641" t="s">
        <v>956</v>
      </c>
      <c r="K641" s="6" t="s">
        <v>950</v>
      </c>
      <c r="L641" s="6" t="s">
        <v>950</v>
      </c>
      <c r="M641" t="s">
        <v>950</v>
      </c>
      <c r="N641" t="str">
        <f t="shared" si="48"/>
        <v>2021/Jun</v>
      </c>
    </row>
    <row r="642" spans="1:14">
      <c r="A642" s="3" t="s">
        <v>661</v>
      </c>
      <c r="B642" s="1">
        <v>44364</v>
      </c>
      <c r="C642" t="s">
        <v>42</v>
      </c>
      <c r="D642" s="2" t="s">
        <v>19</v>
      </c>
      <c r="E642" s="2">
        <v>35</v>
      </c>
      <c r="F642" t="s">
        <v>452</v>
      </c>
      <c r="G642">
        <f t="shared" ref="G642:G688" si="49">MONTH(B642)</f>
        <v>6</v>
      </c>
      <c r="H642" t="s">
        <v>989</v>
      </c>
      <c r="I642">
        <f t="shared" ref="I642:I688" si="50">YEAR(B642)</f>
        <v>2021</v>
      </c>
      <c r="J642" t="s">
        <v>956</v>
      </c>
      <c r="K642" s="6" t="s">
        <v>950</v>
      </c>
      <c r="L642" s="6" t="s">
        <v>950</v>
      </c>
      <c r="M642" t="s">
        <v>950</v>
      </c>
      <c r="N642" t="str">
        <f t="shared" si="48"/>
        <v>2021/Jun</v>
      </c>
    </row>
    <row r="643" spans="1:14">
      <c r="A643" s="3" t="s">
        <v>662</v>
      </c>
      <c r="B643" s="1">
        <v>44364</v>
      </c>
      <c r="C643" t="s">
        <v>42</v>
      </c>
      <c r="D643" s="2" t="s">
        <v>7</v>
      </c>
      <c r="E643" s="2">
        <v>20</v>
      </c>
      <c r="F643" t="s">
        <v>452</v>
      </c>
      <c r="G643">
        <f t="shared" si="49"/>
        <v>6</v>
      </c>
      <c r="H643" t="s">
        <v>989</v>
      </c>
      <c r="I643">
        <f t="shared" si="50"/>
        <v>2021</v>
      </c>
      <c r="J643" t="s">
        <v>956</v>
      </c>
      <c r="K643" s="6" t="s">
        <v>950</v>
      </c>
      <c r="L643" s="6" t="s">
        <v>950</v>
      </c>
      <c r="M643" t="s">
        <v>950</v>
      </c>
      <c r="N643" t="str">
        <f t="shared" si="48"/>
        <v>2021/Jun</v>
      </c>
    </row>
    <row r="644" spans="1:14">
      <c r="A644" s="3" t="s">
        <v>663</v>
      </c>
      <c r="B644" s="1">
        <v>44368</v>
      </c>
      <c r="C644" t="s">
        <v>42</v>
      </c>
      <c r="D644" s="2" t="s">
        <v>7</v>
      </c>
      <c r="E644" s="2">
        <v>28</v>
      </c>
      <c r="F644" t="s">
        <v>452</v>
      </c>
      <c r="G644">
        <f t="shared" si="49"/>
        <v>6</v>
      </c>
      <c r="H644" t="s">
        <v>989</v>
      </c>
      <c r="I644">
        <f t="shared" si="50"/>
        <v>2021</v>
      </c>
      <c r="J644" t="s">
        <v>956</v>
      </c>
      <c r="K644" s="6" t="s">
        <v>950</v>
      </c>
      <c r="L644" s="6" t="s">
        <v>950</v>
      </c>
      <c r="M644" t="s">
        <v>950</v>
      </c>
      <c r="N644" t="str">
        <f t="shared" ref="N644:N681" si="51">_xlfn.CONCAT(I644,"/",H644)</f>
        <v>2021/Jun</v>
      </c>
    </row>
    <row r="645" spans="1:14">
      <c r="A645" s="3" t="s">
        <v>705</v>
      </c>
      <c r="B645" s="1">
        <v>44368</v>
      </c>
      <c r="C645" t="s">
        <v>42</v>
      </c>
      <c r="D645" s="2" t="s">
        <v>7</v>
      </c>
      <c r="E645" s="2">
        <v>45</v>
      </c>
      <c r="F645" t="s">
        <v>452</v>
      </c>
      <c r="G645">
        <f t="shared" si="49"/>
        <v>6</v>
      </c>
      <c r="H645" t="s">
        <v>989</v>
      </c>
      <c r="I645">
        <f t="shared" si="50"/>
        <v>2021</v>
      </c>
      <c r="J645" t="s">
        <v>956</v>
      </c>
      <c r="K645" s="6" t="s">
        <v>950</v>
      </c>
      <c r="L645" s="6" t="s">
        <v>950</v>
      </c>
      <c r="M645" t="s">
        <v>950</v>
      </c>
      <c r="N645" t="str">
        <f t="shared" si="51"/>
        <v>2021/Jun</v>
      </c>
    </row>
    <row r="646" spans="1:14">
      <c r="A646" s="3" t="s">
        <v>733</v>
      </c>
      <c r="B646" s="1">
        <v>44368</v>
      </c>
      <c r="C646" t="s">
        <v>42</v>
      </c>
      <c r="D646" s="2" t="s">
        <v>7</v>
      </c>
      <c r="E646" s="2">
        <v>38</v>
      </c>
      <c r="F646" t="s">
        <v>734</v>
      </c>
      <c r="G646">
        <f t="shared" si="49"/>
        <v>6</v>
      </c>
      <c r="H646" t="s">
        <v>989</v>
      </c>
      <c r="I646">
        <f t="shared" si="50"/>
        <v>2021</v>
      </c>
      <c r="J646" t="s">
        <v>956</v>
      </c>
      <c r="K646" s="6" t="s">
        <v>950</v>
      </c>
      <c r="L646" s="6" t="s">
        <v>950</v>
      </c>
      <c r="M646" t="s">
        <v>950</v>
      </c>
      <c r="N646" t="str">
        <f t="shared" si="51"/>
        <v>2021/Jun</v>
      </c>
    </row>
    <row r="647" spans="1:14">
      <c r="A647" s="3" t="s">
        <v>664</v>
      </c>
      <c r="B647" s="1">
        <v>44368</v>
      </c>
      <c r="C647" t="s">
        <v>42</v>
      </c>
      <c r="D647" s="2" t="s">
        <v>7</v>
      </c>
      <c r="E647" s="2">
        <v>27</v>
      </c>
      <c r="F647" t="s">
        <v>452</v>
      </c>
      <c r="G647">
        <f t="shared" si="49"/>
        <v>6</v>
      </c>
      <c r="H647" t="s">
        <v>989</v>
      </c>
      <c r="I647">
        <f t="shared" si="50"/>
        <v>2021</v>
      </c>
      <c r="J647" t="s">
        <v>956</v>
      </c>
      <c r="K647" s="6" t="s">
        <v>950</v>
      </c>
      <c r="L647" s="6" t="s">
        <v>950</v>
      </c>
      <c r="M647" t="s">
        <v>950</v>
      </c>
      <c r="N647" t="str">
        <f t="shared" si="51"/>
        <v>2021/Jun</v>
      </c>
    </row>
    <row r="648" spans="1:14">
      <c r="A648" s="3" t="s">
        <v>665</v>
      </c>
      <c r="B648" s="1">
        <v>44365</v>
      </c>
      <c r="C648" t="s">
        <v>70</v>
      </c>
      <c r="D648" s="2" t="s">
        <v>19</v>
      </c>
      <c r="E648" s="2">
        <v>67</v>
      </c>
      <c r="F648" t="s">
        <v>452</v>
      </c>
      <c r="G648">
        <f t="shared" si="49"/>
        <v>6</v>
      </c>
      <c r="H648" t="s">
        <v>989</v>
      </c>
      <c r="I648">
        <f t="shared" si="50"/>
        <v>2021</v>
      </c>
      <c r="J648" t="s">
        <v>961</v>
      </c>
      <c r="K648" s="6" t="s">
        <v>950</v>
      </c>
      <c r="L648" s="6" t="s">
        <v>950</v>
      </c>
      <c r="M648" t="s">
        <v>950</v>
      </c>
      <c r="N648" t="str">
        <f t="shared" si="51"/>
        <v>2021/Jun</v>
      </c>
    </row>
    <row r="649" spans="1:14">
      <c r="A649" s="3" t="s">
        <v>666</v>
      </c>
      <c r="B649" s="1">
        <v>44364</v>
      </c>
      <c r="C649" t="s">
        <v>50</v>
      </c>
      <c r="D649" s="2" t="s">
        <v>19</v>
      </c>
      <c r="E649" s="2">
        <v>58</v>
      </c>
      <c r="F649" t="s">
        <v>467</v>
      </c>
      <c r="G649">
        <f t="shared" si="49"/>
        <v>6</v>
      </c>
      <c r="H649" t="s">
        <v>989</v>
      </c>
      <c r="I649">
        <f t="shared" si="50"/>
        <v>2021</v>
      </c>
      <c r="J649" t="s">
        <v>963</v>
      </c>
      <c r="K649" s="6" t="s">
        <v>950</v>
      </c>
      <c r="L649" s="6" t="s">
        <v>950</v>
      </c>
      <c r="M649" t="s">
        <v>950</v>
      </c>
      <c r="N649" t="str">
        <f t="shared" si="51"/>
        <v>2021/Jun</v>
      </c>
    </row>
    <row r="650" spans="1:14">
      <c r="A650" s="3" t="s">
        <v>667</v>
      </c>
      <c r="B650" s="1">
        <v>44364</v>
      </c>
      <c r="C650" t="s">
        <v>50</v>
      </c>
      <c r="D650" s="2" t="s">
        <v>7</v>
      </c>
      <c r="E650" s="2">
        <v>27</v>
      </c>
      <c r="F650" t="s">
        <v>445</v>
      </c>
      <c r="G650">
        <f t="shared" si="49"/>
        <v>6</v>
      </c>
      <c r="H650" t="s">
        <v>989</v>
      </c>
      <c r="I650">
        <f t="shared" si="50"/>
        <v>2021</v>
      </c>
      <c r="J650" t="s">
        <v>963</v>
      </c>
      <c r="K650" s="6" t="s">
        <v>950</v>
      </c>
      <c r="L650" s="6" t="s">
        <v>950</v>
      </c>
      <c r="M650" t="s">
        <v>950</v>
      </c>
      <c r="N650" t="str">
        <f t="shared" si="51"/>
        <v>2021/Jun</v>
      </c>
    </row>
    <row r="651" spans="1:14">
      <c r="A651" s="3" t="s">
        <v>668</v>
      </c>
      <c r="B651" s="1">
        <v>44369</v>
      </c>
      <c r="C651" t="s">
        <v>50</v>
      </c>
      <c r="D651" s="2" t="s">
        <v>7</v>
      </c>
      <c r="E651" s="2">
        <v>62</v>
      </c>
      <c r="F651" t="s">
        <v>467</v>
      </c>
      <c r="G651">
        <f t="shared" si="49"/>
        <v>6</v>
      </c>
      <c r="H651" t="s">
        <v>989</v>
      </c>
      <c r="I651">
        <f t="shared" si="50"/>
        <v>2021</v>
      </c>
      <c r="J651" t="s">
        <v>963</v>
      </c>
      <c r="K651" s="6" t="s">
        <v>950</v>
      </c>
      <c r="L651" s="6" t="s">
        <v>950</v>
      </c>
      <c r="M651" t="s">
        <v>950</v>
      </c>
      <c r="N651" t="str">
        <f t="shared" si="51"/>
        <v>2021/Jun</v>
      </c>
    </row>
    <row r="652" spans="1:14">
      <c r="A652" s="3" t="s">
        <v>669</v>
      </c>
      <c r="B652" s="1">
        <v>44372</v>
      </c>
      <c r="C652" t="s">
        <v>50</v>
      </c>
      <c r="D652" s="2" t="s">
        <v>19</v>
      </c>
      <c r="E652" s="2">
        <v>18</v>
      </c>
      <c r="F652" t="s">
        <v>452</v>
      </c>
      <c r="G652">
        <f t="shared" si="49"/>
        <v>6</v>
      </c>
      <c r="H652" t="s">
        <v>989</v>
      </c>
      <c r="I652">
        <f t="shared" si="50"/>
        <v>2021</v>
      </c>
      <c r="J652" t="s">
        <v>963</v>
      </c>
      <c r="K652" s="6" t="s">
        <v>950</v>
      </c>
      <c r="L652" s="6" t="s">
        <v>950</v>
      </c>
      <c r="M652" t="s">
        <v>950</v>
      </c>
      <c r="N652" t="str">
        <f t="shared" si="51"/>
        <v>2021/Jun</v>
      </c>
    </row>
    <row r="653" spans="1:14">
      <c r="A653" s="3" t="s">
        <v>731</v>
      </c>
      <c r="B653" s="1">
        <v>44371</v>
      </c>
      <c r="C653" t="s">
        <v>50</v>
      </c>
      <c r="D653" s="2" t="s">
        <v>19</v>
      </c>
      <c r="E653" s="2">
        <v>27</v>
      </c>
      <c r="F653" t="s">
        <v>435</v>
      </c>
      <c r="G653">
        <f t="shared" si="49"/>
        <v>6</v>
      </c>
      <c r="H653" t="s">
        <v>989</v>
      </c>
      <c r="I653">
        <f t="shared" si="50"/>
        <v>2021</v>
      </c>
      <c r="J653" t="s">
        <v>963</v>
      </c>
      <c r="K653" s="6" t="s">
        <v>950</v>
      </c>
      <c r="L653" s="6" t="s">
        <v>950</v>
      </c>
      <c r="M653" t="s">
        <v>950</v>
      </c>
      <c r="N653" t="str">
        <f t="shared" si="51"/>
        <v>2021/Jun</v>
      </c>
    </row>
    <row r="654" spans="1:14">
      <c r="A654" s="3" t="s">
        <v>670</v>
      </c>
      <c r="B654" s="1">
        <v>44371</v>
      </c>
      <c r="C654" t="s">
        <v>50</v>
      </c>
      <c r="D654" s="2" t="s">
        <v>19</v>
      </c>
      <c r="E654" s="2">
        <v>16</v>
      </c>
      <c r="F654" t="s">
        <v>435</v>
      </c>
      <c r="G654">
        <f t="shared" si="49"/>
        <v>6</v>
      </c>
      <c r="H654" t="s">
        <v>989</v>
      </c>
      <c r="I654">
        <f t="shared" si="50"/>
        <v>2021</v>
      </c>
      <c r="J654" t="s">
        <v>963</v>
      </c>
      <c r="K654" s="6" t="s">
        <v>950</v>
      </c>
      <c r="L654" s="6" t="s">
        <v>950</v>
      </c>
      <c r="M654" t="s">
        <v>950</v>
      </c>
      <c r="N654" t="str">
        <f t="shared" si="51"/>
        <v>2021/Jun</v>
      </c>
    </row>
    <row r="655" spans="1:14">
      <c r="A655" s="3" t="s">
        <v>671</v>
      </c>
      <c r="B655" s="1">
        <v>44371</v>
      </c>
      <c r="C655" t="s">
        <v>50</v>
      </c>
      <c r="D655" s="2" t="s">
        <v>7</v>
      </c>
      <c r="E655" s="2" t="s">
        <v>8</v>
      </c>
      <c r="F655" t="s">
        <v>435</v>
      </c>
      <c r="G655">
        <f t="shared" si="49"/>
        <v>6</v>
      </c>
      <c r="H655" t="s">
        <v>989</v>
      </c>
      <c r="I655">
        <f t="shared" si="50"/>
        <v>2021</v>
      </c>
      <c r="J655" t="s">
        <v>963</v>
      </c>
      <c r="K655" s="6" t="s">
        <v>950</v>
      </c>
      <c r="L655" s="6" t="s">
        <v>950</v>
      </c>
      <c r="M655" t="s">
        <v>950</v>
      </c>
      <c r="N655" t="str">
        <f t="shared" si="51"/>
        <v>2021/Jun</v>
      </c>
    </row>
    <row r="656" spans="1:14">
      <c r="A656" s="3" t="s">
        <v>672</v>
      </c>
      <c r="B656" s="1">
        <v>44371</v>
      </c>
      <c r="C656" t="s">
        <v>50</v>
      </c>
      <c r="D656" s="2" t="s">
        <v>19</v>
      </c>
      <c r="E656" s="2">
        <v>14</v>
      </c>
      <c r="F656" t="s">
        <v>435</v>
      </c>
      <c r="G656">
        <f t="shared" si="49"/>
        <v>6</v>
      </c>
      <c r="H656" t="s">
        <v>989</v>
      </c>
      <c r="I656">
        <f t="shared" si="50"/>
        <v>2021</v>
      </c>
      <c r="J656" t="s">
        <v>963</v>
      </c>
      <c r="K656" s="6" t="s">
        <v>950</v>
      </c>
      <c r="L656" s="6" t="s">
        <v>950</v>
      </c>
      <c r="M656" t="s">
        <v>950</v>
      </c>
      <c r="N656" t="str">
        <f t="shared" si="51"/>
        <v>2021/Jun</v>
      </c>
    </row>
    <row r="657" spans="1:14">
      <c r="A657" s="3" t="s">
        <v>673</v>
      </c>
      <c r="B657" s="1">
        <v>44371</v>
      </c>
      <c r="C657" t="s">
        <v>50</v>
      </c>
      <c r="D657" s="2" t="s">
        <v>19</v>
      </c>
      <c r="E657" s="2">
        <v>57</v>
      </c>
      <c r="F657" t="s">
        <v>445</v>
      </c>
      <c r="G657">
        <f t="shared" si="49"/>
        <v>6</v>
      </c>
      <c r="H657" t="s">
        <v>989</v>
      </c>
      <c r="I657">
        <f t="shared" si="50"/>
        <v>2021</v>
      </c>
      <c r="J657" t="s">
        <v>963</v>
      </c>
      <c r="K657" s="6" t="s">
        <v>950</v>
      </c>
      <c r="L657" s="6" t="s">
        <v>950</v>
      </c>
      <c r="M657" t="s">
        <v>950</v>
      </c>
      <c r="N657" t="str">
        <f t="shared" si="51"/>
        <v>2021/Jun</v>
      </c>
    </row>
    <row r="658" spans="1:14">
      <c r="A658" s="3" t="s">
        <v>674</v>
      </c>
      <c r="B658" s="1">
        <v>44353</v>
      </c>
      <c r="C658" t="s">
        <v>50</v>
      </c>
      <c r="D658" s="2" t="s">
        <v>7</v>
      </c>
      <c r="E658" s="2">
        <v>31</v>
      </c>
      <c r="F658" t="s">
        <v>435</v>
      </c>
      <c r="G658">
        <f t="shared" si="49"/>
        <v>6</v>
      </c>
      <c r="H658" t="s">
        <v>989</v>
      </c>
      <c r="I658">
        <f t="shared" si="50"/>
        <v>2021</v>
      </c>
      <c r="J658" t="s">
        <v>963</v>
      </c>
      <c r="K658" s="6" t="s">
        <v>950</v>
      </c>
      <c r="L658" s="6" t="s">
        <v>950</v>
      </c>
      <c r="M658" t="s">
        <v>950</v>
      </c>
      <c r="N658" t="str">
        <f t="shared" si="51"/>
        <v>2021/Jun</v>
      </c>
    </row>
    <row r="659" spans="1:14">
      <c r="A659" s="3" t="s">
        <v>690</v>
      </c>
      <c r="B659" s="1">
        <v>44352</v>
      </c>
      <c r="C659" t="s">
        <v>70</v>
      </c>
      <c r="D659" s="2" t="s">
        <v>19</v>
      </c>
      <c r="E659" s="2">
        <v>30</v>
      </c>
      <c r="F659" t="s">
        <v>477</v>
      </c>
      <c r="G659">
        <f t="shared" si="49"/>
        <v>6</v>
      </c>
      <c r="H659" t="s">
        <v>989</v>
      </c>
      <c r="I659">
        <f t="shared" si="50"/>
        <v>2021</v>
      </c>
      <c r="J659" t="s">
        <v>961</v>
      </c>
      <c r="K659" s="6" t="s">
        <v>950</v>
      </c>
      <c r="L659" s="6" t="s">
        <v>950</v>
      </c>
      <c r="M659" t="s">
        <v>950</v>
      </c>
      <c r="N659" t="str">
        <f t="shared" si="51"/>
        <v>2021/Jun</v>
      </c>
    </row>
    <row r="660" spans="1:14">
      <c r="A660" s="3" t="s">
        <v>691</v>
      </c>
      <c r="B660" s="1">
        <v>44365</v>
      </c>
      <c r="C660" t="s">
        <v>70</v>
      </c>
      <c r="D660" s="2" t="s">
        <v>19</v>
      </c>
      <c r="E660" s="2">
        <v>67</v>
      </c>
      <c r="F660" t="s">
        <v>477</v>
      </c>
      <c r="G660">
        <f t="shared" si="49"/>
        <v>6</v>
      </c>
      <c r="H660" t="s">
        <v>989</v>
      </c>
      <c r="I660">
        <f t="shared" si="50"/>
        <v>2021</v>
      </c>
      <c r="J660" t="s">
        <v>961</v>
      </c>
      <c r="K660" s="6" t="s">
        <v>950</v>
      </c>
      <c r="L660" s="6" t="s">
        <v>950</v>
      </c>
      <c r="M660" t="s">
        <v>950</v>
      </c>
      <c r="N660" t="str">
        <f t="shared" si="51"/>
        <v>2021/Jun</v>
      </c>
    </row>
    <row r="661" spans="1:14">
      <c r="A661" s="3" t="s">
        <v>696</v>
      </c>
      <c r="B661" s="1">
        <v>44364</v>
      </c>
      <c r="C661" t="s">
        <v>70</v>
      </c>
      <c r="D661" s="2" t="s">
        <v>7</v>
      </c>
      <c r="E661" s="2">
        <v>36</v>
      </c>
      <c r="F661" t="s">
        <v>477</v>
      </c>
      <c r="G661">
        <f t="shared" si="49"/>
        <v>6</v>
      </c>
      <c r="H661" t="s">
        <v>989</v>
      </c>
      <c r="I661">
        <f t="shared" si="50"/>
        <v>2021</v>
      </c>
      <c r="J661" t="s">
        <v>961</v>
      </c>
      <c r="K661" s="6" t="s">
        <v>950</v>
      </c>
      <c r="L661" s="6" t="s">
        <v>950</v>
      </c>
      <c r="M661" t="s">
        <v>950</v>
      </c>
      <c r="N661" t="str">
        <f t="shared" si="51"/>
        <v>2021/Jun</v>
      </c>
    </row>
    <row r="662" spans="1:14">
      <c r="A662" s="3" t="s">
        <v>712</v>
      </c>
      <c r="B662" s="1">
        <v>44364</v>
      </c>
      <c r="C662" t="s">
        <v>70</v>
      </c>
      <c r="D662" s="2" t="s">
        <v>7</v>
      </c>
      <c r="E662" s="2">
        <v>38</v>
      </c>
      <c r="F662" t="s">
        <v>452</v>
      </c>
      <c r="G662">
        <f t="shared" si="49"/>
        <v>6</v>
      </c>
      <c r="H662" t="s">
        <v>989</v>
      </c>
      <c r="I662">
        <f t="shared" si="50"/>
        <v>2021</v>
      </c>
      <c r="J662" t="s">
        <v>961</v>
      </c>
      <c r="K662" s="6" t="s">
        <v>950</v>
      </c>
      <c r="L662" s="6" t="s">
        <v>950</v>
      </c>
      <c r="M662" t="s">
        <v>950</v>
      </c>
      <c r="N662" t="str">
        <f t="shared" si="51"/>
        <v>2021/Jun</v>
      </c>
    </row>
    <row r="663" spans="1:14">
      <c r="A663" s="3" t="s">
        <v>675</v>
      </c>
      <c r="B663" s="1">
        <v>44364</v>
      </c>
      <c r="C663" t="s">
        <v>50</v>
      </c>
      <c r="D663" s="2" t="s">
        <v>19</v>
      </c>
      <c r="E663" s="2">
        <v>48</v>
      </c>
      <c r="F663" t="s">
        <v>467</v>
      </c>
      <c r="G663">
        <f t="shared" si="49"/>
        <v>6</v>
      </c>
      <c r="H663" t="s">
        <v>989</v>
      </c>
      <c r="I663">
        <f t="shared" si="50"/>
        <v>2021</v>
      </c>
      <c r="J663" t="s">
        <v>963</v>
      </c>
      <c r="K663" s="6" t="s">
        <v>950</v>
      </c>
      <c r="L663" s="6" t="s">
        <v>950</v>
      </c>
      <c r="M663" t="s">
        <v>950</v>
      </c>
      <c r="N663" t="str">
        <f t="shared" si="51"/>
        <v>2021/Jun</v>
      </c>
    </row>
    <row r="664" spans="1:14">
      <c r="A664" s="3" t="s">
        <v>676</v>
      </c>
      <c r="B664" s="1">
        <v>44365</v>
      </c>
      <c r="C664" t="s">
        <v>50</v>
      </c>
      <c r="D664" s="2" t="s">
        <v>7</v>
      </c>
      <c r="E664" s="2">
        <v>60</v>
      </c>
      <c r="F664" t="s">
        <v>435</v>
      </c>
      <c r="G664">
        <f t="shared" si="49"/>
        <v>6</v>
      </c>
      <c r="H664" t="s">
        <v>989</v>
      </c>
      <c r="I664">
        <f t="shared" si="50"/>
        <v>2021</v>
      </c>
      <c r="J664" t="s">
        <v>963</v>
      </c>
      <c r="K664" s="6" t="s">
        <v>950</v>
      </c>
      <c r="L664" s="6" t="s">
        <v>950</v>
      </c>
      <c r="M664" t="s">
        <v>950</v>
      </c>
      <c r="N664" t="str">
        <f t="shared" si="51"/>
        <v>2021/Jun</v>
      </c>
    </row>
    <row r="665" spans="1:14">
      <c r="A665" s="3" t="s">
        <v>724</v>
      </c>
      <c r="B665" s="1">
        <v>44371</v>
      </c>
      <c r="C665" t="s">
        <v>50</v>
      </c>
      <c r="D665" s="2" t="s">
        <v>19</v>
      </c>
      <c r="E665" s="2">
        <v>8</v>
      </c>
      <c r="F665" t="s">
        <v>452</v>
      </c>
      <c r="G665">
        <f t="shared" si="49"/>
        <v>6</v>
      </c>
      <c r="H665" t="s">
        <v>989</v>
      </c>
      <c r="I665">
        <f t="shared" si="50"/>
        <v>2021</v>
      </c>
      <c r="J665" t="s">
        <v>963</v>
      </c>
      <c r="K665" s="6" t="s">
        <v>950</v>
      </c>
      <c r="L665" s="6" t="s">
        <v>950</v>
      </c>
      <c r="M665" t="s">
        <v>950</v>
      </c>
      <c r="N665" t="str">
        <f t="shared" si="51"/>
        <v>2021/Jun</v>
      </c>
    </row>
    <row r="666" spans="1:14">
      <c r="A666" s="3" t="s">
        <v>677</v>
      </c>
      <c r="B666" s="1">
        <v>44372</v>
      </c>
      <c r="C666" t="s">
        <v>50</v>
      </c>
      <c r="D666" s="2" t="s">
        <v>7</v>
      </c>
      <c r="E666" s="2">
        <v>21</v>
      </c>
      <c r="F666" t="s">
        <v>435</v>
      </c>
      <c r="G666">
        <f t="shared" si="49"/>
        <v>6</v>
      </c>
      <c r="H666" t="s">
        <v>989</v>
      </c>
      <c r="I666">
        <f t="shared" si="50"/>
        <v>2021</v>
      </c>
      <c r="J666" t="s">
        <v>963</v>
      </c>
      <c r="K666" s="6" t="s">
        <v>950</v>
      </c>
      <c r="L666" s="6" t="s">
        <v>950</v>
      </c>
      <c r="M666" t="s">
        <v>950</v>
      </c>
      <c r="N666" t="str">
        <f t="shared" si="51"/>
        <v>2021/Jun</v>
      </c>
    </row>
    <row r="667" spans="1:14">
      <c r="A667" s="3" t="s">
        <v>704</v>
      </c>
      <c r="B667" s="1">
        <v>44371</v>
      </c>
      <c r="C667" t="s">
        <v>50</v>
      </c>
      <c r="D667" s="2" t="s">
        <v>7</v>
      </c>
      <c r="E667" s="2">
        <v>48</v>
      </c>
      <c r="F667" t="s">
        <v>467</v>
      </c>
      <c r="G667">
        <f t="shared" si="49"/>
        <v>6</v>
      </c>
      <c r="H667" t="s">
        <v>989</v>
      </c>
      <c r="I667">
        <f t="shared" si="50"/>
        <v>2021</v>
      </c>
      <c r="J667" t="s">
        <v>963</v>
      </c>
      <c r="K667" s="6" t="s">
        <v>950</v>
      </c>
      <c r="L667" s="6" t="s">
        <v>950</v>
      </c>
      <c r="M667" t="s">
        <v>950</v>
      </c>
      <c r="N667" t="str">
        <f t="shared" si="51"/>
        <v>2021/Jun</v>
      </c>
    </row>
    <row r="668" spans="1:14">
      <c r="A668" s="3" t="s">
        <v>678</v>
      </c>
      <c r="B668" s="1">
        <v>44371</v>
      </c>
      <c r="C668" t="s">
        <v>50</v>
      </c>
      <c r="D668" s="2" t="s">
        <v>7</v>
      </c>
      <c r="E668" s="2">
        <v>37</v>
      </c>
      <c r="F668" t="s">
        <v>467</v>
      </c>
      <c r="G668">
        <f t="shared" si="49"/>
        <v>6</v>
      </c>
      <c r="H668" t="s">
        <v>989</v>
      </c>
      <c r="I668">
        <f t="shared" si="50"/>
        <v>2021</v>
      </c>
      <c r="J668" t="s">
        <v>963</v>
      </c>
      <c r="K668" s="6" t="s">
        <v>950</v>
      </c>
      <c r="L668" s="6" t="s">
        <v>950</v>
      </c>
      <c r="M668" t="s">
        <v>950</v>
      </c>
      <c r="N668" t="str">
        <f t="shared" si="51"/>
        <v>2021/Jun</v>
      </c>
    </row>
    <row r="669" spans="1:14">
      <c r="A669" s="3" t="s">
        <v>679</v>
      </c>
      <c r="B669" s="1">
        <v>44368</v>
      </c>
      <c r="C669" t="s">
        <v>50</v>
      </c>
      <c r="D669" s="2" t="s">
        <v>7</v>
      </c>
      <c r="E669" s="2">
        <v>33</v>
      </c>
      <c r="F669" t="s">
        <v>435</v>
      </c>
      <c r="G669">
        <f t="shared" si="49"/>
        <v>6</v>
      </c>
      <c r="H669" t="s">
        <v>989</v>
      </c>
      <c r="I669">
        <f t="shared" si="50"/>
        <v>2021</v>
      </c>
      <c r="J669" t="s">
        <v>963</v>
      </c>
      <c r="K669" s="6" t="s">
        <v>950</v>
      </c>
      <c r="L669" s="6" t="s">
        <v>950</v>
      </c>
      <c r="M669" t="s">
        <v>950</v>
      </c>
      <c r="N669" t="str">
        <f t="shared" si="51"/>
        <v>2021/Jun</v>
      </c>
    </row>
    <row r="670" spans="1:14">
      <c r="A670" s="3" t="s">
        <v>683</v>
      </c>
      <c r="B670" s="1">
        <v>44347</v>
      </c>
      <c r="C670" t="s">
        <v>50</v>
      </c>
      <c r="D670" s="2" t="s">
        <v>19</v>
      </c>
      <c r="E670" s="2">
        <v>23</v>
      </c>
      <c r="F670" t="s">
        <v>435</v>
      </c>
      <c r="G670">
        <f t="shared" si="49"/>
        <v>5</v>
      </c>
      <c r="H670" t="s">
        <v>1054</v>
      </c>
      <c r="I670">
        <f t="shared" si="50"/>
        <v>2021</v>
      </c>
      <c r="J670" t="s">
        <v>963</v>
      </c>
      <c r="K670" s="6" t="s">
        <v>950</v>
      </c>
      <c r="L670" s="6" t="s">
        <v>950</v>
      </c>
      <c r="M670" t="s">
        <v>950</v>
      </c>
      <c r="N670" t="str">
        <f t="shared" si="51"/>
        <v>2021/Mai</v>
      </c>
    </row>
    <row r="671" spans="1:14">
      <c r="A671" s="3" t="s">
        <v>684</v>
      </c>
      <c r="B671" s="1">
        <v>44336</v>
      </c>
      <c r="C671" t="s">
        <v>50</v>
      </c>
      <c r="D671" s="2" t="s">
        <v>7</v>
      </c>
      <c r="E671" s="2">
        <v>51</v>
      </c>
      <c r="F671" t="s">
        <v>467</v>
      </c>
      <c r="G671">
        <f t="shared" si="49"/>
        <v>5</v>
      </c>
      <c r="H671" t="s">
        <v>1054</v>
      </c>
      <c r="I671">
        <f t="shared" si="50"/>
        <v>2021</v>
      </c>
      <c r="J671" t="s">
        <v>963</v>
      </c>
      <c r="K671" s="6" t="s">
        <v>950</v>
      </c>
      <c r="L671" s="6" t="s">
        <v>950</v>
      </c>
      <c r="M671" t="s">
        <v>950</v>
      </c>
      <c r="N671" t="str">
        <f t="shared" si="51"/>
        <v>2021/Mai</v>
      </c>
    </row>
    <row r="672" spans="1:14">
      <c r="A672" s="3" t="s">
        <v>715</v>
      </c>
      <c r="B672" s="1">
        <v>44363</v>
      </c>
      <c r="C672" t="s">
        <v>70</v>
      </c>
      <c r="D672" s="2" t="s">
        <v>7</v>
      </c>
      <c r="E672" s="2">
        <v>24</v>
      </c>
      <c r="F672" t="s">
        <v>452</v>
      </c>
      <c r="G672">
        <f t="shared" si="49"/>
        <v>6</v>
      </c>
      <c r="H672" t="s">
        <v>989</v>
      </c>
      <c r="I672">
        <f t="shared" si="50"/>
        <v>2021</v>
      </c>
      <c r="J672" t="s">
        <v>961</v>
      </c>
      <c r="K672" s="6" t="s">
        <v>950</v>
      </c>
      <c r="L672" s="6" t="s">
        <v>950</v>
      </c>
      <c r="M672" t="s">
        <v>950</v>
      </c>
      <c r="N672" t="str">
        <f t="shared" si="51"/>
        <v>2021/Jun</v>
      </c>
    </row>
    <row r="673" spans="1:14">
      <c r="A673" s="3" t="s">
        <v>685</v>
      </c>
      <c r="B673" s="1">
        <v>44369</v>
      </c>
      <c r="C673" t="s">
        <v>24</v>
      </c>
      <c r="D673" s="2" t="s">
        <v>7</v>
      </c>
      <c r="E673" s="2">
        <v>40</v>
      </c>
      <c r="F673" t="s">
        <v>452</v>
      </c>
      <c r="G673">
        <f t="shared" si="49"/>
        <v>6</v>
      </c>
      <c r="H673" t="s">
        <v>989</v>
      </c>
      <c r="I673">
        <f t="shared" si="50"/>
        <v>2021</v>
      </c>
      <c r="J673" t="s">
        <v>955</v>
      </c>
      <c r="K673" s="6" t="s">
        <v>950</v>
      </c>
      <c r="L673" s="6" t="s">
        <v>950</v>
      </c>
      <c r="M673" t="s">
        <v>950</v>
      </c>
      <c r="N673" t="str">
        <f t="shared" si="51"/>
        <v>2021/Jun</v>
      </c>
    </row>
    <row r="674" spans="1:14">
      <c r="A674" s="3" t="s">
        <v>686</v>
      </c>
      <c r="B674" s="1">
        <v>44363</v>
      </c>
      <c r="C674" t="s">
        <v>70</v>
      </c>
      <c r="D674" s="2" t="s">
        <v>7</v>
      </c>
      <c r="E674" s="2">
        <v>37</v>
      </c>
      <c r="F674" t="s">
        <v>452</v>
      </c>
      <c r="G674">
        <f t="shared" si="49"/>
        <v>6</v>
      </c>
      <c r="H674" t="s">
        <v>989</v>
      </c>
      <c r="I674">
        <f t="shared" si="50"/>
        <v>2021</v>
      </c>
      <c r="J674" t="s">
        <v>961</v>
      </c>
      <c r="K674" s="6" t="s">
        <v>950</v>
      </c>
      <c r="L674" s="6" t="s">
        <v>950</v>
      </c>
      <c r="M674" t="s">
        <v>950</v>
      </c>
      <c r="N674" t="str">
        <f t="shared" si="51"/>
        <v>2021/Jun</v>
      </c>
    </row>
    <row r="675" spans="1:14">
      <c r="A675" s="3" t="s">
        <v>703</v>
      </c>
      <c r="B675" s="1">
        <v>44363</v>
      </c>
      <c r="C675" t="s">
        <v>70</v>
      </c>
      <c r="D675" s="2" t="s">
        <v>19</v>
      </c>
      <c r="E675" s="2">
        <v>20</v>
      </c>
      <c r="F675" t="s">
        <v>452</v>
      </c>
      <c r="G675">
        <f t="shared" si="49"/>
        <v>6</v>
      </c>
      <c r="H675" t="s">
        <v>989</v>
      </c>
      <c r="I675">
        <f t="shared" si="50"/>
        <v>2021</v>
      </c>
      <c r="J675" t="s">
        <v>961</v>
      </c>
      <c r="K675" s="6" t="s">
        <v>950</v>
      </c>
      <c r="L675" s="6" t="s">
        <v>950</v>
      </c>
      <c r="M675" t="s">
        <v>950</v>
      </c>
      <c r="N675" t="str">
        <f t="shared" si="51"/>
        <v>2021/Jun</v>
      </c>
    </row>
    <row r="676" spans="1:14">
      <c r="A676" s="3" t="s">
        <v>680</v>
      </c>
      <c r="B676" s="1">
        <v>44343</v>
      </c>
      <c r="C676" t="s">
        <v>50</v>
      </c>
      <c r="D676" s="2" t="s">
        <v>7</v>
      </c>
      <c r="E676" s="2">
        <v>49</v>
      </c>
      <c r="F676" t="s">
        <v>435</v>
      </c>
      <c r="G676">
        <f t="shared" si="49"/>
        <v>5</v>
      </c>
      <c r="H676" t="s">
        <v>1054</v>
      </c>
      <c r="I676">
        <f t="shared" si="50"/>
        <v>2021</v>
      </c>
      <c r="J676" t="s">
        <v>963</v>
      </c>
      <c r="K676" s="6" t="s">
        <v>950</v>
      </c>
      <c r="L676" s="6" t="s">
        <v>950</v>
      </c>
      <c r="M676" t="s">
        <v>950</v>
      </c>
      <c r="N676" t="str">
        <f t="shared" si="51"/>
        <v>2021/Mai</v>
      </c>
    </row>
    <row r="677" spans="1:14">
      <c r="A677" s="3" t="s">
        <v>681</v>
      </c>
      <c r="B677" s="1">
        <v>44345</v>
      </c>
      <c r="C677" t="s">
        <v>50</v>
      </c>
      <c r="D677" s="2" t="s">
        <v>7</v>
      </c>
      <c r="E677" s="2">
        <v>18</v>
      </c>
      <c r="F677" t="s">
        <v>435</v>
      </c>
      <c r="G677">
        <f t="shared" si="49"/>
        <v>5</v>
      </c>
      <c r="H677" t="s">
        <v>1054</v>
      </c>
      <c r="I677">
        <f t="shared" si="50"/>
        <v>2021</v>
      </c>
      <c r="J677" t="s">
        <v>963</v>
      </c>
      <c r="K677" s="6" t="s">
        <v>950</v>
      </c>
      <c r="L677" s="6" t="s">
        <v>950</v>
      </c>
      <c r="M677" t="s">
        <v>950</v>
      </c>
      <c r="N677" t="str">
        <f t="shared" si="51"/>
        <v>2021/Mai</v>
      </c>
    </row>
    <row r="678" spans="1:14">
      <c r="A678" s="3" t="s">
        <v>682</v>
      </c>
      <c r="B678" s="1">
        <v>44340</v>
      </c>
      <c r="C678" t="s">
        <v>50</v>
      </c>
      <c r="D678" s="2" t="s">
        <v>19</v>
      </c>
      <c r="E678" s="2">
        <v>43</v>
      </c>
      <c r="F678" t="s">
        <v>452</v>
      </c>
      <c r="G678">
        <f t="shared" si="49"/>
        <v>5</v>
      </c>
      <c r="H678" t="s">
        <v>1054</v>
      </c>
      <c r="I678">
        <f t="shared" si="50"/>
        <v>2021</v>
      </c>
      <c r="J678" t="s">
        <v>963</v>
      </c>
      <c r="K678" s="6" t="s">
        <v>950</v>
      </c>
      <c r="L678" s="6" t="s">
        <v>950</v>
      </c>
      <c r="M678" t="s">
        <v>950</v>
      </c>
      <c r="N678" t="str">
        <f t="shared" si="51"/>
        <v>2021/Mai</v>
      </c>
    </row>
    <row r="679" spans="1:14">
      <c r="A679" s="3" t="s">
        <v>713</v>
      </c>
      <c r="B679" s="1">
        <v>44363</v>
      </c>
      <c r="C679" t="s">
        <v>70</v>
      </c>
      <c r="D679" s="2" t="s">
        <v>19</v>
      </c>
      <c r="E679" s="2">
        <v>15</v>
      </c>
      <c r="F679" t="s">
        <v>467</v>
      </c>
      <c r="G679">
        <f t="shared" si="49"/>
        <v>6</v>
      </c>
      <c r="H679" t="s">
        <v>989</v>
      </c>
      <c r="I679">
        <f t="shared" si="50"/>
        <v>2021</v>
      </c>
      <c r="J679" t="s">
        <v>961</v>
      </c>
      <c r="K679" s="6" t="s">
        <v>950</v>
      </c>
      <c r="L679" s="6" t="s">
        <v>950</v>
      </c>
      <c r="M679" t="s">
        <v>950</v>
      </c>
      <c r="N679" t="str">
        <f t="shared" si="51"/>
        <v>2021/Jun</v>
      </c>
    </row>
    <row r="680" spans="1:14">
      <c r="A680" s="3">
        <v>4347</v>
      </c>
      <c r="B680" s="1">
        <v>44368</v>
      </c>
      <c r="C680" t="s">
        <v>42</v>
      </c>
      <c r="D680" s="2" t="s">
        <v>947</v>
      </c>
      <c r="E680" s="2">
        <v>49</v>
      </c>
      <c r="F680" s="107" t="s">
        <v>467</v>
      </c>
      <c r="G680">
        <f t="shared" si="49"/>
        <v>6</v>
      </c>
      <c r="H680" t="s">
        <v>989</v>
      </c>
      <c r="I680">
        <f t="shared" si="50"/>
        <v>2021</v>
      </c>
      <c r="J680" t="s">
        <v>956</v>
      </c>
      <c r="K680" s="6" t="s">
        <v>950</v>
      </c>
      <c r="L680" s="6" t="s">
        <v>950</v>
      </c>
      <c r="M680" t="s">
        <v>950</v>
      </c>
      <c r="N680" t="str">
        <f t="shared" si="51"/>
        <v>2021/Jun</v>
      </c>
    </row>
    <row r="681" spans="1:14">
      <c r="A681" s="3">
        <v>4023</v>
      </c>
      <c r="B681" s="1">
        <v>44364</v>
      </c>
      <c r="C681" t="s">
        <v>42</v>
      </c>
      <c r="D681" s="2" t="s">
        <v>948</v>
      </c>
      <c r="E681" s="2">
        <v>75</v>
      </c>
      <c r="F681" s="107" t="s">
        <v>467</v>
      </c>
      <c r="G681">
        <f t="shared" si="49"/>
        <v>6</v>
      </c>
      <c r="H681" t="s">
        <v>989</v>
      </c>
      <c r="I681">
        <f t="shared" si="50"/>
        <v>2021</v>
      </c>
      <c r="J681" t="s">
        <v>956</v>
      </c>
      <c r="K681" s="6" t="s">
        <v>950</v>
      </c>
      <c r="L681" s="6" t="s">
        <v>950</v>
      </c>
      <c r="M681" t="s">
        <v>950</v>
      </c>
      <c r="N681" t="str">
        <f t="shared" si="51"/>
        <v>2021/Jun</v>
      </c>
    </row>
    <row r="682" spans="1:14">
      <c r="A682" s="3">
        <v>4326</v>
      </c>
      <c r="B682" s="1">
        <v>44368</v>
      </c>
      <c r="C682" s="3" t="s">
        <v>42</v>
      </c>
      <c r="D682" s="2" t="s">
        <v>947</v>
      </c>
      <c r="E682" s="2">
        <v>20</v>
      </c>
      <c r="F682" s="107" t="s">
        <v>467</v>
      </c>
      <c r="G682">
        <f t="shared" si="49"/>
        <v>6</v>
      </c>
      <c r="H682" t="s">
        <v>989</v>
      </c>
      <c r="I682">
        <f t="shared" si="50"/>
        <v>2021</v>
      </c>
      <c r="J682" s="3" t="s">
        <v>956</v>
      </c>
      <c r="K682" s="6" t="s">
        <v>950</v>
      </c>
      <c r="L682" s="6" t="s">
        <v>950</v>
      </c>
      <c r="M682" t="s">
        <v>950</v>
      </c>
      <c r="N682" t="str">
        <f>_xlfn.CONCAT(I682,"/",H682)</f>
        <v>2021/Jun</v>
      </c>
    </row>
    <row r="683" spans="1:14">
      <c r="A683" s="3">
        <v>4343</v>
      </c>
      <c r="B683" s="1">
        <v>44365</v>
      </c>
      <c r="C683" t="s">
        <v>42</v>
      </c>
      <c r="D683" s="2" t="s">
        <v>948</v>
      </c>
      <c r="E683" s="2">
        <v>22</v>
      </c>
      <c r="F683" s="107" t="s">
        <v>467</v>
      </c>
      <c r="G683">
        <f t="shared" si="49"/>
        <v>6</v>
      </c>
      <c r="H683" t="s">
        <v>989</v>
      </c>
      <c r="I683">
        <f t="shared" si="50"/>
        <v>2021</v>
      </c>
      <c r="J683" t="s">
        <v>956</v>
      </c>
      <c r="K683" s="6" t="s">
        <v>950</v>
      </c>
      <c r="L683" s="6" t="s">
        <v>950</v>
      </c>
      <c r="M683" t="s">
        <v>950</v>
      </c>
      <c r="N683" t="str">
        <f>_xlfn.CONCAT(I683,"/",H683)</f>
        <v>2021/Jun</v>
      </c>
    </row>
    <row r="684" spans="1:14">
      <c r="A684" s="3">
        <v>4007</v>
      </c>
      <c r="B684" s="1">
        <v>44364</v>
      </c>
      <c r="C684" t="s">
        <v>42</v>
      </c>
      <c r="D684" s="2" t="s">
        <v>947</v>
      </c>
      <c r="E684" s="2">
        <v>31</v>
      </c>
      <c r="F684" s="107" t="s">
        <v>467</v>
      </c>
      <c r="G684">
        <f t="shared" si="49"/>
        <v>6</v>
      </c>
      <c r="H684" t="s">
        <v>989</v>
      </c>
      <c r="I684">
        <f t="shared" si="50"/>
        <v>2021</v>
      </c>
      <c r="J684" t="s">
        <v>956</v>
      </c>
      <c r="K684" s="6" t="s">
        <v>950</v>
      </c>
      <c r="L684" s="6" t="s">
        <v>950</v>
      </c>
      <c r="M684" t="s">
        <v>950</v>
      </c>
      <c r="N684" t="str">
        <f t="shared" ref="N684:N746" si="52">_xlfn.CONCAT(I684,"/",H684)</f>
        <v>2021/Jun</v>
      </c>
    </row>
    <row r="685" spans="1:14">
      <c r="A685" s="3">
        <v>4335</v>
      </c>
      <c r="B685" s="1">
        <v>44369</v>
      </c>
      <c r="C685" t="s">
        <v>42</v>
      </c>
      <c r="D685" s="2" t="s">
        <v>948</v>
      </c>
      <c r="E685" s="2">
        <v>23</v>
      </c>
      <c r="F685" s="107" t="s">
        <v>467</v>
      </c>
      <c r="G685">
        <f t="shared" si="49"/>
        <v>6</v>
      </c>
      <c r="H685" t="s">
        <v>989</v>
      </c>
      <c r="I685">
        <f t="shared" si="50"/>
        <v>2021</v>
      </c>
      <c r="J685" t="s">
        <v>956</v>
      </c>
      <c r="K685" s="6" t="s">
        <v>950</v>
      </c>
      <c r="L685" s="6" t="s">
        <v>950</v>
      </c>
      <c r="M685" t="s">
        <v>950</v>
      </c>
      <c r="N685" t="str">
        <f t="shared" si="52"/>
        <v>2021/Jun</v>
      </c>
    </row>
    <row r="686" spans="1:14">
      <c r="A686" s="3">
        <v>4325</v>
      </c>
      <c r="B686" s="1">
        <v>44368</v>
      </c>
      <c r="C686" t="s">
        <v>42</v>
      </c>
      <c r="D686" s="2" t="s">
        <v>947</v>
      </c>
      <c r="E686" s="2">
        <v>29</v>
      </c>
      <c r="F686" s="107" t="s">
        <v>467</v>
      </c>
      <c r="G686">
        <f t="shared" si="49"/>
        <v>6</v>
      </c>
      <c r="H686" t="s">
        <v>989</v>
      </c>
      <c r="I686">
        <f t="shared" si="50"/>
        <v>2021</v>
      </c>
      <c r="J686" t="s">
        <v>956</v>
      </c>
      <c r="K686" s="6" t="s">
        <v>950</v>
      </c>
      <c r="L686" s="6" t="s">
        <v>950</v>
      </c>
      <c r="M686" t="s">
        <v>950</v>
      </c>
      <c r="N686" t="str">
        <f t="shared" si="52"/>
        <v>2021/Jun</v>
      </c>
    </row>
    <row r="687" spans="1:14">
      <c r="A687" s="3">
        <v>4340</v>
      </c>
      <c r="B687" s="1">
        <v>44368</v>
      </c>
      <c r="C687" t="s">
        <v>42</v>
      </c>
      <c r="D687" s="2" t="s">
        <v>947</v>
      </c>
      <c r="E687" s="2">
        <v>70</v>
      </c>
      <c r="F687" s="107" t="s">
        <v>467</v>
      </c>
      <c r="G687">
        <f t="shared" si="49"/>
        <v>6</v>
      </c>
      <c r="H687" t="s">
        <v>989</v>
      </c>
      <c r="I687">
        <f t="shared" si="50"/>
        <v>2021</v>
      </c>
      <c r="J687" t="s">
        <v>956</v>
      </c>
      <c r="K687" s="6" t="s">
        <v>950</v>
      </c>
      <c r="L687" s="6" t="s">
        <v>950</v>
      </c>
      <c r="M687" t="s">
        <v>950</v>
      </c>
      <c r="N687" t="str">
        <f t="shared" si="52"/>
        <v>2021/Jun</v>
      </c>
    </row>
    <row r="688" spans="1:14">
      <c r="A688" s="3">
        <v>4329</v>
      </c>
      <c r="B688" s="1">
        <v>44368</v>
      </c>
      <c r="C688" t="s">
        <v>42</v>
      </c>
      <c r="D688" s="2" t="s">
        <v>948</v>
      </c>
      <c r="E688" s="2">
        <v>34</v>
      </c>
      <c r="F688" s="107" t="s">
        <v>467</v>
      </c>
      <c r="G688">
        <f t="shared" si="49"/>
        <v>6</v>
      </c>
      <c r="H688" t="s">
        <v>989</v>
      </c>
      <c r="I688">
        <f t="shared" si="50"/>
        <v>2021</v>
      </c>
      <c r="J688" t="s">
        <v>956</v>
      </c>
      <c r="K688" s="6" t="s">
        <v>950</v>
      </c>
      <c r="L688" s="6" t="s">
        <v>950</v>
      </c>
      <c r="M688" t="s">
        <v>950</v>
      </c>
      <c r="N688" t="str">
        <f t="shared" si="52"/>
        <v>2021/Jun</v>
      </c>
    </row>
    <row r="689" spans="1:14">
      <c r="A689" s="3">
        <v>4018</v>
      </c>
      <c r="B689" s="1">
        <v>44353</v>
      </c>
      <c r="C689" t="s">
        <v>42</v>
      </c>
      <c r="D689" s="2" t="s">
        <v>948</v>
      </c>
      <c r="E689" s="2">
        <v>50</v>
      </c>
      <c r="F689" s="107" t="s">
        <v>467</v>
      </c>
      <c r="G689">
        <v>6</v>
      </c>
      <c r="H689" t="s">
        <v>989</v>
      </c>
      <c r="I689">
        <v>2021</v>
      </c>
      <c r="J689" t="s">
        <v>956</v>
      </c>
      <c r="K689" s="6" t="s">
        <v>950</v>
      </c>
      <c r="L689" s="6" t="s">
        <v>950</v>
      </c>
      <c r="M689" t="s">
        <v>950</v>
      </c>
      <c r="N689" t="str">
        <f t="shared" si="52"/>
        <v>2021/Jun</v>
      </c>
    </row>
    <row r="690" spans="1:14">
      <c r="A690" s="3">
        <v>4330</v>
      </c>
      <c r="B690" s="1">
        <v>44353</v>
      </c>
      <c r="C690" t="s">
        <v>42</v>
      </c>
      <c r="D690" s="2" t="s">
        <v>947</v>
      </c>
      <c r="E690" s="2">
        <v>32</v>
      </c>
      <c r="F690" s="107" t="s">
        <v>467</v>
      </c>
      <c r="G690">
        <v>6</v>
      </c>
      <c r="H690" t="s">
        <v>989</v>
      </c>
      <c r="I690">
        <v>2021</v>
      </c>
      <c r="J690" t="s">
        <v>956</v>
      </c>
      <c r="K690" s="6" t="s">
        <v>950</v>
      </c>
      <c r="L690" s="6" t="s">
        <v>950</v>
      </c>
      <c r="M690" t="s">
        <v>950</v>
      </c>
      <c r="N690" t="str">
        <f t="shared" si="52"/>
        <v>2021/Jun</v>
      </c>
    </row>
    <row r="691" spans="1:14">
      <c r="A691" s="3">
        <v>4436</v>
      </c>
      <c r="B691" s="1">
        <v>44353</v>
      </c>
      <c r="C691" t="s">
        <v>42</v>
      </c>
      <c r="D691" s="2" t="s">
        <v>948</v>
      </c>
      <c r="E691" s="2">
        <v>11</v>
      </c>
      <c r="F691" s="107" t="s">
        <v>467</v>
      </c>
      <c r="G691">
        <v>6</v>
      </c>
      <c r="H691" t="s">
        <v>989</v>
      </c>
      <c r="I691">
        <v>2021</v>
      </c>
      <c r="J691" t="s">
        <v>956</v>
      </c>
      <c r="K691" s="6" t="s">
        <v>950</v>
      </c>
      <c r="L691" s="6" t="s">
        <v>950</v>
      </c>
      <c r="M691" t="s">
        <v>950</v>
      </c>
      <c r="N691" t="str">
        <f t="shared" si="52"/>
        <v>2021/Jun</v>
      </c>
    </row>
    <row r="692" spans="1:14">
      <c r="A692" s="3">
        <v>4421</v>
      </c>
      <c r="B692" s="1">
        <v>44353</v>
      </c>
      <c r="C692" t="s">
        <v>42</v>
      </c>
      <c r="D692" s="2" t="s">
        <v>947</v>
      </c>
      <c r="E692" s="2">
        <v>30</v>
      </c>
      <c r="F692" s="107" t="s">
        <v>467</v>
      </c>
      <c r="G692">
        <v>6</v>
      </c>
      <c r="H692" t="s">
        <v>989</v>
      </c>
      <c r="I692">
        <v>2021</v>
      </c>
      <c r="J692" t="s">
        <v>956</v>
      </c>
      <c r="K692" s="6" t="s">
        <v>950</v>
      </c>
      <c r="L692" s="6" t="s">
        <v>950</v>
      </c>
      <c r="M692" t="s">
        <v>950</v>
      </c>
      <c r="N692" t="str">
        <f t="shared" si="52"/>
        <v>2021/Jun</v>
      </c>
    </row>
    <row r="693" spans="1:14">
      <c r="A693" s="4">
        <v>4424</v>
      </c>
      <c r="B693" s="1">
        <v>44363</v>
      </c>
      <c r="C693" t="s">
        <v>42</v>
      </c>
      <c r="D693" s="2" t="s">
        <v>947</v>
      </c>
      <c r="E693" s="2">
        <v>27</v>
      </c>
      <c r="F693" s="107" t="s">
        <v>467</v>
      </c>
      <c r="G693">
        <f t="shared" ref="G693:G700" si="53">MONTH(B693)</f>
        <v>6</v>
      </c>
      <c r="H693" t="s">
        <v>989</v>
      </c>
      <c r="I693">
        <f t="shared" ref="I693:I700" si="54">YEAR(B693)</f>
        <v>2021</v>
      </c>
      <c r="J693" t="s">
        <v>956</v>
      </c>
      <c r="K693" s="6" t="s">
        <v>950</v>
      </c>
      <c r="L693" s="6" t="s">
        <v>950</v>
      </c>
      <c r="M693" t="s">
        <v>950</v>
      </c>
      <c r="N693" t="str">
        <f t="shared" si="52"/>
        <v>2021/Jun</v>
      </c>
    </row>
    <row r="694" spans="1:14">
      <c r="A694" s="3">
        <v>4467</v>
      </c>
      <c r="B694" s="1">
        <v>44364</v>
      </c>
      <c r="C694" t="s">
        <v>42</v>
      </c>
      <c r="D694" s="2" t="s">
        <v>947</v>
      </c>
      <c r="E694" s="2">
        <v>29</v>
      </c>
      <c r="F694" s="107" t="s">
        <v>467</v>
      </c>
      <c r="G694">
        <f t="shared" si="53"/>
        <v>6</v>
      </c>
      <c r="H694" t="s">
        <v>989</v>
      </c>
      <c r="I694">
        <f t="shared" si="54"/>
        <v>2021</v>
      </c>
      <c r="J694" t="s">
        <v>956</v>
      </c>
      <c r="K694" s="6" t="s">
        <v>950</v>
      </c>
      <c r="L694" s="6" t="s">
        <v>950</v>
      </c>
      <c r="M694" t="s">
        <v>950</v>
      </c>
      <c r="N694" t="str">
        <f t="shared" si="52"/>
        <v>2021/Jun</v>
      </c>
    </row>
    <row r="695" spans="1:14">
      <c r="A695" s="3">
        <v>4446</v>
      </c>
      <c r="B695" s="1">
        <v>44363</v>
      </c>
      <c r="C695" t="s">
        <v>42</v>
      </c>
      <c r="D695" s="2" t="s">
        <v>948</v>
      </c>
      <c r="E695" s="2">
        <v>23</v>
      </c>
      <c r="F695" s="107" t="s">
        <v>467</v>
      </c>
      <c r="G695">
        <f t="shared" si="53"/>
        <v>6</v>
      </c>
      <c r="H695" t="s">
        <v>989</v>
      </c>
      <c r="I695">
        <f t="shared" si="54"/>
        <v>2021</v>
      </c>
      <c r="J695" t="s">
        <v>956</v>
      </c>
      <c r="K695" s="6" t="s">
        <v>950</v>
      </c>
      <c r="L695" s="6" t="s">
        <v>950</v>
      </c>
      <c r="M695" t="s">
        <v>950</v>
      </c>
      <c r="N695" t="str">
        <f t="shared" si="52"/>
        <v>2021/Jun</v>
      </c>
    </row>
    <row r="696" spans="1:14">
      <c r="A696" s="3">
        <v>4419</v>
      </c>
      <c r="B696" s="1">
        <v>44363</v>
      </c>
      <c r="C696" t="s">
        <v>42</v>
      </c>
      <c r="D696" s="2" t="s">
        <v>947</v>
      </c>
      <c r="E696" s="2">
        <v>25</v>
      </c>
      <c r="F696" s="107" t="s">
        <v>467</v>
      </c>
      <c r="G696">
        <f t="shared" si="53"/>
        <v>6</v>
      </c>
      <c r="H696" t="s">
        <v>989</v>
      </c>
      <c r="I696">
        <f t="shared" si="54"/>
        <v>2021</v>
      </c>
      <c r="J696" t="s">
        <v>956</v>
      </c>
      <c r="K696" s="6" t="s">
        <v>950</v>
      </c>
      <c r="L696" s="6" t="s">
        <v>950</v>
      </c>
      <c r="M696" t="s">
        <v>950</v>
      </c>
      <c r="N696" t="str">
        <f t="shared" si="52"/>
        <v>2021/Jun</v>
      </c>
    </row>
    <row r="697" spans="1:14">
      <c r="A697" s="3">
        <v>4439</v>
      </c>
      <c r="B697" s="1">
        <v>44363</v>
      </c>
      <c r="C697" t="s">
        <v>42</v>
      </c>
      <c r="D697" s="2" t="s">
        <v>947</v>
      </c>
      <c r="E697" s="2">
        <v>31</v>
      </c>
      <c r="F697" s="107" t="s">
        <v>467</v>
      </c>
      <c r="G697">
        <f t="shared" si="53"/>
        <v>6</v>
      </c>
      <c r="H697" t="s">
        <v>989</v>
      </c>
      <c r="I697">
        <f t="shared" si="54"/>
        <v>2021</v>
      </c>
      <c r="J697" t="s">
        <v>956</v>
      </c>
      <c r="K697" s="6" t="s">
        <v>950</v>
      </c>
      <c r="L697" s="6" t="s">
        <v>950</v>
      </c>
      <c r="M697" t="s">
        <v>950</v>
      </c>
      <c r="N697" t="str">
        <f t="shared" si="52"/>
        <v>2021/Jun</v>
      </c>
    </row>
    <row r="698" spans="1:14">
      <c r="A698" s="3">
        <v>4453</v>
      </c>
      <c r="B698" s="1">
        <v>44363</v>
      </c>
      <c r="C698" t="s">
        <v>42</v>
      </c>
      <c r="D698" s="2" t="s">
        <v>948</v>
      </c>
      <c r="E698" s="2">
        <v>7</v>
      </c>
      <c r="F698" s="107" t="s">
        <v>467</v>
      </c>
      <c r="G698">
        <f t="shared" si="53"/>
        <v>6</v>
      </c>
      <c r="H698" t="s">
        <v>989</v>
      </c>
      <c r="I698">
        <f t="shared" si="54"/>
        <v>2021</v>
      </c>
      <c r="J698" t="s">
        <v>956</v>
      </c>
      <c r="K698" s="6" t="s">
        <v>950</v>
      </c>
      <c r="L698" s="6" t="s">
        <v>950</v>
      </c>
      <c r="M698" t="s">
        <v>950</v>
      </c>
      <c r="N698" t="str">
        <f t="shared" si="52"/>
        <v>2021/Jun</v>
      </c>
    </row>
    <row r="699" spans="1:14">
      <c r="A699" s="3">
        <v>4456</v>
      </c>
      <c r="B699" s="1">
        <v>44363</v>
      </c>
      <c r="C699" t="s">
        <v>42</v>
      </c>
      <c r="D699" s="2" t="s">
        <v>948</v>
      </c>
      <c r="E699" s="2">
        <v>23</v>
      </c>
      <c r="F699" s="107" t="s">
        <v>467</v>
      </c>
      <c r="G699">
        <f t="shared" si="53"/>
        <v>6</v>
      </c>
      <c r="H699" t="s">
        <v>989</v>
      </c>
      <c r="I699">
        <f t="shared" si="54"/>
        <v>2021</v>
      </c>
      <c r="J699" t="s">
        <v>956</v>
      </c>
      <c r="K699" s="6" t="s">
        <v>950</v>
      </c>
      <c r="L699" s="6" t="s">
        <v>950</v>
      </c>
      <c r="M699" t="s">
        <v>950</v>
      </c>
      <c r="N699" t="str">
        <f t="shared" si="52"/>
        <v>2021/Jun</v>
      </c>
    </row>
    <row r="700" spans="1:14">
      <c r="A700" s="3">
        <v>4465</v>
      </c>
      <c r="B700" s="1">
        <v>44364</v>
      </c>
      <c r="C700" t="s">
        <v>42</v>
      </c>
      <c r="D700" s="2" t="s">
        <v>948</v>
      </c>
      <c r="E700" s="2">
        <v>22</v>
      </c>
      <c r="F700" s="107" t="s">
        <v>467</v>
      </c>
      <c r="G700">
        <f t="shared" si="53"/>
        <v>6</v>
      </c>
      <c r="H700" t="s">
        <v>989</v>
      </c>
      <c r="I700">
        <f t="shared" si="54"/>
        <v>2021</v>
      </c>
      <c r="J700" t="s">
        <v>956</v>
      </c>
      <c r="K700" s="6" t="s">
        <v>950</v>
      </c>
      <c r="L700" s="6" t="s">
        <v>950</v>
      </c>
      <c r="M700" t="s">
        <v>950</v>
      </c>
      <c r="N700" t="str">
        <f t="shared" si="52"/>
        <v>2021/Jun</v>
      </c>
    </row>
    <row r="701" spans="1:14">
      <c r="A701" s="3">
        <v>4451</v>
      </c>
      <c r="B701" s="1">
        <v>44353</v>
      </c>
      <c r="C701" t="s">
        <v>42</v>
      </c>
      <c r="D701" s="2" t="s">
        <v>947</v>
      </c>
      <c r="E701" s="2">
        <v>68</v>
      </c>
      <c r="F701" s="107" t="s">
        <v>467</v>
      </c>
      <c r="G701">
        <v>6</v>
      </c>
      <c r="H701" t="s">
        <v>989</v>
      </c>
      <c r="I701">
        <v>2021</v>
      </c>
      <c r="J701" t="s">
        <v>956</v>
      </c>
      <c r="K701" s="6" t="s">
        <v>950</v>
      </c>
      <c r="L701" s="6" t="s">
        <v>950</v>
      </c>
      <c r="M701" t="s">
        <v>950</v>
      </c>
      <c r="N701" t="str">
        <f t="shared" si="52"/>
        <v>2021/Jun</v>
      </c>
    </row>
    <row r="702" spans="1:14">
      <c r="A702" s="3">
        <v>4428</v>
      </c>
      <c r="B702" s="1">
        <v>44353</v>
      </c>
      <c r="C702" t="s">
        <v>42</v>
      </c>
      <c r="D702" s="2" t="s">
        <v>948</v>
      </c>
      <c r="E702" s="2">
        <v>45</v>
      </c>
      <c r="F702" s="107" t="s">
        <v>467</v>
      </c>
      <c r="G702">
        <v>6</v>
      </c>
      <c r="H702" t="s">
        <v>989</v>
      </c>
      <c r="I702">
        <v>2021</v>
      </c>
      <c r="J702" t="s">
        <v>956</v>
      </c>
      <c r="K702" s="6" t="s">
        <v>950</v>
      </c>
      <c r="L702" s="6" t="s">
        <v>950</v>
      </c>
      <c r="M702" t="s">
        <v>950</v>
      </c>
      <c r="N702" t="str">
        <f t="shared" si="52"/>
        <v>2021/Jun</v>
      </c>
    </row>
    <row r="703" spans="1:14">
      <c r="A703" s="3">
        <v>4427</v>
      </c>
      <c r="B703" s="1">
        <v>44353</v>
      </c>
      <c r="C703" t="s">
        <v>42</v>
      </c>
      <c r="D703" s="2" t="s">
        <v>947</v>
      </c>
      <c r="E703" s="2">
        <v>28</v>
      </c>
      <c r="F703" s="107" t="s">
        <v>467</v>
      </c>
      <c r="G703">
        <v>6</v>
      </c>
      <c r="H703" t="s">
        <v>989</v>
      </c>
      <c r="I703">
        <v>2021</v>
      </c>
      <c r="J703" t="s">
        <v>956</v>
      </c>
      <c r="K703" s="6" t="s">
        <v>950</v>
      </c>
      <c r="L703" s="6" t="s">
        <v>950</v>
      </c>
      <c r="M703" t="s">
        <v>950</v>
      </c>
      <c r="N703" t="str">
        <f t="shared" si="52"/>
        <v>2021/Jun</v>
      </c>
    </row>
    <row r="704" spans="1:14">
      <c r="A704" s="3">
        <v>4459</v>
      </c>
      <c r="B704" s="1">
        <v>44364</v>
      </c>
      <c r="C704" t="s">
        <v>42</v>
      </c>
      <c r="D704" s="2" t="s">
        <v>947</v>
      </c>
      <c r="E704" s="2">
        <v>8</v>
      </c>
      <c r="F704" s="107" t="s">
        <v>467</v>
      </c>
      <c r="G704">
        <f>MONTH(B704)</f>
        <v>6</v>
      </c>
      <c r="H704" t="s">
        <v>989</v>
      </c>
      <c r="I704">
        <f>YEAR(B704)</f>
        <v>2021</v>
      </c>
      <c r="J704" t="s">
        <v>956</v>
      </c>
      <c r="K704" s="6" t="s">
        <v>950</v>
      </c>
      <c r="L704" s="6" t="s">
        <v>950</v>
      </c>
      <c r="M704" t="s">
        <v>950</v>
      </c>
      <c r="N704" t="str">
        <f t="shared" si="52"/>
        <v>2021/Jun</v>
      </c>
    </row>
    <row r="705" spans="1:14">
      <c r="A705" s="3">
        <v>4666</v>
      </c>
      <c r="B705" s="1">
        <v>44353</v>
      </c>
      <c r="C705" t="s">
        <v>42</v>
      </c>
      <c r="D705" s="2" t="s">
        <v>947</v>
      </c>
      <c r="E705" s="2">
        <v>24</v>
      </c>
      <c r="F705" s="107" t="s">
        <v>467</v>
      </c>
      <c r="G705">
        <v>6</v>
      </c>
      <c r="H705" t="s">
        <v>989</v>
      </c>
      <c r="I705">
        <v>2021</v>
      </c>
      <c r="J705" t="s">
        <v>956</v>
      </c>
      <c r="K705" s="6" t="s">
        <v>950</v>
      </c>
      <c r="L705" s="6" t="s">
        <v>950</v>
      </c>
      <c r="M705" t="s">
        <v>950</v>
      </c>
      <c r="N705" t="str">
        <f t="shared" si="52"/>
        <v>2021/Jun</v>
      </c>
    </row>
    <row r="706" spans="1:14">
      <c r="A706" s="3">
        <v>4665</v>
      </c>
      <c r="B706" s="1">
        <v>44368</v>
      </c>
      <c r="C706" t="s">
        <v>42</v>
      </c>
      <c r="D706" s="2" t="s">
        <v>948</v>
      </c>
      <c r="E706" s="2">
        <v>30</v>
      </c>
      <c r="F706" s="107" t="s">
        <v>467</v>
      </c>
      <c r="G706">
        <f t="shared" ref="G706:G721" si="55">MONTH(B706)</f>
        <v>6</v>
      </c>
      <c r="H706" t="s">
        <v>989</v>
      </c>
      <c r="I706">
        <f t="shared" ref="I706:I737" si="56">YEAR(B706)</f>
        <v>2021</v>
      </c>
      <c r="J706" t="s">
        <v>956</v>
      </c>
      <c r="K706" s="6" t="s">
        <v>950</v>
      </c>
      <c r="L706" s="6" t="s">
        <v>950</v>
      </c>
      <c r="M706" t="s">
        <v>950</v>
      </c>
      <c r="N706" t="str">
        <f t="shared" si="52"/>
        <v>2021/Jun</v>
      </c>
    </row>
    <row r="707" spans="1:14">
      <c r="A707" s="3">
        <v>4664</v>
      </c>
      <c r="B707" s="1">
        <v>44368</v>
      </c>
      <c r="C707" t="s">
        <v>42</v>
      </c>
      <c r="D707" s="2" t="s">
        <v>947</v>
      </c>
      <c r="E707" s="2">
        <v>21</v>
      </c>
      <c r="F707" s="107" t="s">
        <v>467</v>
      </c>
      <c r="G707">
        <f t="shared" si="55"/>
        <v>6</v>
      </c>
      <c r="H707" t="s">
        <v>989</v>
      </c>
      <c r="I707">
        <f t="shared" si="56"/>
        <v>2021</v>
      </c>
      <c r="J707" t="s">
        <v>956</v>
      </c>
      <c r="K707" s="6" t="s">
        <v>950</v>
      </c>
      <c r="L707" s="6" t="s">
        <v>950</v>
      </c>
      <c r="M707" t="s">
        <v>950</v>
      </c>
      <c r="N707" t="str">
        <f t="shared" si="52"/>
        <v>2021/Jun</v>
      </c>
    </row>
    <row r="708" spans="1:14">
      <c r="A708" s="3">
        <v>4655</v>
      </c>
      <c r="B708" s="1">
        <v>44368</v>
      </c>
      <c r="C708" t="s">
        <v>42</v>
      </c>
      <c r="D708" s="2" t="s">
        <v>947</v>
      </c>
      <c r="E708" s="2">
        <v>16</v>
      </c>
      <c r="F708" s="107" t="s">
        <v>467</v>
      </c>
      <c r="G708">
        <f t="shared" si="55"/>
        <v>6</v>
      </c>
      <c r="H708" t="s">
        <v>989</v>
      </c>
      <c r="I708">
        <f t="shared" si="56"/>
        <v>2021</v>
      </c>
      <c r="J708" t="s">
        <v>956</v>
      </c>
      <c r="K708" s="6" t="s">
        <v>950</v>
      </c>
      <c r="L708" s="6" t="s">
        <v>950</v>
      </c>
      <c r="M708" t="s">
        <v>950</v>
      </c>
      <c r="N708" t="str">
        <f t="shared" si="52"/>
        <v>2021/Jun</v>
      </c>
    </row>
    <row r="709" spans="1:14">
      <c r="A709" s="3">
        <v>4833</v>
      </c>
      <c r="B709" s="1">
        <v>44368</v>
      </c>
      <c r="C709" t="s">
        <v>42</v>
      </c>
      <c r="D709" s="2" t="s">
        <v>948</v>
      </c>
      <c r="E709" s="2">
        <v>43</v>
      </c>
      <c r="F709" s="107" t="s">
        <v>467</v>
      </c>
      <c r="G709">
        <f t="shared" si="55"/>
        <v>6</v>
      </c>
      <c r="H709" t="s">
        <v>989</v>
      </c>
      <c r="I709">
        <f t="shared" si="56"/>
        <v>2021</v>
      </c>
      <c r="J709" t="s">
        <v>956</v>
      </c>
      <c r="K709" s="6" t="s">
        <v>950</v>
      </c>
      <c r="L709" s="6" t="s">
        <v>950</v>
      </c>
      <c r="M709" t="s">
        <v>950</v>
      </c>
      <c r="N709" t="str">
        <f t="shared" si="52"/>
        <v>2021/Jun</v>
      </c>
    </row>
    <row r="710" spans="1:14">
      <c r="A710" s="3">
        <v>5220</v>
      </c>
      <c r="B710" s="1">
        <v>44372</v>
      </c>
      <c r="C710" t="s">
        <v>42</v>
      </c>
      <c r="D710" s="2" t="s">
        <v>947</v>
      </c>
      <c r="E710" s="2">
        <v>72</v>
      </c>
      <c r="F710" s="107" t="s">
        <v>467</v>
      </c>
      <c r="G710">
        <f t="shared" si="55"/>
        <v>6</v>
      </c>
      <c r="H710" t="s">
        <v>989</v>
      </c>
      <c r="I710">
        <f t="shared" si="56"/>
        <v>2021</v>
      </c>
      <c r="J710" t="s">
        <v>956</v>
      </c>
      <c r="K710" s="6" t="s">
        <v>950</v>
      </c>
      <c r="L710" s="6" t="s">
        <v>950</v>
      </c>
      <c r="M710" t="s">
        <v>950</v>
      </c>
      <c r="N710" t="str">
        <f t="shared" si="52"/>
        <v>2021/Jun</v>
      </c>
    </row>
    <row r="711" spans="1:14">
      <c r="A711" s="3">
        <v>5168</v>
      </c>
      <c r="B711" s="1">
        <v>44370</v>
      </c>
      <c r="C711" t="s">
        <v>42</v>
      </c>
      <c r="D711" s="2" t="s">
        <v>948</v>
      </c>
      <c r="E711" s="2">
        <v>44</v>
      </c>
      <c r="F711" s="107" t="s">
        <v>467</v>
      </c>
      <c r="G711">
        <f t="shared" si="55"/>
        <v>6</v>
      </c>
      <c r="H711" t="s">
        <v>989</v>
      </c>
      <c r="I711">
        <f t="shared" si="56"/>
        <v>2021</v>
      </c>
      <c r="J711" t="s">
        <v>956</v>
      </c>
      <c r="K711" s="6" t="s">
        <v>950</v>
      </c>
      <c r="L711" s="6" t="s">
        <v>950</v>
      </c>
      <c r="M711" t="s">
        <v>950</v>
      </c>
      <c r="N711" t="str">
        <f t="shared" si="52"/>
        <v>2021/Jun</v>
      </c>
    </row>
    <row r="712" spans="1:14">
      <c r="A712" s="3">
        <v>4915</v>
      </c>
      <c r="B712" s="1">
        <v>44368</v>
      </c>
      <c r="C712" t="s">
        <v>42</v>
      </c>
      <c r="D712" s="2" t="s">
        <v>947</v>
      </c>
      <c r="E712" s="2">
        <v>31</v>
      </c>
      <c r="F712" s="107" t="s">
        <v>467</v>
      </c>
      <c r="G712">
        <f t="shared" si="55"/>
        <v>6</v>
      </c>
      <c r="H712" t="s">
        <v>989</v>
      </c>
      <c r="I712">
        <f t="shared" si="56"/>
        <v>2021</v>
      </c>
      <c r="J712" t="s">
        <v>956</v>
      </c>
      <c r="K712" s="6" t="s">
        <v>950</v>
      </c>
      <c r="L712" s="6" t="s">
        <v>950</v>
      </c>
      <c r="M712" t="s">
        <v>950</v>
      </c>
      <c r="N712" t="str">
        <f t="shared" si="52"/>
        <v>2021/Jun</v>
      </c>
    </row>
    <row r="713" spans="1:14">
      <c r="A713" s="3">
        <v>4908</v>
      </c>
      <c r="B713" s="1">
        <v>44368</v>
      </c>
      <c r="C713" t="s">
        <v>42</v>
      </c>
      <c r="D713" s="2" t="s">
        <v>948</v>
      </c>
      <c r="E713" s="2">
        <v>45</v>
      </c>
      <c r="F713" s="107" t="s">
        <v>467</v>
      </c>
      <c r="G713">
        <f t="shared" si="55"/>
        <v>6</v>
      </c>
      <c r="H713" t="s">
        <v>989</v>
      </c>
      <c r="I713">
        <f t="shared" si="56"/>
        <v>2021</v>
      </c>
      <c r="J713" t="s">
        <v>956</v>
      </c>
      <c r="K713" s="6" t="s">
        <v>950</v>
      </c>
      <c r="L713" s="6" t="s">
        <v>950</v>
      </c>
      <c r="M713" t="s">
        <v>950</v>
      </c>
      <c r="N713" t="str">
        <f t="shared" si="52"/>
        <v>2021/Jun</v>
      </c>
    </row>
    <row r="714" spans="1:14">
      <c r="A714" s="3">
        <v>4910</v>
      </c>
      <c r="B714" s="1">
        <v>44367</v>
      </c>
      <c r="C714" t="s">
        <v>42</v>
      </c>
      <c r="D714" s="2" t="s">
        <v>947</v>
      </c>
      <c r="E714" s="2">
        <v>31</v>
      </c>
      <c r="F714" s="107" t="s">
        <v>467</v>
      </c>
      <c r="G714">
        <f t="shared" si="55"/>
        <v>6</v>
      </c>
      <c r="H714" t="s">
        <v>989</v>
      </c>
      <c r="I714">
        <f t="shared" si="56"/>
        <v>2021</v>
      </c>
      <c r="J714" t="s">
        <v>956</v>
      </c>
      <c r="K714" s="6" t="s">
        <v>950</v>
      </c>
      <c r="L714" s="6" t="s">
        <v>950</v>
      </c>
      <c r="M714" t="s">
        <v>950</v>
      </c>
      <c r="N714" t="str">
        <f t="shared" si="52"/>
        <v>2021/Jun</v>
      </c>
    </row>
    <row r="715" spans="1:14">
      <c r="A715" s="3">
        <v>4942</v>
      </c>
      <c r="B715" s="1">
        <v>44369</v>
      </c>
      <c r="C715" t="s">
        <v>42</v>
      </c>
      <c r="D715" s="2" t="s">
        <v>948</v>
      </c>
      <c r="E715" s="2">
        <v>32</v>
      </c>
      <c r="F715" s="107" t="s">
        <v>467</v>
      </c>
      <c r="G715">
        <f t="shared" si="55"/>
        <v>6</v>
      </c>
      <c r="H715" t="s">
        <v>989</v>
      </c>
      <c r="I715">
        <f t="shared" si="56"/>
        <v>2021</v>
      </c>
      <c r="J715" t="s">
        <v>956</v>
      </c>
      <c r="K715" s="6" t="s">
        <v>950</v>
      </c>
      <c r="L715" s="6" t="s">
        <v>950</v>
      </c>
      <c r="M715" t="s">
        <v>950</v>
      </c>
      <c r="N715" t="str">
        <f t="shared" si="52"/>
        <v>2021/Jun</v>
      </c>
    </row>
    <row r="716" spans="1:14">
      <c r="A716" s="3">
        <v>5345</v>
      </c>
      <c r="B716" s="1">
        <v>44373</v>
      </c>
      <c r="C716" t="s">
        <v>42</v>
      </c>
      <c r="D716" s="2" t="s">
        <v>948</v>
      </c>
      <c r="E716" s="2">
        <v>13</v>
      </c>
      <c r="F716" s="107" t="s">
        <v>467</v>
      </c>
      <c r="G716">
        <f t="shared" si="55"/>
        <v>6</v>
      </c>
      <c r="H716" t="s">
        <v>989</v>
      </c>
      <c r="I716">
        <f t="shared" si="56"/>
        <v>2021</v>
      </c>
      <c r="J716" t="s">
        <v>956</v>
      </c>
      <c r="K716" s="6" t="s">
        <v>950</v>
      </c>
      <c r="L716" s="6" t="s">
        <v>950</v>
      </c>
      <c r="M716" t="s">
        <v>950</v>
      </c>
      <c r="N716" t="str">
        <f t="shared" si="52"/>
        <v>2021/Jun</v>
      </c>
    </row>
    <row r="717" spans="1:14">
      <c r="A717" s="3">
        <v>5155</v>
      </c>
      <c r="B717" s="1">
        <v>44370</v>
      </c>
      <c r="C717" t="s">
        <v>42</v>
      </c>
      <c r="D717" s="2" t="s">
        <v>948</v>
      </c>
      <c r="E717" s="2">
        <v>35</v>
      </c>
      <c r="F717" s="107" t="s">
        <v>467</v>
      </c>
      <c r="G717">
        <f t="shared" si="55"/>
        <v>6</v>
      </c>
      <c r="H717" t="s">
        <v>989</v>
      </c>
      <c r="I717">
        <f t="shared" si="56"/>
        <v>2021</v>
      </c>
      <c r="J717" t="s">
        <v>956</v>
      </c>
      <c r="K717" s="6" t="s">
        <v>950</v>
      </c>
      <c r="L717" s="6" t="s">
        <v>950</v>
      </c>
      <c r="M717" t="s">
        <v>950</v>
      </c>
      <c r="N717" t="str">
        <f t="shared" si="52"/>
        <v>2021/Jun</v>
      </c>
    </row>
    <row r="718" spans="1:14">
      <c r="A718" s="3">
        <v>5148</v>
      </c>
      <c r="B718" s="1">
        <v>44370</v>
      </c>
      <c r="C718" t="s">
        <v>42</v>
      </c>
      <c r="D718" s="2" t="s">
        <v>947</v>
      </c>
      <c r="E718" s="2">
        <v>45</v>
      </c>
      <c r="F718" s="107" t="s">
        <v>467</v>
      </c>
      <c r="G718">
        <f t="shared" si="55"/>
        <v>6</v>
      </c>
      <c r="H718" t="s">
        <v>989</v>
      </c>
      <c r="I718">
        <f t="shared" si="56"/>
        <v>2021</v>
      </c>
      <c r="J718" t="s">
        <v>956</v>
      </c>
      <c r="K718" s="6" t="s">
        <v>950</v>
      </c>
      <c r="L718" s="6" t="s">
        <v>950</v>
      </c>
      <c r="M718" t="s">
        <v>950</v>
      </c>
      <c r="N718" t="str">
        <f t="shared" si="52"/>
        <v>2021/Jun</v>
      </c>
    </row>
    <row r="719" spans="1:14">
      <c r="A719" s="3">
        <v>4971</v>
      </c>
      <c r="B719" s="1">
        <v>44370</v>
      </c>
      <c r="C719" t="s">
        <v>42</v>
      </c>
      <c r="D719" s="2" t="s">
        <v>947</v>
      </c>
      <c r="E719" s="2">
        <v>43</v>
      </c>
      <c r="F719" s="107" t="s">
        <v>467</v>
      </c>
      <c r="G719">
        <f t="shared" si="55"/>
        <v>6</v>
      </c>
      <c r="H719" t="s">
        <v>989</v>
      </c>
      <c r="I719">
        <f t="shared" si="56"/>
        <v>2021</v>
      </c>
      <c r="J719" t="s">
        <v>956</v>
      </c>
      <c r="K719" s="6" t="s">
        <v>950</v>
      </c>
      <c r="L719" s="6" t="s">
        <v>950</v>
      </c>
      <c r="M719" t="s">
        <v>950</v>
      </c>
      <c r="N719" t="str">
        <f t="shared" si="52"/>
        <v>2021/Jun</v>
      </c>
    </row>
    <row r="720" spans="1:14">
      <c r="A720" s="124" t="s">
        <v>1081</v>
      </c>
      <c r="B720" s="1">
        <v>44527</v>
      </c>
      <c r="C720" t="s">
        <v>962</v>
      </c>
      <c r="D720" s="2" t="s">
        <v>1067</v>
      </c>
      <c r="E720" s="124">
        <v>46</v>
      </c>
      <c r="F720" t="s">
        <v>950</v>
      </c>
      <c r="G720">
        <f t="shared" si="55"/>
        <v>11</v>
      </c>
      <c r="H720" t="s">
        <v>1002</v>
      </c>
      <c r="I720">
        <f t="shared" si="56"/>
        <v>2021</v>
      </c>
      <c r="J720" t="s">
        <v>962</v>
      </c>
      <c r="K720" s="6" t="s">
        <v>950</v>
      </c>
      <c r="L720" s="6" t="s">
        <v>950</v>
      </c>
      <c r="M720" t="s">
        <v>950</v>
      </c>
      <c r="N720" t="str">
        <f t="shared" si="52"/>
        <v>2021/Nov</v>
      </c>
    </row>
    <row r="721" spans="1:14">
      <c r="A721" s="124" t="s">
        <v>1082</v>
      </c>
      <c r="B721" s="1">
        <v>44504</v>
      </c>
      <c r="C721" t="s">
        <v>961</v>
      </c>
      <c r="D721" s="2" t="s">
        <v>1067</v>
      </c>
      <c r="E721" s="124">
        <v>26</v>
      </c>
      <c r="F721" t="s">
        <v>950</v>
      </c>
      <c r="G721">
        <f t="shared" si="55"/>
        <v>11</v>
      </c>
      <c r="H721" t="s">
        <v>1002</v>
      </c>
      <c r="I721">
        <f t="shared" si="56"/>
        <v>2021</v>
      </c>
      <c r="J721" t="s">
        <v>961</v>
      </c>
      <c r="K721" s="6" t="s">
        <v>950</v>
      </c>
      <c r="L721" s="6" t="s">
        <v>950</v>
      </c>
      <c r="M721" t="s">
        <v>950</v>
      </c>
      <c r="N721" t="str">
        <f t="shared" si="52"/>
        <v>2021/Nov</v>
      </c>
    </row>
    <row r="722" spans="1:14">
      <c r="A722" s="3" t="s">
        <v>1081</v>
      </c>
      <c r="B722" s="133">
        <v>44527</v>
      </c>
      <c r="C722" t="s">
        <v>962</v>
      </c>
      <c r="D722" s="2" t="s">
        <v>7</v>
      </c>
      <c r="E722" s="2">
        <v>46</v>
      </c>
      <c r="F722" t="s">
        <v>1185</v>
      </c>
      <c r="G722">
        <v>11</v>
      </c>
      <c r="H722" t="s">
        <v>1002</v>
      </c>
      <c r="I722">
        <f t="shared" si="56"/>
        <v>2021</v>
      </c>
      <c r="J722" t="s">
        <v>962</v>
      </c>
      <c r="K722" s="6" t="s">
        <v>950</v>
      </c>
      <c r="L722" s="6" t="s">
        <v>950</v>
      </c>
      <c r="M722" t="s">
        <v>950</v>
      </c>
      <c r="N722" t="str">
        <f t="shared" si="52"/>
        <v>2021/Nov</v>
      </c>
    </row>
    <row r="723" spans="1:14">
      <c r="A723" s="3" t="s">
        <v>1082</v>
      </c>
      <c r="B723" s="133">
        <v>44504</v>
      </c>
      <c r="C723" t="s">
        <v>961</v>
      </c>
      <c r="D723" s="2" t="s">
        <v>19</v>
      </c>
      <c r="E723" s="2">
        <v>27</v>
      </c>
      <c r="F723" t="s">
        <v>1185</v>
      </c>
      <c r="G723">
        <v>11</v>
      </c>
      <c r="H723" t="s">
        <v>1002</v>
      </c>
      <c r="I723">
        <f t="shared" si="56"/>
        <v>2021</v>
      </c>
      <c r="J723" t="s">
        <v>961</v>
      </c>
      <c r="K723" s="6" t="s">
        <v>950</v>
      </c>
      <c r="L723" s="6" t="s">
        <v>950</v>
      </c>
      <c r="M723" t="s">
        <v>950</v>
      </c>
      <c r="N723" t="str">
        <f t="shared" si="52"/>
        <v>2021/Nov</v>
      </c>
    </row>
    <row r="724" spans="1:14" ht="15.75">
      <c r="A724" s="128" t="s">
        <v>1065</v>
      </c>
      <c r="B724" s="1">
        <v>44526</v>
      </c>
      <c r="C724" t="s">
        <v>1066</v>
      </c>
      <c r="D724" s="2" t="s">
        <v>1067</v>
      </c>
      <c r="E724" s="128">
        <v>39</v>
      </c>
      <c r="F724" t="s">
        <v>1199</v>
      </c>
      <c r="G724">
        <f t="shared" ref="G724:G755" si="57">MONTH(B724)</f>
        <v>11</v>
      </c>
      <c r="H724" t="s">
        <v>1002</v>
      </c>
      <c r="I724">
        <f t="shared" si="56"/>
        <v>2021</v>
      </c>
      <c r="J724" t="s">
        <v>963</v>
      </c>
      <c r="K724" t="s">
        <v>1064</v>
      </c>
      <c r="L724" t="s">
        <v>1064</v>
      </c>
      <c r="M724" t="s">
        <v>1197</v>
      </c>
      <c r="N724" t="str">
        <f t="shared" si="52"/>
        <v>2021/Nov</v>
      </c>
    </row>
    <row r="725" spans="1:14" ht="15.75">
      <c r="A725" s="128" t="s">
        <v>1068</v>
      </c>
      <c r="B725" s="1">
        <v>44527</v>
      </c>
      <c r="C725" t="s">
        <v>1069</v>
      </c>
      <c r="D725" s="2" t="s">
        <v>1070</v>
      </c>
      <c r="E725" s="128">
        <v>17</v>
      </c>
      <c r="F725" t="s">
        <v>1199</v>
      </c>
      <c r="G725">
        <f t="shared" si="57"/>
        <v>11</v>
      </c>
      <c r="H725" t="s">
        <v>1002</v>
      </c>
      <c r="I725">
        <f t="shared" si="56"/>
        <v>2021</v>
      </c>
      <c r="J725" t="s">
        <v>963</v>
      </c>
      <c r="K725" t="s">
        <v>1064</v>
      </c>
      <c r="L725" t="s">
        <v>1064</v>
      </c>
      <c r="M725" t="s">
        <v>1197</v>
      </c>
      <c r="N725" t="str">
        <f t="shared" si="52"/>
        <v>2021/Nov</v>
      </c>
    </row>
    <row r="726" spans="1:14" ht="15.75">
      <c r="A726" s="128" t="s">
        <v>1071</v>
      </c>
      <c r="B726" s="1">
        <v>44526</v>
      </c>
      <c r="C726" t="s">
        <v>1066</v>
      </c>
      <c r="D726" s="2" t="s">
        <v>1067</v>
      </c>
      <c r="E726" s="128">
        <v>34</v>
      </c>
      <c r="F726" t="s">
        <v>1199</v>
      </c>
      <c r="G726">
        <f t="shared" si="57"/>
        <v>11</v>
      </c>
      <c r="H726" t="s">
        <v>1002</v>
      </c>
      <c r="I726">
        <f t="shared" si="56"/>
        <v>2021</v>
      </c>
      <c r="J726" t="s">
        <v>963</v>
      </c>
      <c r="K726" t="s">
        <v>1064</v>
      </c>
      <c r="L726" t="s">
        <v>1064</v>
      </c>
      <c r="M726" t="s">
        <v>1197</v>
      </c>
      <c r="N726" t="str">
        <f t="shared" si="52"/>
        <v>2021/Nov</v>
      </c>
    </row>
    <row r="727" spans="1:14">
      <c r="A727" s="126" t="s">
        <v>1072</v>
      </c>
      <c r="B727" s="1">
        <v>44529</v>
      </c>
      <c r="C727" t="s">
        <v>1069</v>
      </c>
      <c r="D727" s="2" t="s">
        <v>1067</v>
      </c>
      <c r="E727" s="126">
        <v>37</v>
      </c>
      <c r="F727" t="s">
        <v>1199</v>
      </c>
      <c r="G727">
        <f t="shared" si="57"/>
        <v>11</v>
      </c>
      <c r="H727" t="s">
        <v>1002</v>
      </c>
      <c r="I727">
        <f t="shared" si="56"/>
        <v>2021</v>
      </c>
      <c r="J727" t="s">
        <v>963</v>
      </c>
      <c r="K727" t="s">
        <v>1064</v>
      </c>
      <c r="L727" t="s">
        <v>1064</v>
      </c>
      <c r="M727" t="s">
        <v>1197</v>
      </c>
      <c r="N727" t="str">
        <f t="shared" si="52"/>
        <v>2021/Nov</v>
      </c>
    </row>
    <row r="728" spans="1:14" ht="15.75">
      <c r="A728" s="125" t="s">
        <v>1073</v>
      </c>
      <c r="B728" s="1">
        <v>44529</v>
      </c>
      <c r="C728" t="s">
        <v>1066</v>
      </c>
      <c r="D728" s="2" t="s">
        <v>1067</v>
      </c>
      <c r="E728" s="126">
        <v>20</v>
      </c>
      <c r="F728" t="s">
        <v>1199</v>
      </c>
      <c r="G728">
        <f t="shared" si="57"/>
        <v>11</v>
      </c>
      <c r="H728" t="s">
        <v>1002</v>
      </c>
      <c r="I728">
        <f t="shared" si="56"/>
        <v>2021</v>
      </c>
      <c r="J728" t="s">
        <v>963</v>
      </c>
      <c r="K728" t="s">
        <v>1064</v>
      </c>
      <c r="L728" t="s">
        <v>1064</v>
      </c>
      <c r="M728" t="s">
        <v>1197</v>
      </c>
      <c r="N728" t="str">
        <f t="shared" si="52"/>
        <v>2021/Nov</v>
      </c>
    </row>
    <row r="729" spans="1:14" ht="15.75">
      <c r="A729" s="125" t="s">
        <v>1074</v>
      </c>
      <c r="B729" s="1">
        <v>44529</v>
      </c>
      <c r="C729" t="s">
        <v>1066</v>
      </c>
      <c r="D729" s="2" t="s">
        <v>1067</v>
      </c>
      <c r="E729" s="126">
        <v>32</v>
      </c>
      <c r="F729" t="s">
        <v>1199</v>
      </c>
      <c r="G729">
        <f t="shared" si="57"/>
        <v>11</v>
      </c>
      <c r="H729" t="s">
        <v>1002</v>
      </c>
      <c r="I729">
        <f t="shared" si="56"/>
        <v>2021</v>
      </c>
      <c r="J729" t="s">
        <v>963</v>
      </c>
      <c r="K729" t="s">
        <v>1064</v>
      </c>
      <c r="L729" t="s">
        <v>1064</v>
      </c>
      <c r="M729" t="s">
        <v>1197</v>
      </c>
      <c r="N729" t="str">
        <f t="shared" si="52"/>
        <v>2021/Nov</v>
      </c>
    </row>
    <row r="730" spans="1:14">
      <c r="A730" s="126" t="s">
        <v>1075</v>
      </c>
      <c r="B730" s="1">
        <v>44529</v>
      </c>
      <c r="C730" t="s">
        <v>1066</v>
      </c>
      <c r="D730" s="2" t="s">
        <v>1070</v>
      </c>
      <c r="E730" s="126">
        <v>51</v>
      </c>
      <c r="F730" t="s">
        <v>1199</v>
      </c>
      <c r="G730">
        <f t="shared" si="57"/>
        <v>11</v>
      </c>
      <c r="H730" t="s">
        <v>1002</v>
      </c>
      <c r="I730">
        <f t="shared" si="56"/>
        <v>2021</v>
      </c>
      <c r="J730" t="s">
        <v>963</v>
      </c>
      <c r="K730" t="s">
        <v>1064</v>
      </c>
      <c r="L730" t="s">
        <v>1064</v>
      </c>
      <c r="M730" t="s">
        <v>1197</v>
      </c>
      <c r="N730" t="str">
        <f t="shared" si="52"/>
        <v>2021/Nov</v>
      </c>
    </row>
    <row r="731" spans="1:14" ht="15.75">
      <c r="A731" s="125" t="s">
        <v>1076</v>
      </c>
      <c r="B731" s="1">
        <v>44529</v>
      </c>
      <c r="C731" t="s">
        <v>1066</v>
      </c>
      <c r="D731" s="2" t="s">
        <v>1067</v>
      </c>
      <c r="E731" s="126">
        <v>64</v>
      </c>
      <c r="F731" t="s">
        <v>1199</v>
      </c>
      <c r="G731">
        <f t="shared" si="57"/>
        <v>11</v>
      </c>
      <c r="H731" t="s">
        <v>1002</v>
      </c>
      <c r="I731">
        <f t="shared" si="56"/>
        <v>2021</v>
      </c>
      <c r="J731" t="s">
        <v>963</v>
      </c>
      <c r="K731" t="s">
        <v>1064</v>
      </c>
      <c r="L731" t="s">
        <v>1064</v>
      </c>
      <c r="M731" t="s">
        <v>1197</v>
      </c>
      <c r="N731" t="str">
        <f t="shared" si="52"/>
        <v>2021/Nov</v>
      </c>
    </row>
    <row r="732" spans="1:14" ht="15.75">
      <c r="A732" s="125" t="s">
        <v>1077</v>
      </c>
      <c r="B732" s="1">
        <v>44529</v>
      </c>
      <c r="C732" t="s">
        <v>1066</v>
      </c>
      <c r="D732" s="2" t="s">
        <v>1070</v>
      </c>
      <c r="E732" s="126">
        <v>31</v>
      </c>
      <c r="F732" t="s">
        <v>1199</v>
      </c>
      <c r="G732">
        <f t="shared" si="57"/>
        <v>11</v>
      </c>
      <c r="H732" t="s">
        <v>1002</v>
      </c>
      <c r="I732">
        <f t="shared" si="56"/>
        <v>2021</v>
      </c>
      <c r="J732" t="s">
        <v>963</v>
      </c>
      <c r="K732" t="s">
        <v>1064</v>
      </c>
      <c r="L732" t="s">
        <v>1064</v>
      </c>
      <c r="M732" t="s">
        <v>1197</v>
      </c>
      <c r="N732" t="str">
        <f t="shared" si="52"/>
        <v>2021/Nov</v>
      </c>
    </row>
    <row r="733" spans="1:14" ht="15.75">
      <c r="A733" s="125" t="s">
        <v>1078</v>
      </c>
      <c r="B733" s="1">
        <v>44528</v>
      </c>
      <c r="C733" t="s">
        <v>1066</v>
      </c>
      <c r="D733" s="2" t="s">
        <v>1070</v>
      </c>
      <c r="E733" s="126">
        <v>20</v>
      </c>
      <c r="F733" t="s">
        <v>1199</v>
      </c>
      <c r="G733">
        <f t="shared" si="57"/>
        <v>11</v>
      </c>
      <c r="H733" t="s">
        <v>1002</v>
      </c>
      <c r="I733">
        <f t="shared" si="56"/>
        <v>2021</v>
      </c>
      <c r="J733" t="s">
        <v>963</v>
      </c>
      <c r="K733" t="s">
        <v>1064</v>
      </c>
      <c r="L733" t="s">
        <v>1064</v>
      </c>
      <c r="M733" t="s">
        <v>1197</v>
      </c>
      <c r="N733" t="str">
        <f t="shared" si="52"/>
        <v>2021/Nov</v>
      </c>
    </row>
    <row r="734" spans="1:14" ht="15.75">
      <c r="A734" s="125" t="s">
        <v>1079</v>
      </c>
      <c r="B734" s="1">
        <v>44529</v>
      </c>
      <c r="C734" t="s">
        <v>1066</v>
      </c>
      <c r="D734" s="2" t="s">
        <v>1070</v>
      </c>
      <c r="E734" s="126">
        <v>52</v>
      </c>
      <c r="F734" t="s">
        <v>1199</v>
      </c>
      <c r="G734">
        <f t="shared" si="57"/>
        <v>11</v>
      </c>
      <c r="H734" t="s">
        <v>1002</v>
      </c>
      <c r="I734">
        <f t="shared" si="56"/>
        <v>2021</v>
      </c>
      <c r="J734" t="s">
        <v>963</v>
      </c>
      <c r="K734" t="s">
        <v>1064</v>
      </c>
      <c r="L734" t="s">
        <v>1064</v>
      </c>
      <c r="M734" t="s">
        <v>1197</v>
      </c>
      <c r="N734" t="str">
        <f t="shared" si="52"/>
        <v>2021/Nov</v>
      </c>
    </row>
    <row r="735" spans="1:14" ht="15.75">
      <c r="A735" s="125" t="s">
        <v>1080</v>
      </c>
      <c r="B735" s="1">
        <v>44530</v>
      </c>
      <c r="C735" t="s">
        <v>1066</v>
      </c>
      <c r="D735" s="2" t="s">
        <v>1070</v>
      </c>
      <c r="E735" s="126">
        <v>3</v>
      </c>
      <c r="F735" t="s">
        <v>1199</v>
      </c>
      <c r="G735">
        <f t="shared" si="57"/>
        <v>11</v>
      </c>
      <c r="H735" t="s">
        <v>1002</v>
      </c>
      <c r="I735">
        <f t="shared" si="56"/>
        <v>2021</v>
      </c>
      <c r="J735" t="s">
        <v>963</v>
      </c>
      <c r="K735" t="s">
        <v>1064</v>
      </c>
      <c r="L735" t="s">
        <v>1064</v>
      </c>
      <c r="M735" t="s">
        <v>1197</v>
      </c>
      <c r="N735" t="str">
        <f t="shared" si="52"/>
        <v>2021/Nov</v>
      </c>
    </row>
    <row r="736" spans="1:14" ht="15.75">
      <c r="A736" s="125" t="s">
        <v>1083</v>
      </c>
      <c r="B736" s="1">
        <v>44530</v>
      </c>
      <c r="C736" t="s">
        <v>1069</v>
      </c>
      <c r="D736" s="2" t="s">
        <v>1070</v>
      </c>
      <c r="E736" s="126">
        <v>59</v>
      </c>
      <c r="F736" t="s">
        <v>1199</v>
      </c>
      <c r="G736">
        <f t="shared" si="57"/>
        <v>11</v>
      </c>
      <c r="H736" t="s">
        <v>1002</v>
      </c>
      <c r="I736">
        <f t="shared" si="56"/>
        <v>2021</v>
      </c>
      <c r="J736" t="s">
        <v>963</v>
      </c>
      <c r="K736" t="s">
        <v>1064</v>
      </c>
      <c r="L736" t="s">
        <v>1064</v>
      </c>
      <c r="M736" t="s">
        <v>1197</v>
      </c>
      <c r="N736" t="str">
        <f t="shared" si="52"/>
        <v>2021/Nov</v>
      </c>
    </row>
    <row r="737" spans="1:14" ht="15.75">
      <c r="A737" s="125" t="s">
        <v>1084</v>
      </c>
      <c r="B737" s="1">
        <v>44530</v>
      </c>
      <c r="C737" t="s">
        <v>1069</v>
      </c>
      <c r="D737" s="2" t="s">
        <v>1070</v>
      </c>
      <c r="E737" s="126">
        <v>42</v>
      </c>
      <c r="F737" t="s">
        <v>1199</v>
      </c>
      <c r="G737">
        <f t="shared" si="57"/>
        <v>11</v>
      </c>
      <c r="H737" t="s">
        <v>1002</v>
      </c>
      <c r="I737">
        <f t="shared" si="56"/>
        <v>2021</v>
      </c>
      <c r="J737" t="s">
        <v>963</v>
      </c>
      <c r="K737" t="s">
        <v>1064</v>
      </c>
      <c r="L737" t="s">
        <v>1064</v>
      </c>
      <c r="M737" t="s">
        <v>1197</v>
      </c>
      <c r="N737" t="str">
        <f t="shared" si="52"/>
        <v>2021/Nov</v>
      </c>
    </row>
    <row r="738" spans="1:14" ht="15.75">
      <c r="A738" s="125" t="s">
        <v>1085</v>
      </c>
      <c r="B738" s="1">
        <v>44530</v>
      </c>
      <c r="C738" t="s">
        <v>1069</v>
      </c>
      <c r="D738" s="2" t="s">
        <v>1067</v>
      </c>
      <c r="E738" s="126">
        <v>29</v>
      </c>
      <c r="F738" t="s">
        <v>1199</v>
      </c>
      <c r="G738">
        <f t="shared" si="57"/>
        <v>11</v>
      </c>
      <c r="H738" t="s">
        <v>1002</v>
      </c>
      <c r="I738">
        <f t="shared" ref="I738:I755" si="58">YEAR(B738)</f>
        <v>2021</v>
      </c>
      <c r="J738" t="s">
        <v>963</v>
      </c>
      <c r="K738" t="s">
        <v>1064</v>
      </c>
      <c r="L738" t="s">
        <v>1064</v>
      </c>
      <c r="M738" t="s">
        <v>1197</v>
      </c>
      <c r="N738" t="str">
        <f t="shared" si="52"/>
        <v>2021/Nov</v>
      </c>
    </row>
    <row r="739" spans="1:14" ht="15.75">
      <c r="A739" s="125" t="s">
        <v>1086</v>
      </c>
      <c r="B739" s="1">
        <v>44530</v>
      </c>
      <c r="C739" t="s">
        <v>1069</v>
      </c>
      <c r="D739" s="2" t="s">
        <v>1070</v>
      </c>
      <c r="E739" s="126">
        <v>48</v>
      </c>
      <c r="F739" t="s">
        <v>1199</v>
      </c>
      <c r="G739">
        <f t="shared" si="57"/>
        <v>11</v>
      </c>
      <c r="H739" t="s">
        <v>1002</v>
      </c>
      <c r="I739">
        <f t="shared" si="58"/>
        <v>2021</v>
      </c>
      <c r="J739" t="s">
        <v>963</v>
      </c>
      <c r="K739" t="s">
        <v>1064</v>
      </c>
      <c r="L739" t="s">
        <v>1064</v>
      </c>
      <c r="M739" t="s">
        <v>1197</v>
      </c>
      <c r="N739" t="str">
        <f t="shared" si="52"/>
        <v>2021/Nov</v>
      </c>
    </row>
    <row r="740" spans="1:14" ht="15.75">
      <c r="A740" s="125" t="s">
        <v>1087</v>
      </c>
      <c r="B740" s="1">
        <v>44525</v>
      </c>
      <c r="C740" t="s">
        <v>1069</v>
      </c>
      <c r="D740" s="2" t="s">
        <v>1067</v>
      </c>
      <c r="E740" s="126">
        <v>29</v>
      </c>
      <c r="F740" t="s">
        <v>1199</v>
      </c>
      <c r="G740">
        <f t="shared" si="57"/>
        <v>11</v>
      </c>
      <c r="H740" t="s">
        <v>1002</v>
      </c>
      <c r="I740">
        <f t="shared" si="58"/>
        <v>2021</v>
      </c>
      <c r="J740" t="s">
        <v>963</v>
      </c>
      <c r="K740" t="s">
        <v>1064</v>
      </c>
      <c r="L740" t="s">
        <v>1064</v>
      </c>
      <c r="M740" t="s">
        <v>1197</v>
      </c>
      <c r="N740" t="str">
        <f t="shared" si="52"/>
        <v>2021/Nov</v>
      </c>
    </row>
    <row r="741" spans="1:14">
      <c r="A741" s="122" t="s">
        <v>1093</v>
      </c>
      <c r="B741" s="135">
        <v>44544</v>
      </c>
      <c r="C741" t="s">
        <v>1091</v>
      </c>
      <c r="D741" s="2" t="s">
        <v>7</v>
      </c>
      <c r="E741" s="2">
        <v>41</v>
      </c>
      <c r="F741" t="s">
        <v>1090</v>
      </c>
      <c r="G741">
        <f t="shared" si="57"/>
        <v>12</v>
      </c>
      <c r="H741" t="s">
        <v>1001</v>
      </c>
      <c r="I741">
        <f t="shared" si="58"/>
        <v>2021</v>
      </c>
      <c r="J741" t="s">
        <v>1091</v>
      </c>
      <c r="K741" t="s">
        <v>1064</v>
      </c>
      <c r="L741" t="s">
        <v>1064</v>
      </c>
      <c r="M741" t="s">
        <v>1197</v>
      </c>
      <c r="N741" t="str">
        <f t="shared" si="52"/>
        <v>2021/Dez</v>
      </c>
    </row>
    <row r="742" spans="1:14">
      <c r="A742" s="122" t="s">
        <v>1093</v>
      </c>
      <c r="B742" s="135">
        <v>44541</v>
      </c>
      <c r="C742" t="s">
        <v>1091</v>
      </c>
      <c r="D742" s="2" t="s">
        <v>7</v>
      </c>
      <c r="E742" s="2">
        <v>63</v>
      </c>
      <c r="F742" t="s">
        <v>1090</v>
      </c>
      <c r="G742">
        <f t="shared" si="57"/>
        <v>12</v>
      </c>
      <c r="H742" t="s">
        <v>1001</v>
      </c>
      <c r="I742">
        <f t="shared" si="58"/>
        <v>2021</v>
      </c>
      <c r="J742" t="s">
        <v>1091</v>
      </c>
      <c r="K742" t="s">
        <v>1064</v>
      </c>
      <c r="L742" t="s">
        <v>1064</v>
      </c>
      <c r="M742" t="s">
        <v>1197</v>
      </c>
      <c r="N742" t="str">
        <f t="shared" si="52"/>
        <v>2021/Dez</v>
      </c>
    </row>
    <row r="743" spans="1:14">
      <c r="A743" s="122" t="s">
        <v>1093</v>
      </c>
      <c r="B743" s="135">
        <v>44544</v>
      </c>
      <c r="C743" t="s">
        <v>1091</v>
      </c>
      <c r="D743" s="2" t="s">
        <v>7</v>
      </c>
      <c r="E743" s="2">
        <v>43</v>
      </c>
      <c r="F743" t="s">
        <v>1090</v>
      </c>
      <c r="G743">
        <f t="shared" si="57"/>
        <v>12</v>
      </c>
      <c r="H743" t="s">
        <v>1001</v>
      </c>
      <c r="I743">
        <f t="shared" si="58"/>
        <v>2021</v>
      </c>
      <c r="J743" t="s">
        <v>1091</v>
      </c>
      <c r="K743" t="s">
        <v>1064</v>
      </c>
      <c r="L743" t="s">
        <v>1064</v>
      </c>
      <c r="M743" t="s">
        <v>1197</v>
      </c>
      <c r="N743" t="str">
        <f t="shared" si="52"/>
        <v>2021/Dez</v>
      </c>
    </row>
    <row r="744" spans="1:14">
      <c r="A744" s="122" t="s">
        <v>1093</v>
      </c>
      <c r="B744" s="135">
        <v>44541</v>
      </c>
      <c r="C744" t="s">
        <v>1091</v>
      </c>
      <c r="D744" s="2" t="s">
        <v>7</v>
      </c>
      <c r="E744" s="2">
        <v>65</v>
      </c>
      <c r="F744" t="s">
        <v>1090</v>
      </c>
      <c r="G744">
        <f t="shared" si="57"/>
        <v>12</v>
      </c>
      <c r="H744" t="s">
        <v>1001</v>
      </c>
      <c r="I744">
        <f t="shared" si="58"/>
        <v>2021</v>
      </c>
      <c r="J744" t="s">
        <v>1091</v>
      </c>
      <c r="K744" t="s">
        <v>1064</v>
      </c>
      <c r="L744" t="s">
        <v>1064</v>
      </c>
      <c r="M744" t="s">
        <v>1197</v>
      </c>
      <c r="N744" t="str">
        <f t="shared" si="52"/>
        <v>2021/Dez</v>
      </c>
    </row>
    <row r="745" spans="1:14">
      <c r="A745" s="122" t="s">
        <v>1093</v>
      </c>
      <c r="B745" s="135">
        <v>44541</v>
      </c>
      <c r="C745" t="s">
        <v>1091</v>
      </c>
      <c r="D745" s="2" t="s">
        <v>7</v>
      </c>
      <c r="E745" s="2">
        <v>41</v>
      </c>
      <c r="F745" t="s">
        <v>1090</v>
      </c>
      <c r="G745">
        <f t="shared" si="57"/>
        <v>12</v>
      </c>
      <c r="H745" t="s">
        <v>1001</v>
      </c>
      <c r="I745">
        <f t="shared" si="58"/>
        <v>2021</v>
      </c>
      <c r="J745" t="s">
        <v>1091</v>
      </c>
      <c r="K745" t="s">
        <v>1064</v>
      </c>
      <c r="L745" t="s">
        <v>1064</v>
      </c>
      <c r="M745" t="s">
        <v>1197</v>
      </c>
      <c r="N745" t="str">
        <f t="shared" si="52"/>
        <v>2021/Dez</v>
      </c>
    </row>
    <row r="746" spans="1:14">
      <c r="A746" s="122" t="s">
        <v>1093</v>
      </c>
      <c r="B746" s="135">
        <v>44541</v>
      </c>
      <c r="C746" t="s">
        <v>1091</v>
      </c>
      <c r="D746" s="2" t="s">
        <v>7</v>
      </c>
      <c r="E746" s="2">
        <v>59</v>
      </c>
      <c r="F746" t="s">
        <v>1090</v>
      </c>
      <c r="G746">
        <f t="shared" si="57"/>
        <v>12</v>
      </c>
      <c r="H746" t="s">
        <v>1001</v>
      </c>
      <c r="I746">
        <f t="shared" si="58"/>
        <v>2021</v>
      </c>
      <c r="J746" t="s">
        <v>1091</v>
      </c>
      <c r="K746" t="s">
        <v>1064</v>
      </c>
      <c r="L746" t="s">
        <v>1064</v>
      </c>
      <c r="M746" t="s">
        <v>1197</v>
      </c>
      <c r="N746" t="str">
        <f t="shared" si="52"/>
        <v>2021/Dez</v>
      </c>
    </row>
    <row r="747" spans="1:14">
      <c r="A747" s="122" t="s">
        <v>1093</v>
      </c>
      <c r="B747" s="135">
        <v>44544</v>
      </c>
      <c r="C747" t="s">
        <v>1091</v>
      </c>
      <c r="D747" s="2" t="s">
        <v>7</v>
      </c>
      <c r="E747" s="2">
        <v>46</v>
      </c>
      <c r="F747" t="s">
        <v>1090</v>
      </c>
      <c r="G747">
        <f t="shared" si="57"/>
        <v>12</v>
      </c>
      <c r="H747" t="s">
        <v>1001</v>
      </c>
      <c r="I747">
        <f t="shared" si="58"/>
        <v>2021</v>
      </c>
      <c r="J747" t="s">
        <v>1091</v>
      </c>
      <c r="K747" t="s">
        <v>1064</v>
      </c>
      <c r="L747" t="s">
        <v>1064</v>
      </c>
      <c r="M747" t="s">
        <v>1197</v>
      </c>
      <c r="N747" t="str">
        <f t="shared" ref="N747:N810" si="59">_xlfn.CONCAT(I747,"/",H747)</f>
        <v>2021/Dez</v>
      </c>
    </row>
    <row r="748" spans="1:14">
      <c r="A748" s="122" t="s">
        <v>1093</v>
      </c>
      <c r="B748" s="135">
        <v>44543</v>
      </c>
      <c r="C748" t="s">
        <v>1091</v>
      </c>
      <c r="D748" s="2" t="s">
        <v>7</v>
      </c>
      <c r="E748" s="2">
        <v>32</v>
      </c>
      <c r="F748" t="s">
        <v>1090</v>
      </c>
      <c r="G748">
        <f t="shared" si="57"/>
        <v>12</v>
      </c>
      <c r="H748" t="s">
        <v>1001</v>
      </c>
      <c r="I748">
        <f t="shared" si="58"/>
        <v>2021</v>
      </c>
      <c r="J748" t="s">
        <v>1091</v>
      </c>
      <c r="K748" t="s">
        <v>1064</v>
      </c>
      <c r="L748" t="s">
        <v>1064</v>
      </c>
      <c r="M748" t="s">
        <v>1197</v>
      </c>
      <c r="N748" t="str">
        <f t="shared" si="59"/>
        <v>2021/Dez</v>
      </c>
    </row>
    <row r="749" spans="1:14">
      <c r="A749" s="122" t="s">
        <v>1093</v>
      </c>
      <c r="B749" s="135">
        <v>44541</v>
      </c>
      <c r="C749" t="s">
        <v>1091</v>
      </c>
      <c r="D749" s="2" t="s">
        <v>7</v>
      </c>
      <c r="E749" s="2">
        <v>43</v>
      </c>
      <c r="F749" t="s">
        <v>1090</v>
      </c>
      <c r="G749">
        <f t="shared" si="57"/>
        <v>12</v>
      </c>
      <c r="H749" t="s">
        <v>1001</v>
      </c>
      <c r="I749">
        <f t="shared" si="58"/>
        <v>2021</v>
      </c>
      <c r="J749" t="s">
        <v>1091</v>
      </c>
      <c r="K749" t="s">
        <v>1064</v>
      </c>
      <c r="L749" t="s">
        <v>1064</v>
      </c>
      <c r="M749" t="s">
        <v>1197</v>
      </c>
      <c r="N749" t="str">
        <f t="shared" si="59"/>
        <v>2021/Dez</v>
      </c>
    </row>
    <row r="750" spans="1:14">
      <c r="A750" s="122" t="s">
        <v>1093</v>
      </c>
      <c r="B750" s="135">
        <v>44543</v>
      </c>
      <c r="C750" t="s">
        <v>963</v>
      </c>
      <c r="D750" s="2" t="s">
        <v>19</v>
      </c>
      <c r="E750" s="2">
        <v>29</v>
      </c>
      <c r="F750" t="s">
        <v>1090</v>
      </c>
      <c r="G750">
        <f t="shared" si="57"/>
        <v>12</v>
      </c>
      <c r="H750" t="s">
        <v>1001</v>
      </c>
      <c r="I750">
        <f t="shared" si="58"/>
        <v>2021</v>
      </c>
      <c r="J750" t="s">
        <v>963</v>
      </c>
      <c r="K750" t="s">
        <v>1064</v>
      </c>
      <c r="L750" t="s">
        <v>1064</v>
      </c>
      <c r="M750" t="s">
        <v>1197</v>
      </c>
      <c r="N750" t="str">
        <f t="shared" si="59"/>
        <v>2021/Dez</v>
      </c>
    </row>
    <row r="751" spans="1:14">
      <c r="A751" s="122" t="s">
        <v>1093</v>
      </c>
      <c r="B751" s="137">
        <v>44550</v>
      </c>
      <c r="C751" t="s">
        <v>1092</v>
      </c>
      <c r="D751" s="2" t="s">
        <v>19</v>
      </c>
      <c r="E751" s="2">
        <v>41</v>
      </c>
      <c r="F751" t="s">
        <v>1090</v>
      </c>
      <c r="G751">
        <f t="shared" si="57"/>
        <v>12</v>
      </c>
      <c r="H751" t="s">
        <v>1001</v>
      </c>
      <c r="I751">
        <f t="shared" si="58"/>
        <v>2021</v>
      </c>
      <c r="J751" t="s">
        <v>963</v>
      </c>
      <c r="K751" t="s">
        <v>1064</v>
      </c>
      <c r="L751" t="s">
        <v>1064</v>
      </c>
      <c r="M751" t="s">
        <v>1197</v>
      </c>
      <c r="N751" t="str">
        <f t="shared" si="59"/>
        <v>2021/Dez</v>
      </c>
    </row>
    <row r="752" spans="1:14">
      <c r="A752" s="122" t="s">
        <v>1093</v>
      </c>
      <c r="B752" s="136">
        <v>44544</v>
      </c>
      <c r="C752" t="s">
        <v>962</v>
      </c>
      <c r="D752" s="2" t="s">
        <v>7</v>
      </c>
      <c r="E752" s="2">
        <v>66</v>
      </c>
      <c r="F752" t="s">
        <v>1090</v>
      </c>
      <c r="G752">
        <f t="shared" si="57"/>
        <v>12</v>
      </c>
      <c r="H752" t="s">
        <v>1001</v>
      </c>
      <c r="I752">
        <f t="shared" si="58"/>
        <v>2021</v>
      </c>
      <c r="J752" t="s">
        <v>962</v>
      </c>
      <c r="K752" t="s">
        <v>1064</v>
      </c>
      <c r="L752" t="s">
        <v>1064</v>
      </c>
      <c r="M752" t="s">
        <v>1197</v>
      </c>
      <c r="N752" t="str">
        <f t="shared" si="59"/>
        <v>2021/Dez</v>
      </c>
    </row>
    <row r="753" spans="1:14">
      <c r="A753" s="122" t="s">
        <v>1093</v>
      </c>
      <c r="B753" s="136">
        <v>44546</v>
      </c>
      <c r="C753" t="s">
        <v>962</v>
      </c>
      <c r="D753" s="2" t="s">
        <v>7</v>
      </c>
      <c r="E753" s="2">
        <v>16</v>
      </c>
      <c r="F753" t="s">
        <v>1090</v>
      </c>
      <c r="G753">
        <f t="shared" si="57"/>
        <v>12</v>
      </c>
      <c r="H753" t="s">
        <v>1001</v>
      </c>
      <c r="I753">
        <f t="shared" si="58"/>
        <v>2021</v>
      </c>
      <c r="J753" t="s">
        <v>962</v>
      </c>
      <c r="K753" t="s">
        <v>1064</v>
      </c>
      <c r="L753" t="s">
        <v>1064</v>
      </c>
      <c r="M753" t="s">
        <v>1197</v>
      </c>
      <c r="N753" t="str">
        <f t="shared" si="59"/>
        <v>2021/Dez</v>
      </c>
    </row>
    <row r="754" spans="1:14">
      <c r="A754" s="122" t="s">
        <v>1093</v>
      </c>
      <c r="B754" s="137">
        <v>44537</v>
      </c>
      <c r="C754" t="s">
        <v>958</v>
      </c>
      <c r="D754" s="2" t="s">
        <v>7</v>
      </c>
      <c r="E754" s="2">
        <v>13</v>
      </c>
      <c r="F754" t="s">
        <v>1090</v>
      </c>
      <c r="G754">
        <f t="shared" si="57"/>
        <v>12</v>
      </c>
      <c r="H754" t="s">
        <v>1001</v>
      </c>
      <c r="I754">
        <f t="shared" si="58"/>
        <v>2021</v>
      </c>
      <c r="J754" t="s">
        <v>958</v>
      </c>
      <c r="K754" t="s">
        <v>1064</v>
      </c>
      <c r="L754" t="s">
        <v>1064</v>
      </c>
      <c r="M754" t="s">
        <v>1197</v>
      </c>
      <c r="N754" t="str">
        <f t="shared" si="59"/>
        <v>2021/Dez</v>
      </c>
    </row>
    <row r="755" spans="1:14">
      <c r="A755" s="122" t="s">
        <v>1093</v>
      </c>
      <c r="B755" s="137">
        <v>44537</v>
      </c>
      <c r="C755" t="s">
        <v>958</v>
      </c>
      <c r="D755" s="2" t="s">
        <v>7</v>
      </c>
      <c r="E755" s="2">
        <v>17</v>
      </c>
      <c r="F755" t="s">
        <v>1090</v>
      </c>
      <c r="G755">
        <f t="shared" si="57"/>
        <v>12</v>
      </c>
      <c r="H755" t="s">
        <v>1001</v>
      </c>
      <c r="I755">
        <f t="shared" si="58"/>
        <v>2021</v>
      </c>
      <c r="J755" t="s">
        <v>958</v>
      </c>
      <c r="K755" t="s">
        <v>1064</v>
      </c>
      <c r="L755" t="s">
        <v>1064</v>
      </c>
      <c r="M755" t="s">
        <v>1197</v>
      </c>
      <c r="N755" t="str">
        <f t="shared" si="59"/>
        <v>2021/Dez</v>
      </c>
    </row>
    <row r="756" spans="1:14">
      <c r="A756" s="3">
        <v>5473</v>
      </c>
      <c r="B756" s="134" t="s">
        <v>1171</v>
      </c>
      <c r="C756" t="s">
        <v>961</v>
      </c>
      <c r="D756" s="2" t="s">
        <v>19</v>
      </c>
      <c r="E756" s="2">
        <v>34</v>
      </c>
      <c r="F756" t="s">
        <v>1090</v>
      </c>
      <c r="G756">
        <v>12</v>
      </c>
      <c r="H756" t="s">
        <v>1001</v>
      </c>
      <c r="I756">
        <v>2021</v>
      </c>
      <c r="J756" t="s">
        <v>961</v>
      </c>
      <c r="K756" t="s">
        <v>1064</v>
      </c>
      <c r="L756" t="s">
        <v>1064</v>
      </c>
      <c r="M756" t="s">
        <v>1197</v>
      </c>
      <c r="N756" t="str">
        <f t="shared" si="59"/>
        <v>2021/Dez</v>
      </c>
    </row>
    <row r="757" spans="1:14">
      <c r="A757" s="3">
        <v>5498</v>
      </c>
      <c r="B757" s="134" t="s">
        <v>1172</v>
      </c>
      <c r="C757" t="s">
        <v>961</v>
      </c>
      <c r="D757" s="2" t="s">
        <v>7</v>
      </c>
      <c r="E757" s="2">
        <v>61</v>
      </c>
      <c r="F757" t="s">
        <v>1090</v>
      </c>
      <c r="G757">
        <v>12</v>
      </c>
      <c r="H757" t="s">
        <v>1001</v>
      </c>
      <c r="I757">
        <v>2021</v>
      </c>
      <c r="J757" t="s">
        <v>961</v>
      </c>
      <c r="K757" t="s">
        <v>1064</v>
      </c>
      <c r="L757" t="s">
        <v>1064</v>
      </c>
      <c r="M757" t="s">
        <v>1197</v>
      </c>
      <c r="N757" t="str">
        <f t="shared" si="59"/>
        <v>2021/Dez</v>
      </c>
    </row>
    <row r="758" spans="1:14">
      <c r="A758" s="3">
        <v>5647</v>
      </c>
      <c r="B758" s="134" t="s">
        <v>1171</v>
      </c>
      <c r="C758" t="s">
        <v>961</v>
      </c>
      <c r="D758" s="2" t="s">
        <v>19</v>
      </c>
      <c r="E758" s="2">
        <v>33</v>
      </c>
      <c r="F758" t="s">
        <v>1090</v>
      </c>
      <c r="G758">
        <v>12</v>
      </c>
      <c r="H758" t="s">
        <v>1001</v>
      </c>
      <c r="I758">
        <v>2021</v>
      </c>
      <c r="J758" t="s">
        <v>961</v>
      </c>
      <c r="K758" t="s">
        <v>1064</v>
      </c>
      <c r="L758" t="s">
        <v>1064</v>
      </c>
      <c r="M758" t="s">
        <v>1197</v>
      </c>
      <c r="N758" t="str">
        <f t="shared" si="59"/>
        <v>2021/Dez</v>
      </c>
    </row>
    <row r="759" spans="1:14">
      <c r="A759" s="3" t="s">
        <v>1100</v>
      </c>
      <c r="B759" s="134" t="s">
        <v>1173</v>
      </c>
      <c r="C759" t="s">
        <v>957</v>
      </c>
      <c r="D759" s="2" t="s">
        <v>7</v>
      </c>
      <c r="E759" s="2">
        <v>28</v>
      </c>
      <c r="F759" t="s">
        <v>1090</v>
      </c>
      <c r="G759">
        <v>12</v>
      </c>
      <c r="H759" t="s">
        <v>1001</v>
      </c>
      <c r="I759">
        <v>2021</v>
      </c>
      <c r="J759" t="s">
        <v>957</v>
      </c>
      <c r="K759" t="s">
        <v>1064</v>
      </c>
      <c r="L759" t="s">
        <v>1064</v>
      </c>
      <c r="M759" t="s">
        <v>1197</v>
      </c>
      <c r="N759" t="str">
        <f t="shared" si="59"/>
        <v>2021/Dez</v>
      </c>
    </row>
    <row r="760" spans="1:14">
      <c r="A760" s="3" t="s">
        <v>1101</v>
      </c>
      <c r="B760" s="134" t="s">
        <v>1173</v>
      </c>
      <c r="C760" t="s">
        <v>957</v>
      </c>
      <c r="D760" s="2" t="s">
        <v>19</v>
      </c>
      <c r="E760" s="2">
        <v>19</v>
      </c>
      <c r="F760" t="s">
        <v>1090</v>
      </c>
      <c r="G760">
        <v>12</v>
      </c>
      <c r="H760" t="s">
        <v>1001</v>
      </c>
      <c r="I760">
        <v>2021</v>
      </c>
      <c r="J760" t="s">
        <v>957</v>
      </c>
      <c r="K760" t="s">
        <v>1064</v>
      </c>
      <c r="L760" t="s">
        <v>1064</v>
      </c>
      <c r="M760" t="s">
        <v>1197</v>
      </c>
      <c r="N760" t="str">
        <f t="shared" si="59"/>
        <v>2021/Dez</v>
      </c>
    </row>
    <row r="761" spans="1:14">
      <c r="A761" s="3" t="s">
        <v>1102</v>
      </c>
      <c r="B761" s="134" t="s">
        <v>1173</v>
      </c>
      <c r="C761" t="s">
        <v>957</v>
      </c>
      <c r="D761" s="2" t="s">
        <v>7</v>
      </c>
      <c r="E761" s="2">
        <v>35</v>
      </c>
      <c r="F761" t="s">
        <v>1090</v>
      </c>
      <c r="G761">
        <v>12</v>
      </c>
      <c r="H761" t="s">
        <v>1001</v>
      </c>
      <c r="I761">
        <v>2021</v>
      </c>
      <c r="J761" t="s">
        <v>957</v>
      </c>
      <c r="K761" t="s">
        <v>1064</v>
      </c>
      <c r="L761" t="s">
        <v>1064</v>
      </c>
      <c r="M761" t="s">
        <v>1197</v>
      </c>
      <c r="N761" t="str">
        <f t="shared" si="59"/>
        <v>2021/Dez</v>
      </c>
    </row>
    <row r="762" spans="1:14">
      <c r="A762" s="3" t="s">
        <v>1103</v>
      </c>
      <c r="B762" s="133" t="s">
        <v>1174</v>
      </c>
      <c r="C762" t="s">
        <v>959</v>
      </c>
      <c r="D762" s="2" t="s">
        <v>1067</v>
      </c>
      <c r="E762" s="2">
        <v>39</v>
      </c>
      <c r="F762" t="s">
        <v>1090</v>
      </c>
      <c r="G762">
        <v>12</v>
      </c>
      <c r="H762" t="s">
        <v>1001</v>
      </c>
      <c r="I762">
        <v>2021</v>
      </c>
      <c r="J762" t="s">
        <v>959</v>
      </c>
      <c r="K762" t="s">
        <v>1064</v>
      </c>
      <c r="L762" t="s">
        <v>1064</v>
      </c>
      <c r="M762" t="s">
        <v>1197</v>
      </c>
      <c r="N762" t="str">
        <f t="shared" si="59"/>
        <v>2021/Dez</v>
      </c>
    </row>
    <row r="763" spans="1:14">
      <c r="A763" s="3" t="s">
        <v>1104</v>
      </c>
      <c r="B763" s="133" t="s">
        <v>1175</v>
      </c>
      <c r="C763" t="s">
        <v>959</v>
      </c>
      <c r="D763" s="2" t="s">
        <v>19</v>
      </c>
      <c r="E763" s="2">
        <v>27</v>
      </c>
      <c r="F763" t="s">
        <v>1184</v>
      </c>
      <c r="G763">
        <v>12</v>
      </c>
      <c r="H763" t="s">
        <v>1001</v>
      </c>
      <c r="I763">
        <v>2021</v>
      </c>
      <c r="J763" t="s">
        <v>959</v>
      </c>
      <c r="K763" t="s">
        <v>1064</v>
      </c>
      <c r="L763" t="s">
        <v>1064</v>
      </c>
      <c r="M763" t="s">
        <v>1198</v>
      </c>
      <c r="N763" t="str">
        <f t="shared" si="59"/>
        <v>2021/Dez</v>
      </c>
    </row>
    <row r="764" spans="1:14">
      <c r="A764" s="3" t="s">
        <v>1105</v>
      </c>
      <c r="B764" s="139" t="s">
        <v>1176</v>
      </c>
      <c r="C764" t="s">
        <v>964</v>
      </c>
      <c r="D764" s="2" t="s">
        <v>19</v>
      </c>
      <c r="E764" s="2">
        <v>27</v>
      </c>
      <c r="F764" t="s">
        <v>1090</v>
      </c>
      <c r="G764">
        <v>12</v>
      </c>
      <c r="H764" t="s">
        <v>1001</v>
      </c>
      <c r="I764">
        <v>2021</v>
      </c>
      <c r="J764" t="s">
        <v>964</v>
      </c>
      <c r="K764" t="s">
        <v>1064</v>
      </c>
      <c r="L764" t="s">
        <v>1064</v>
      </c>
      <c r="M764" t="s">
        <v>1197</v>
      </c>
      <c r="N764" t="str">
        <f t="shared" si="59"/>
        <v>2021/Dez</v>
      </c>
    </row>
    <row r="765" spans="1:14">
      <c r="A765" s="3" t="s">
        <v>1106</v>
      </c>
      <c r="B765" s="130" t="s">
        <v>1177</v>
      </c>
      <c r="C765" t="s">
        <v>964</v>
      </c>
      <c r="D765" s="2" t="s">
        <v>7</v>
      </c>
      <c r="E765" s="2">
        <v>36</v>
      </c>
      <c r="F765" t="s">
        <v>1090</v>
      </c>
      <c r="G765">
        <v>12</v>
      </c>
      <c r="H765" t="s">
        <v>1001</v>
      </c>
      <c r="I765">
        <v>2021</v>
      </c>
      <c r="J765" t="s">
        <v>964</v>
      </c>
      <c r="K765" t="s">
        <v>1064</v>
      </c>
      <c r="L765" t="s">
        <v>1064</v>
      </c>
      <c r="M765" t="s">
        <v>1197</v>
      </c>
      <c r="N765" t="str">
        <f t="shared" si="59"/>
        <v>2021/Dez</v>
      </c>
    </row>
    <row r="766" spans="1:14">
      <c r="A766" s="3" t="s">
        <v>1107</v>
      </c>
      <c r="B766" s="130" t="s">
        <v>1178</v>
      </c>
      <c r="C766" t="s">
        <v>964</v>
      </c>
      <c r="D766" s="2" t="s">
        <v>19</v>
      </c>
      <c r="E766" s="2">
        <v>15</v>
      </c>
      <c r="F766" t="s">
        <v>1090</v>
      </c>
      <c r="G766">
        <v>12</v>
      </c>
      <c r="H766" t="s">
        <v>1001</v>
      </c>
      <c r="I766">
        <v>2021</v>
      </c>
      <c r="J766" t="s">
        <v>964</v>
      </c>
      <c r="K766" t="s">
        <v>1064</v>
      </c>
      <c r="L766" t="s">
        <v>1064</v>
      </c>
      <c r="M766" t="s">
        <v>1197</v>
      </c>
      <c r="N766" t="str">
        <f t="shared" si="59"/>
        <v>2021/Dez</v>
      </c>
    </row>
    <row r="767" spans="1:14">
      <c r="A767" s="3" t="s">
        <v>1108</v>
      </c>
      <c r="B767" s="138" t="s">
        <v>1174</v>
      </c>
      <c r="C767" t="s">
        <v>956</v>
      </c>
      <c r="D767" s="2" t="s">
        <v>19</v>
      </c>
      <c r="E767" s="2">
        <v>29</v>
      </c>
      <c r="F767" t="s">
        <v>1090</v>
      </c>
      <c r="G767">
        <v>12</v>
      </c>
      <c r="H767" t="s">
        <v>1001</v>
      </c>
      <c r="I767">
        <v>2021</v>
      </c>
      <c r="J767" t="s">
        <v>956</v>
      </c>
      <c r="K767" t="s">
        <v>1064</v>
      </c>
      <c r="L767" t="s">
        <v>1064</v>
      </c>
      <c r="M767" t="s">
        <v>1197</v>
      </c>
      <c r="N767" t="str">
        <f t="shared" si="59"/>
        <v>2021/Dez</v>
      </c>
    </row>
    <row r="768" spans="1:14">
      <c r="A768" s="3" t="s">
        <v>1109</v>
      </c>
      <c r="B768" s="133" t="s">
        <v>1175</v>
      </c>
      <c r="C768" t="s">
        <v>956</v>
      </c>
      <c r="D768" s="2" t="s">
        <v>7</v>
      </c>
      <c r="E768" s="2">
        <v>42</v>
      </c>
      <c r="F768" t="s">
        <v>1090</v>
      </c>
      <c r="G768">
        <v>12</v>
      </c>
      <c r="H768" t="s">
        <v>1001</v>
      </c>
      <c r="I768">
        <v>2021</v>
      </c>
      <c r="J768" t="s">
        <v>956</v>
      </c>
      <c r="K768" t="s">
        <v>1064</v>
      </c>
      <c r="L768" t="s">
        <v>1064</v>
      </c>
      <c r="M768" t="s">
        <v>1197</v>
      </c>
      <c r="N768" t="str">
        <f t="shared" si="59"/>
        <v>2021/Dez</v>
      </c>
    </row>
    <row r="769" spans="1:14">
      <c r="A769" s="3" t="s">
        <v>1110</v>
      </c>
      <c r="B769" s="133" t="s">
        <v>1172</v>
      </c>
      <c r="C769" t="s">
        <v>956</v>
      </c>
      <c r="D769" s="2" t="s">
        <v>7</v>
      </c>
      <c r="E769" s="2">
        <v>31</v>
      </c>
      <c r="F769" t="s">
        <v>1090</v>
      </c>
      <c r="G769">
        <v>12</v>
      </c>
      <c r="H769" t="s">
        <v>1001</v>
      </c>
      <c r="I769">
        <v>2021</v>
      </c>
      <c r="J769" t="s">
        <v>956</v>
      </c>
      <c r="K769" t="s">
        <v>1064</v>
      </c>
      <c r="L769" t="s">
        <v>1064</v>
      </c>
      <c r="M769" t="s">
        <v>1197</v>
      </c>
      <c r="N769" t="str">
        <f t="shared" si="59"/>
        <v>2021/Dez</v>
      </c>
    </row>
    <row r="770" spans="1:14">
      <c r="A770" s="3" t="s">
        <v>1111</v>
      </c>
      <c r="B770" s="132" t="s">
        <v>1179</v>
      </c>
      <c r="C770" t="s">
        <v>956</v>
      </c>
      <c r="D770" s="2" t="s">
        <v>7</v>
      </c>
      <c r="E770" s="2">
        <v>11</v>
      </c>
      <c r="F770" t="s">
        <v>1090</v>
      </c>
      <c r="G770">
        <v>12</v>
      </c>
      <c r="H770" t="s">
        <v>1001</v>
      </c>
      <c r="I770">
        <v>2021</v>
      </c>
      <c r="J770" t="s">
        <v>956</v>
      </c>
      <c r="K770" t="s">
        <v>1064</v>
      </c>
      <c r="L770" t="s">
        <v>1064</v>
      </c>
      <c r="M770" t="s">
        <v>1197</v>
      </c>
      <c r="N770" t="str">
        <f t="shared" si="59"/>
        <v>2021/Dez</v>
      </c>
    </row>
    <row r="771" spans="1:14">
      <c r="A771" s="3" t="s">
        <v>1112</v>
      </c>
      <c r="B771" s="132" t="s">
        <v>1180</v>
      </c>
      <c r="C771" t="s">
        <v>960</v>
      </c>
      <c r="D771" s="2" t="s">
        <v>7</v>
      </c>
      <c r="E771" s="2">
        <v>7</v>
      </c>
      <c r="F771" t="s">
        <v>1090</v>
      </c>
      <c r="G771">
        <v>12</v>
      </c>
      <c r="H771" t="s">
        <v>1001</v>
      </c>
      <c r="I771">
        <v>2021</v>
      </c>
      <c r="J771" t="s">
        <v>960</v>
      </c>
      <c r="K771" t="s">
        <v>1064</v>
      </c>
      <c r="L771" t="s">
        <v>1064</v>
      </c>
      <c r="M771" t="s">
        <v>1197</v>
      </c>
      <c r="N771" t="str">
        <f t="shared" si="59"/>
        <v>2021/Dez</v>
      </c>
    </row>
    <row r="772" spans="1:14">
      <c r="A772" s="3" t="s">
        <v>1113</v>
      </c>
      <c r="B772" s="133" t="s">
        <v>1171</v>
      </c>
      <c r="C772" t="s">
        <v>960</v>
      </c>
      <c r="D772" s="2" t="s">
        <v>7</v>
      </c>
      <c r="E772" s="2">
        <v>70</v>
      </c>
      <c r="F772" t="s">
        <v>1090</v>
      </c>
      <c r="G772">
        <v>12</v>
      </c>
      <c r="H772" t="s">
        <v>1001</v>
      </c>
      <c r="I772">
        <v>2021</v>
      </c>
      <c r="J772" t="s">
        <v>960</v>
      </c>
      <c r="K772" t="s">
        <v>1064</v>
      </c>
      <c r="L772" t="s">
        <v>1064</v>
      </c>
      <c r="M772" t="s">
        <v>1197</v>
      </c>
      <c r="N772" t="str">
        <f t="shared" si="59"/>
        <v>2021/Dez</v>
      </c>
    </row>
    <row r="773" spans="1:14">
      <c r="A773" s="3" t="s">
        <v>1114</v>
      </c>
      <c r="B773" s="132" t="s">
        <v>1179</v>
      </c>
      <c r="C773" t="s">
        <v>960</v>
      </c>
      <c r="D773" s="2" t="s">
        <v>19</v>
      </c>
      <c r="E773" s="2">
        <v>26</v>
      </c>
      <c r="F773" t="s">
        <v>1090</v>
      </c>
      <c r="G773">
        <v>12</v>
      </c>
      <c r="H773" t="s">
        <v>1001</v>
      </c>
      <c r="I773">
        <v>2021</v>
      </c>
      <c r="J773" t="s">
        <v>960</v>
      </c>
      <c r="K773" t="s">
        <v>1064</v>
      </c>
      <c r="L773" t="s">
        <v>1064</v>
      </c>
      <c r="M773" t="s">
        <v>1197</v>
      </c>
      <c r="N773" t="str">
        <f t="shared" si="59"/>
        <v>2021/Dez</v>
      </c>
    </row>
    <row r="774" spans="1:14">
      <c r="A774" s="3" t="s">
        <v>1115</v>
      </c>
      <c r="B774" s="133">
        <v>44652</v>
      </c>
      <c r="C774" t="s">
        <v>955</v>
      </c>
      <c r="D774" s="2" t="s">
        <v>7</v>
      </c>
      <c r="E774" s="2">
        <v>22</v>
      </c>
      <c r="F774" t="s">
        <v>1184</v>
      </c>
      <c r="G774">
        <v>1</v>
      </c>
      <c r="H774" t="s">
        <v>997</v>
      </c>
      <c r="I774">
        <f t="shared" ref="I774:I781" si="60">YEAR(B774)</f>
        <v>2022</v>
      </c>
      <c r="J774" t="s">
        <v>955</v>
      </c>
      <c r="K774" t="s">
        <v>1064</v>
      </c>
      <c r="L774" t="s">
        <v>1064</v>
      </c>
      <c r="M774" t="s">
        <v>1198</v>
      </c>
      <c r="N774" t="str">
        <f t="shared" si="59"/>
        <v>2022/Jan</v>
      </c>
    </row>
    <row r="775" spans="1:14">
      <c r="A775" s="3" t="s">
        <v>1116</v>
      </c>
      <c r="B775" s="133">
        <v>44652</v>
      </c>
      <c r="C775" t="s">
        <v>955</v>
      </c>
      <c r="D775" s="2" t="s">
        <v>7</v>
      </c>
      <c r="E775" s="2">
        <v>26</v>
      </c>
      <c r="F775" t="s">
        <v>1184</v>
      </c>
      <c r="G775">
        <v>1</v>
      </c>
      <c r="H775" t="s">
        <v>997</v>
      </c>
      <c r="I775">
        <f t="shared" si="60"/>
        <v>2022</v>
      </c>
      <c r="J775" t="s">
        <v>955</v>
      </c>
      <c r="K775" t="s">
        <v>1064</v>
      </c>
      <c r="L775" t="s">
        <v>1064</v>
      </c>
      <c r="M775" t="s">
        <v>1198</v>
      </c>
      <c r="N775" t="str">
        <f t="shared" si="59"/>
        <v>2022/Jan</v>
      </c>
    </row>
    <row r="776" spans="1:14">
      <c r="A776" s="3" t="s">
        <v>1117</v>
      </c>
      <c r="B776" s="134">
        <v>44621</v>
      </c>
      <c r="C776" t="s">
        <v>961</v>
      </c>
      <c r="D776" s="2" t="s">
        <v>19</v>
      </c>
      <c r="E776" s="2">
        <v>30</v>
      </c>
      <c r="F776" t="s">
        <v>1184</v>
      </c>
      <c r="G776">
        <v>1</v>
      </c>
      <c r="H776" t="s">
        <v>997</v>
      </c>
      <c r="I776">
        <f t="shared" si="60"/>
        <v>2022</v>
      </c>
      <c r="J776" t="s">
        <v>961</v>
      </c>
      <c r="K776" t="s">
        <v>1064</v>
      </c>
      <c r="L776" t="s">
        <v>1064</v>
      </c>
      <c r="M776" t="s">
        <v>1198</v>
      </c>
      <c r="N776" t="str">
        <f t="shared" si="59"/>
        <v>2022/Jan</v>
      </c>
    </row>
    <row r="777" spans="1:14">
      <c r="A777" s="3" t="s">
        <v>1118</v>
      </c>
      <c r="B777" s="134">
        <v>44621</v>
      </c>
      <c r="C777" t="s">
        <v>961</v>
      </c>
      <c r="D777" s="2" t="s">
        <v>19</v>
      </c>
      <c r="E777" s="2">
        <v>29</v>
      </c>
      <c r="F777" t="s">
        <v>1090</v>
      </c>
      <c r="G777">
        <v>1</v>
      </c>
      <c r="H777" t="s">
        <v>997</v>
      </c>
      <c r="I777">
        <f t="shared" si="60"/>
        <v>2022</v>
      </c>
      <c r="J777" t="s">
        <v>961</v>
      </c>
      <c r="K777" t="s">
        <v>1064</v>
      </c>
      <c r="L777" t="s">
        <v>1064</v>
      </c>
      <c r="M777" t="s">
        <v>1197</v>
      </c>
      <c r="N777" t="str">
        <f t="shared" si="59"/>
        <v>2022/Jan</v>
      </c>
    </row>
    <row r="778" spans="1:14">
      <c r="A778" s="3" t="s">
        <v>1119</v>
      </c>
      <c r="B778" s="134">
        <v>44621</v>
      </c>
      <c r="C778" t="s">
        <v>961</v>
      </c>
      <c r="D778" s="2" t="s">
        <v>19</v>
      </c>
      <c r="E778" s="2">
        <v>23</v>
      </c>
      <c r="F778" t="s">
        <v>1184</v>
      </c>
      <c r="G778">
        <v>1</v>
      </c>
      <c r="H778" t="s">
        <v>997</v>
      </c>
      <c r="I778">
        <f t="shared" si="60"/>
        <v>2022</v>
      </c>
      <c r="J778" t="s">
        <v>961</v>
      </c>
      <c r="K778" t="s">
        <v>1064</v>
      </c>
      <c r="L778" t="s">
        <v>1064</v>
      </c>
      <c r="M778" t="s">
        <v>1198</v>
      </c>
      <c r="N778" t="str">
        <f t="shared" si="59"/>
        <v>2022/Jan</v>
      </c>
    </row>
    <row r="779" spans="1:14">
      <c r="A779" s="3" t="s">
        <v>1120</v>
      </c>
      <c r="B779" s="134">
        <v>44652</v>
      </c>
      <c r="C779" t="s">
        <v>957</v>
      </c>
      <c r="D779" s="2" t="s">
        <v>7</v>
      </c>
      <c r="E779" s="2">
        <v>9</v>
      </c>
      <c r="F779" t="s">
        <v>1090</v>
      </c>
      <c r="G779">
        <v>1</v>
      </c>
      <c r="H779" t="s">
        <v>997</v>
      </c>
      <c r="I779">
        <f t="shared" si="60"/>
        <v>2022</v>
      </c>
      <c r="J779" t="s">
        <v>957</v>
      </c>
      <c r="K779" t="s">
        <v>1064</v>
      </c>
      <c r="L779" t="s">
        <v>1064</v>
      </c>
      <c r="M779" t="s">
        <v>1197</v>
      </c>
      <c r="N779" t="str">
        <f t="shared" si="59"/>
        <v>2022/Jan</v>
      </c>
    </row>
    <row r="780" spans="1:14">
      <c r="A780" s="3" t="s">
        <v>1121</v>
      </c>
      <c r="B780" s="134">
        <v>44774</v>
      </c>
      <c r="C780" t="s">
        <v>962</v>
      </c>
      <c r="D780" s="2" t="s">
        <v>7</v>
      </c>
      <c r="E780" s="2">
        <v>26</v>
      </c>
      <c r="F780" t="s">
        <v>1090</v>
      </c>
      <c r="G780">
        <v>1</v>
      </c>
      <c r="H780" t="s">
        <v>997</v>
      </c>
      <c r="I780">
        <f t="shared" si="60"/>
        <v>2022</v>
      </c>
      <c r="J780" t="s">
        <v>962</v>
      </c>
      <c r="K780" t="s">
        <v>1064</v>
      </c>
      <c r="L780" t="s">
        <v>1064</v>
      </c>
      <c r="M780" t="s">
        <v>1197</v>
      </c>
      <c r="N780" t="str">
        <f t="shared" si="59"/>
        <v>2022/Jan</v>
      </c>
    </row>
    <row r="781" spans="1:14">
      <c r="A781" s="3" t="s">
        <v>1122</v>
      </c>
      <c r="B781" s="134">
        <v>44682</v>
      </c>
      <c r="C781" t="s">
        <v>962</v>
      </c>
      <c r="D781" s="2" t="s">
        <v>7</v>
      </c>
      <c r="E781" s="2">
        <v>23</v>
      </c>
      <c r="F781" t="s">
        <v>1184</v>
      </c>
      <c r="G781">
        <v>1</v>
      </c>
      <c r="H781" t="s">
        <v>997</v>
      </c>
      <c r="I781">
        <f t="shared" si="60"/>
        <v>2022</v>
      </c>
      <c r="J781" t="s">
        <v>962</v>
      </c>
      <c r="K781" t="s">
        <v>1064</v>
      </c>
      <c r="L781" t="s">
        <v>1064</v>
      </c>
      <c r="M781" t="s">
        <v>1198</v>
      </c>
      <c r="N781" t="str">
        <f t="shared" si="59"/>
        <v>2022/Jan</v>
      </c>
    </row>
    <row r="782" spans="1:14">
      <c r="A782" s="3" t="s">
        <v>1123</v>
      </c>
      <c r="B782" s="134" t="s">
        <v>1181</v>
      </c>
      <c r="C782" t="s">
        <v>962</v>
      </c>
      <c r="D782" s="2" t="s">
        <v>7</v>
      </c>
      <c r="E782" s="2">
        <v>45</v>
      </c>
      <c r="F782" t="s">
        <v>1184</v>
      </c>
      <c r="G782">
        <v>1</v>
      </c>
      <c r="H782" t="s">
        <v>997</v>
      </c>
      <c r="I782">
        <v>2022</v>
      </c>
      <c r="J782" t="s">
        <v>962</v>
      </c>
      <c r="K782" t="s">
        <v>1064</v>
      </c>
      <c r="L782" t="s">
        <v>1064</v>
      </c>
      <c r="M782" t="s">
        <v>1198</v>
      </c>
      <c r="N782" t="str">
        <f t="shared" si="59"/>
        <v>2022/Jan</v>
      </c>
    </row>
    <row r="783" spans="1:14">
      <c r="A783" s="3" t="s">
        <v>1124</v>
      </c>
      <c r="B783" s="133">
        <v>44593</v>
      </c>
      <c r="C783" t="s">
        <v>956</v>
      </c>
      <c r="D783" s="2" t="s">
        <v>7</v>
      </c>
      <c r="E783" s="2">
        <v>50</v>
      </c>
      <c r="F783" t="s">
        <v>1184</v>
      </c>
      <c r="G783">
        <v>1</v>
      </c>
      <c r="H783" t="s">
        <v>997</v>
      </c>
      <c r="I783">
        <f>YEAR(B783)</f>
        <v>2022</v>
      </c>
      <c r="J783" t="s">
        <v>956</v>
      </c>
      <c r="K783" t="s">
        <v>1064</v>
      </c>
      <c r="L783" t="s">
        <v>1064</v>
      </c>
      <c r="M783" t="s">
        <v>1198</v>
      </c>
      <c r="N783" t="str">
        <f t="shared" si="59"/>
        <v>2022/Jan</v>
      </c>
    </row>
    <row r="784" spans="1:14">
      <c r="A784" s="3" t="s">
        <v>1125</v>
      </c>
      <c r="B784" s="133">
        <v>44774</v>
      </c>
      <c r="C784" t="s">
        <v>956</v>
      </c>
      <c r="D784" s="2" t="s">
        <v>7</v>
      </c>
      <c r="E784" s="2">
        <v>60</v>
      </c>
      <c r="F784" t="s">
        <v>1090</v>
      </c>
      <c r="G784">
        <v>1</v>
      </c>
      <c r="H784" t="s">
        <v>997</v>
      </c>
      <c r="I784">
        <f>YEAR(B784)</f>
        <v>2022</v>
      </c>
      <c r="J784" t="s">
        <v>956</v>
      </c>
      <c r="K784" t="s">
        <v>1064</v>
      </c>
      <c r="L784" t="s">
        <v>1064</v>
      </c>
      <c r="M784" t="s">
        <v>1197</v>
      </c>
      <c r="N784" t="str">
        <f t="shared" si="59"/>
        <v>2022/Jan</v>
      </c>
    </row>
    <row r="785" spans="1:14">
      <c r="A785" s="3" t="s">
        <v>1126</v>
      </c>
      <c r="B785" s="134" t="s">
        <v>1182</v>
      </c>
      <c r="C785" t="s">
        <v>956</v>
      </c>
      <c r="D785" s="2" t="s">
        <v>19</v>
      </c>
      <c r="E785" s="2" t="s">
        <v>1095</v>
      </c>
      <c r="F785" t="s">
        <v>1090</v>
      </c>
      <c r="G785">
        <v>12</v>
      </c>
      <c r="H785" t="s">
        <v>1001</v>
      </c>
      <c r="I785">
        <v>2021</v>
      </c>
      <c r="J785" t="s">
        <v>956</v>
      </c>
      <c r="K785" t="s">
        <v>1064</v>
      </c>
      <c r="L785" t="s">
        <v>1064</v>
      </c>
      <c r="M785" t="s">
        <v>1197</v>
      </c>
      <c r="N785" t="str">
        <f t="shared" si="59"/>
        <v>2021/Dez</v>
      </c>
    </row>
    <row r="786" spans="1:14">
      <c r="A786" s="3" t="s">
        <v>1127</v>
      </c>
      <c r="B786" s="132" t="s">
        <v>1183</v>
      </c>
      <c r="C786" t="s">
        <v>960</v>
      </c>
      <c r="D786" s="2" t="s">
        <v>7</v>
      </c>
      <c r="E786" s="2">
        <v>36</v>
      </c>
      <c r="F786" t="s">
        <v>1090</v>
      </c>
      <c r="G786">
        <v>12</v>
      </c>
      <c r="H786" t="s">
        <v>1001</v>
      </c>
      <c r="I786">
        <v>2021</v>
      </c>
      <c r="J786" t="s">
        <v>960</v>
      </c>
      <c r="K786" t="s">
        <v>1064</v>
      </c>
      <c r="L786" t="s">
        <v>1064</v>
      </c>
      <c r="M786" t="s">
        <v>1197</v>
      </c>
      <c r="N786" t="str">
        <f t="shared" si="59"/>
        <v>2021/Dez</v>
      </c>
    </row>
    <row r="787" spans="1:14">
      <c r="A787" s="3" t="s">
        <v>1128</v>
      </c>
      <c r="B787" s="133">
        <v>44652</v>
      </c>
      <c r="C787" t="s">
        <v>960</v>
      </c>
      <c r="D787" s="2" t="s">
        <v>19</v>
      </c>
      <c r="E787" s="2">
        <v>20</v>
      </c>
      <c r="F787" t="s">
        <v>1090</v>
      </c>
      <c r="G787">
        <v>1</v>
      </c>
      <c r="H787" t="s">
        <v>997</v>
      </c>
      <c r="I787">
        <f t="shared" ref="I787:I850" si="61">YEAR(B787)</f>
        <v>2022</v>
      </c>
      <c r="J787" t="s">
        <v>960</v>
      </c>
      <c r="K787" t="s">
        <v>1064</v>
      </c>
      <c r="L787" t="s">
        <v>1064</v>
      </c>
      <c r="M787" t="s">
        <v>1197</v>
      </c>
      <c r="N787" t="str">
        <f t="shared" si="59"/>
        <v>2022/Jan</v>
      </c>
    </row>
    <row r="788" spans="1:14">
      <c r="A788" s="3" t="s">
        <v>1129</v>
      </c>
      <c r="B788" s="133">
        <v>44652</v>
      </c>
      <c r="C788" t="s">
        <v>960</v>
      </c>
      <c r="D788" s="2" t="s">
        <v>19</v>
      </c>
      <c r="E788" s="2">
        <v>29</v>
      </c>
      <c r="F788" t="s">
        <v>1090</v>
      </c>
      <c r="G788">
        <v>1</v>
      </c>
      <c r="H788" t="s">
        <v>997</v>
      </c>
      <c r="I788">
        <f t="shared" si="61"/>
        <v>2022</v>
      </c>
      <c r="J788" t="s">
        <v>960</v>
      </c>
      <c r="K788" t="s">
        <v>1064</v>
      </c>
      <c r="L788" t="s">
        <v>1064</v>
      </c>
      <c r="M788" t="s">
        <v>1197</v>
      </c>
      <c r="N788" t="str">
        <f t="shared" si="59"/>
        <v>2022/Jan</v>
      </c>
    </row>
    <row r="789" spans="1:14">
      <c r="A789" s="3" t="s">
        <v>1130</v>
      </c>
      <c r="B789" s="134">
        <v>44713</v>
      </c>
      <c r="C789" t="s">
        <v>1066</v>
      </c>
      <c r="D789" s="2" t="s">
        <v>19</v>
      </c>
      <c r="E789" s="2">
        <v>65</v>
      </c>
      <c r="F789" t="s">
        <v>1090</v>
      </c>
      <c r="G789">
        <v>1</v>
      </c>
      <c r="H789" t="s">
        <v>997</v>
      </c>
      <c r="I789">
        <f t="shared" si="61"/>
        <v>2022</v>
      </c>
      <c r="J789" t="s">
        <v>963</v>
      </c>
      <c r="K789" t="s">
        <v>1064</v>
      </c>
      <c r="L789" t="s">
        <v>1064</v>
      </c>
      <c r="M789" t="s">
        <v>1197</v>
      </c>
      <c r="N789" t="str">
        <f t="shared" si="59"/>
        <v>2022/Jan</v>
      </c>
    </row>
    <row r="790" spans="1:14">
      <c r="A790" s="3" t="s">
        <v>1131</v>
      </c>
      <c r="B790" s="134">
        <v>44866</v>
      </c>
      <c r="C790" t="s">
        <v>1066</v>
      </c>
      <c r="D790" s="2" t="s">
        <v>19</v>
      </c>
      <c r="E790" s="2">
        <v>32</v>
      </c>
      <c r="F790" t="s">
        <v>1184</v>
      </c>
      <c r="G790">
        <v>1</v>
      </c>
      <c r="H790" t="s">
        <v>997</v>
      </c>
      <c r="I790">
        <f t="shared" si="61"/>
        <v>2022</v>
      </c>
      <c r="J790" t="s">
        <v>963</v>
      </c>
      <c r="K790" t="s">
        <v>1064</v>
      </c>
      <c r="L790" t="s">
        <v>1064</v>
      </c>
      <c r="M790" t="s">
        <v>1198</v>
      </c>
      <c r="N790" t="str">
        <f t="shared" si="59"/>
        <v>2022/Jan</v>
      </c>
    </row>
    <row r="791" spans="1:14">
      <c r="A791" s="3" t="s">
        <v>1132</v>
      </c>
      <c r="B791" s="134">
        <v>44621</v>
      </c>
      <c r="C791" t="s">
        <v>957</v>
      </c>
      <c r="D791" s="2" t="s">
        <v>19</v>
      </c>
      <c r="E791" s="2">
        <v>18</v>
      </c>
      <c r="F791" t="s">
        <v>1090</v>
      </c>
      <c r="G791">
        <v>1</v>
      </c>
      <c r="H791" t="s">
        <v>997</v>
      </c>
      <c r="I791">
        <f t="shared" si="61"/>
        <v>2022</v>
      </c>
      <c r="J791" t="s">
        <v>957</v>
      </c>
      <c r="K791" t="s">
        <v>1064</v>
      </c>
      <c r="L791" t="s">
        <v>1064</v>
      </c>
      <c r="M791" t="s">
        <v>1197</v>
      </c>
      <c r="N791" t="str">
        <f t="shared" si="59"/>
        <v>2022/Jan</v>
      </c>
    </row>
    <row r="792" spans="1:14">
      <c r="A792" s="3" t="s">
        <v>1133</v>
      </c>
      <c r="B792" s="134">
        <v>44621</v>
      </c>
      <c r="C792" t="s">
        <v>957</v>
      </c>
      <c r="D792" s="2" t="s">
        <v>19</v>
      </c>
      <c r="E792" s="2">
        <v>46</v>
      </c>
      <c r="F792" t="s">
        <v>1090</v>
      </c>
      <c r="G792">
        <v>1</v>
      </c>
      <c r="H792" t="s">
        <v>997</v>
      </c>
      <c r="I792">
        <f t="shared" si="61"/>
        <v>2022</v>
      </c>
      <c r="J792" t="s">
        <v>957</v>
      </c>
      <c r="K792" t="s">
        <v>1064</v>
      </c>
      <c r="L792" t="s">
        <v>1064</v>
      </c>
      <c r="M792" t="s">
        <v>1197</v>
      </c>
      <c r="N792" t="str">
        <f t="shared" si="59"/>
        <v>2022/Jan</v>
      </c>
    </row>
    <row r="793" spans="1:14">
      <c r="A793" s="3" t="s">
        <v>1134</v>
      </c>
      <c r="B793" s="134">
        <v>44621</v>
      </c>
      <c r="C793" t="s">
        <v>957</v>
      </c>
      <c r="D793" s="2" t="s">
        <v>19</v>
      </c>
      <c r="E793" s="2">
        <v>22</v>
      </c>
      <c r="F793" t="s">
        <v>1090</v>
      </c>
      <c r="G793">
        <v>1</v>
      </c>
      <c r="H793" t="s">
        <v>997</v>
      </c>
      <c r="I793">
        <f t="shared" si="61"/>
        <v>2022</v>
      </c>
      <c r="J793" t="s">
        <v>957</v>
      </c>
      <c r="K793" t="s">
        <v>1064</v>
      </c>
      <c r="L793" t="s">
        <v>1064</v>
      </c>
      <c r="M793" t="s">
        <v>1197</v>
      </c>
      <c r="N793" t="str">
        <f t="shared" si="59"/>
        <v>2022/Jan</v>
      </c>
    </row>
    <row r="794" spans="1:14">
      <c r="A794" s="3" t="s">
        <v>1135</v>
      </c>
      <c r="B794" s="133">
        <v>44713</v>
      </c>
      <c r="C794" t="s">
        <v>959</v>
      </c>
      <c r="D794" s="2" t="s">
        <v>1067</v>
      </c>
      <c r="E794" s="2">
        <v>28</v>
      </c>
      <c r="F794" t="s">
        <v>1184</v>
      </c>
      <c r="G794">
        <v>1</v>
      </c>
      <c r="H794" t="s">
        <v>997</v>
      </c>
      <c r="I794">
        <f t="shared" si="61"/>
        <v>2022</v>
      </c>
      <c r="J794" t="s">
        <v>959</v>
      </c>
      <c r="K794" t="s">
        <v>1064</v>
      </c>
      <c r="L794" t="s">
        <v>1064</v>
      </c>
      <c r="M794" t="s">
        <v>1198</v>
      </c>
      <c r="N794" t="str">
        <f t="shared" si="59"/>
        <v>2022/Jan</v>
      </c>
    </row>
    <row r="795" spans="1:14">
      <c r="A795" s="3" t="s">
        <v>1136</v>
      </c>
      <c r="B795" s="133">
        <v>44713</v>
      </c>
      <c r="C795" t="s">
        <v>959</v>
      </c>
      <c r="D795" s="2" t="s">
        <v>19</v>
      </c>
      <c r="E795" s="2">
        <v>52</v>
      </c>
      <c r="F795" t="s">
        <v>1090</v>
      </c>
      <c r="G795">
        <v>1</v>
      </c>
      <c r="H795" t="s">
        <v>997</v>
      </c>
      <c r="I795">
        <f t="shared" si="61"/>
        <v>2022</v>
      </c>
      <c r="J795" t="s">
        <v>959</v>
      </c>
      <c r="K795" t="s">
        <v>1064</v>
      </c>
      <c r="L795" t="s">
        <v>1064</v>
      </c>
      <c r="M795" t="s">
        <v>1197</v>
      </c>
      <c r="N795" t="str">
        <f t="shared" si="59"/>
        <v>2022/Jan</v>
      </c>
    </row>
    <row r="796" spans="1:14">
      <c r="A796" s="3" t="s">
        <v>1137</v>
      </c>
      <c r="B796" s="133">
        <v>44652</v>
      </c>
      <c r="C796" t="s">
        <v>959</v>
      </c>
      <c r="D796" s="2" t="s">
        <v>7</v>
      </c>
      <c r="E796" s="2">
        <v>35</v>
      </c>
      <c r="F796" t="s">
        <v>1184</v>
      </c>
      <c r="G796">
        <v>1</v>
      </c>
      <c r="H796" t="s">
        <v>997</v>
      </c>
      <c r="I796">
        <f t="shared" si="61"/>
        <v>2022</v>
      </c>
      <c r="J796" t="s">
        <v>959</v>
      </c>
      <c r="K796" t="s">
        <v>1064</v>
      </c>
      <c r="L796" t="s">
        <v>1064</v>
      </c>
      <c r="M796" t="s">
        <v>1198</v>
      </c>
      <c r="N796" t="str">
        <f t="shared" si="59"/>
        <v>2022/Jan</v>
      </c>
    </row>
    <row r="797" spans="1:14">
      <c r="A797" s="3" t="s">
        <v>1138</v>
      </c>
      <c r="B797" s="130">
        <v>44621</v>
      </c>
      <c r="C797" t="s">
        <v>964</v>
      </c>
      <c r="D797" s="2" t="s">
        <v>7</v>
      </c>
      <c r="E797" s="2" t="s">
        <v>1096</v>
      </c>
      <c r="F797" t="s">
        <v>1090</v>
      </c>
      <c r="G797">
        <v>1</v>
      </c>
      <c r="H797" t="s">
        <v>997</v>
      </c>
      <c r="I797">
        <f t="shared" si="61"/>
        <v>2022</v>
      </c>
      <c r="J797" t="s">
        <v>964</v>
      </c>
      <c r="K797" t="s">
        <v>1064</v>
      </c>
      <c r="L797" t="s">
        <v>1064</v>
      </c>
      <c r="M797" t="s">
        <v>1197</v>
      </c>
      <c r="N797" t="str">
        <f t="shared" si="59"/>
        <v>2022/Jan</v>
      </c>
    </row>
    <row r="798" spans="1:14">
      <c r="A798" s="3" t="s">
        <v>1139</v>
      </c>
      <c r="B798" s="130">
        <v>44713</v>
      </c>
      <c r="C798" t="s">
        <v>964</v>
      </c>
      <c r="D798" s="2" t="s">
        <v>7</v>
      </c>
      <c r="E798" s="2" t="s">
        <v>1097</v>
      </c>
      <c r="F798" t="s">
        <v>1090</v>
      </c>
      <c r="G798">
        <v>1</v>
      </c>
      <c r="H798" t="s">
        <v>997</v>
      </c>
      <c r="I798">
        <f t="shared" si="61"/>
        <v>2022</v>
      </c>
      <c r="J798" t="s">
        <v>964</v>
      </c>
      <c r="K798" t="s">
        <v>1064</v>
      </c>
      <c r="L798" t="s">
        <v>1064</v>
      </c>
      <c r="M798" t="s">
        <v>1197</v>
      </c>
      <c r="N798" t="str">
        <f t="shared" si="59"/>
        <v>2022/Jan</v>
      </c>
    </row>
    <row r="799" spans="1:14">
      <c r="A799" s="3" t="s">
        <v>1140</v>
      </c>
      <c r="B799" s="130">
        <v>44743</v>
      </c>
      <c r="C799" t="s">
        <v>964</v>
      </c>
      <c r="D799" s="2" t="s">
        <v>19</v>
      </c>
      <c r="E799" s="2" t="s">
        <v>1098</v>
      </c>
      <c r="F799" t="s">
        <v>1090</v>
      </c>
      <c r="G799">
        <v>1</v>
      </c>
      <c r="H799" t="s">
        <v>997</v>
      </c>
      <c r="I799">
        <f t="shared" si="61"/>
        <v>2022</v>
      </c>
      <c r="J799" t="s">
        <v>964</v>
      </c>
      <c r="K799" t="s">
        <v>1064</v>
      </c>
      <c r="L799" t="s">
        <v>1064</v>
      </c>
      <c r="M799" t="s">
        <v>1197</v>
      </c>
      <c r="N799" t="str">
        <f t="shared" si="59"/>
        <v>2022/Jan</v>
      </c>
    </row>
    <row r="800" spans="1:14">
      <c r="A800" s="3" t="s">
        <v>1141</v>
      </c>
      <c r="B800" s="130">
        <v>44774</v>
      </c>
      <c r="C800" t="s">
        <v>964</v>
      </c>
      <c r="D800" s="2" t="s">
        <v>7</v>
      </c>
      <c r="E800" s="2" t="s">
        <v>1099</v>
      </c>
      <c r="F800" t="s">
        <v>1090</v>
      </c>
      <c r="G800">
        <v>1</v>
      </c>
      <c r="H800" t="s">
        <v>997</v>
      </c>
      <c r="I800">
        <f t="shared" si="61"/>
        <v>2022</v>
      </c>
      <c r="J800" t="s">
        <v>964</v>
      </c>
      <c r="K800" t="s">
        <v>1064</v>
      </c>
      <c r="L800" t="s">
        <v>1064</v>
      </c>
      <c r="M800" t="s">
        <v>1197</v>
      </c>
      <c r="N800" t="str">
        <f t="shared" si="59"/>
        <v>2022/Jan</v>
      </c>
    </row>
    <row r="801" spans="1:14">
      <c r="A801" s="3" t="s">
        <v>1142</v>
      </c>
      <c r="B801" s="134">
        <v>44713</v>
      </c>
      <c r="C801" t="s">
        <v>1069</v>
      </c>
      <c r="D801" s="2" t="s">
        <v>19</v>
      </c>
      <c r="E801" s="2">
        <v>57</v>
      </c>
      <c r="F801" t="s">
        <v>1184</v>
      </c>
      <c r="G801">
        <v>1</v>
      </c>
      <c r="H801" t="s">
        <v>997</v>
      </c>
      <c r="I801">
        <f t="shared" si="61"/>
        <v>2022</v>
      </c>
      <c r="J801" t="s">
        <v>963</v>
      </c>
      <c r="K801" t="s">
        <v>1064</v>
      </c>
      <c r="L801" t="s">
        <v>1064</v>
      </c>
      <c r="M801" t="s">
        <v>1198</v>
      </c>
      <c r="N801" t="str">
        <f t="shared" si="59"/>
        <v>2022/Jan</v>
      </c>
    </row>
    <row r="802" spans="1:14">
      <c r="A802" s="3" t="s">
        <v>1143</v>
      </c>
      <c r="B802" s="134">
        <v>44713</v>
      </c>
      <c r="C802" t="s">
        <v>1069</v>
      </c>
      <c r="D802" s="2" t="s">
        <v>19</v>
      </c>
      <c r="E802" s="2">
        <v>19</v>
      </c>
      <c r="F802" t="s">
        <v>1184</v>
      </c>
      <c r="G802">
        <v>1</v>
      </c>
      <c r="H802" t="s">
        <v>997</v>
      </c>
      <c r="I802">
        <f t="shared" si="61"/>
        <v>2022</v>
      </c>
      <c r="J802" t="s">
        <v>963</v>
      </c>
      <c r="K802" t="s">
        <v>1064</v>
      </c>
      <c r="L802" t="s">
        <v>1064</v>
      </c>
      <c r="M802" t="s">
        <v>1198</v>
      </c>
      <c r="N802" t="str">
        <f t="shared" si="59"/>
        <v>2022/Jan</v>
      </c>
    </row>
    <row r="803" spans="1:14">
      <c r="A803" s="3" t="s">
        <v>1144</v>
      </c>
      <c r="B803" s="134">
        <v>44713</v>
      </c>
      <c r="C803" t="s">
        <v>1069</v>
      </c>
      <c r="D803" s="2" t="s">
        <v>19</v>
      </c>
      <c r="E803" s="2">
        <v>2</v>
      </c>
      <c r="F803" t="s">
        <v>1184</v>
      </c>
      <c r="G803">
        <v>1</v>
      </c>
      <c r="H803" t="s">
        <v>997</v>
      </c>
      <c r="I803">
        <f t="shared" si="61"/>
        <v>2022</v>
      </c>
      <c r="J803" t="s">
        <v>963</v>
      </c>
      <c r="K803" t="s">
        <v>1064</v>
      </c>
      <c r="L803" t="s">
        <v>1064</v>
      </c>
      <c r="M803" t="s">
        <v>1198</v>
      </c>
      <c r="N803" t="str">
        <f t="shared" si="59"/>
        <v>2022/Jan</v>
      </c>
    </row>
    <row r="804" spans="1:14">
      <c r="A804" s="3" t="s">
        <v>1145</v>
      </c>
      <c r="B804" s="134">
        <v>44743</v>
      </c>
      <c r="C804" t="s">
        <v>1069</v>
      </c>
      <c r="D804" s="2" t="s">
        <v>19</v>
      </c>
      <c r="E804" s="2">
        <v>56</v>
      </c>
      <c r="F804" t="s">
        <v>1184</v>
      </c>
      <c r="G804">
        <v>1</v>
      </c>
      <c r="H804" t="s">
        <v>997</v>
      </c>
      <c r="I804">
        <f t="shared" si="61"/>
        <v>2022</v>
      </c>
      <c r="J804" t="s">
        <v>963</v>
      </c>
      <c r="K804" t="s">
        <v>1064</v>
      </c>
      <c r="L804" t="s">
        <v>1064</v>
      </c>
      <c r="M804" t="s">
        <v>1198</v>
      </c>
      <c r="N804" t="str">
        <f t="shared" si="59"/>
        <v>2022/Jan</v>
      </c>
    </row>
    <row r="805" spans="1:14">
      <c r="A805" s="3" t="s">
        <v>1077</v>
      </c>
      <c r="B805" s="133">
        <v>44529</v>
      </c>
      <c r="C805" t="s">
        <v>1066</v>
      </c>
      <c r="D805" s="2" t="s">
        <v>19</v>
      </c>
      <c r="E805" s="2">
        <v>31</v>
      </c>
      <c r="F805" t="s">
        <v>1090</v>
      </c>
      <c r="G805">
        <v>11</v>
      </c>
      <c r="H805" t="s">
        <v>1002</v>
      </c>
      <c r="I805">
        <f t="shared" si="61"/>
        <v>2021</v>
      </c>
      <c r="J805" t="s">
        <v>963</v>
      </c>
      <c r="K805" t="s">
        <v>1064</v>
      </c>
      <c r="L805" t="s">
        <v>1064</v>
      </c>
      <c r="M805" t="s">
        <v>1197</v>
      </c>
      <c r="N805" t="str">
        <f t="shared" si="59"/>
        <v>2021/Nov</v>
      </c>
    </row>
    <row r="806" spans="1:14">
      <c r="A806" s="3" t="s">
        <v>1078</v>
      </c>
      <c r="B806" s="133">
        <v>44529</v>
      </c>
      <c r="C806" t="s">
        <v>1066</v>
      </c>
      <c r="D806" s="2" t="s">
        <v>19</v>
      </c>
      <c r="E806" s="2">
        <v>20</v>
      </c>
      <c r="F806" t="s">
        <v>1090</v>
      </c>
      <c r="G806">
        <v>11</v>
      </c>
      <c r="H806" t="s">
        <v>1002</v>
      </c>
      <c r="I806">
        <f t="shared" si="61"/>
        <v>2021</v>
      </c>
      <c r="J806" t="s">
        <v>963</v>
      </c>
      <c r="K806" t="s">
        <v>1064</v>
      </c>
      <c r="L806" t="s">
        <v>1064</v>
      </c>
      <c r="M806" t="s">
        <v>1197</v>
      </c>
      <c r="N806" t="str">
        <f t="shared" si="59"/>
        <v>2021/Nov</v>
      </c>
    </row>
    <row r="807" spans="1:14">
      <c r="A807" s="3" t="s">
        <v>1079</v>
      </c>
      <c r="B807" s="133">
        <v>44530</v>
      </c>
      <c r="C807" t="s">
        <v>1069</v>
      </c>
      <c r="D807" s="2" t="s">
        <v>19</v>
      </c>
      <c r="E807" s="2">
        <v>3</v>
      </c>
      <c r="F807" t="s">
        <v>1090</v>
      </c>
      <c r="G807">
        <v>11</v>
      </c>
      <c r="H807" t="s">
        <v>1002</v>
      </c>
      <c r="I807">
        <f t="shared" si="61"/>
        <v>2021</v>
      </c>
      <c r="J807" t="s">
        <v>963</v>
      </c>
      <c r="K807" t="s">
        <v>1064</v>
      </c>
      <c r="L807" t="s">
        <v>1064</v>
      </c>
      <c r="M807" t="s">
        <v>1197</v>
      </c>
      <c r="N807" t="str">
        <f t="shared" si="59"/>
        <v>2021/Nov</v>
      </c>
    </row>
    <row r="808" spans="1:14">
      <c r="A808" s="3" t="s">
        <v>1083</v>
      </c>
      <c r="B808" s="133">
        <v>44530</v>
      </c>
      <c r="C808" t="s">
        <v>1069</v>
      </c>
      <c r="D808" s="2" t="s">
        <v>19</v>
      </c>
      <c r="E808" s="2">
        <v>59</v>
      </c>
      <c r="F808" t="s">
        <v>1090</v>
      </c>
      <c r="G808">
        <v>11</v>
      </c>
      <c r="H808" t="s">
        <v>1002</v>
      </c>
      <c r="I808">
        <f t="shared" si="61"/>
        <v>2021</v>
      </c>
      <c r="J808" t="s">
        <v>963</v>
      </c>
      <c r="K808" t="s">
        <v>1064</v>
      </c>
      <c r="L808" t="s">
        <v>1064</v>
      </c>
      <c r="M808" t="s">
        <v>1197</v>
      </c>
      <c r="N808" t="str">
        <f t="shared" si="59"/>
        <v>2021/Nov</v>
      </c>
    </row>
    <row r="809" spans="1:14">
      <c r="A809" s="3" t="s">
        <v>1084</v>
      </c>
      <c r="B809" s="133">
        <v>44530</v>
      </c>
      <c r="C809" t="s">
        <v>1069</v>
      </c>
      <c r="D809" s="2" t="s">
        <v>19</v>
      </c>
      <c r="E809" s="2">
        <v>42</v>
      </c>
      <c r="F809" t="s">
        <v>1090</v>
      </c>
      <c r="G809">
        <v>11</v>
      </c>
      <c r="H809" t="s">
        <v>1002</v>
      </c>
      <c r="I809">
        <f t="shared" si="61"/>
        <v>2021</v>
      </c>
      <c r="J809" t="s">
        <v>963</v>
      </c>
      <c r="K809" t="s">
        <v>1064</v>
      </c>
      <c r="L809" t="s">
        <v>1064</v>
      </c>
      <c r="M809" t="s">
        <v>1197</v>
      </c>
      <c r="N809" t="str">
        <f t="shared" si="59"/>
        <v>2021/Nov</v>
      </c>
    </row>
    <row r="810" spans="1:14">
      <c r="A810" s="3" t="s">
        <v>1085</v>
      </c>
      <c r="B810" s="133">
        <v>44530</v>
      </c>
      <c r="C810" t="s">
        <v>1069</v>
      </c>
      <c r="D810" s="2" t="s">
        <v>7</v>
      </c>
      <c r="E810" s="2">
        <v>29</v>
      </c>
      <c r="F810" t="s">
        <v>1090</v>
      </c>
      <c r="G810">
        <v>11</v>
      </c>
      <c r="H810" t="s">
        <v>1002</v>
      </c>
      <c r="I810">
        <f t="shared" si="61"/>
        <v>2021</v>
      </c>
      <c r="J810" t="s">
        <v>963</v>
      </c>
      <c r="K810" t="s">
        <v>1064</v>
      </c>
      <c r="L810" t="s">
        <v>1064</v>
      </c>
      <c r="M810" t="s">
        <v>1197</v>
      </c>
      <c r="N810" t="str">
        <f t="shared" si="59"/>
        <v>2021/Nov</v>
      </c>
    </row>
    <row r="811" spans="1:14">
      <c r="A811" s="3" t="s">
        <v>1086</v>
      </c>
      <c r="B811" s="133">
        <v>44530</v>
      </c>
      <c r="C811" t="s">
        <v>1069</v>
      </c>
      <c r="D811" s="2" t="s">
        <v>19</v>
      </c>
      <c r="E811" s="2">
        <v>43</v>
      </c>
      <c r="F811" t="s">
        <v>1090</v>
      </c>
      <c r="G811">
        <v>11</v>
      </c>
      <c r="H811" t="s">
        <v>1002</v>
      </c>
      <c r="I811">
        <f t="shared" si="61"/>
        <v>2021</v>
      </c>
      <c r="J811" t="s">
        <v>963</v>
      </c>
      <c r="K811" t="s">
        <v>1064</v>
      </c>
      <c r="L811" t="s">
        <v>1064</v>
      </c>
      <c r="M811" t="s">
        <v>1197</v>
      </c>
      <c r="N811" t="str">
        <f t="shared" ref="N811:N874" si="62">_xlfn.CONCAT(I811,"/",H811)</f>
        <v>2021/Nov</v>
      </c>
    </row>
    <row r="812" spans="1:14">
      <c r="A812" s="3" t="s">
        <v>1087</v>
      </c>
      <c r="B812" s="133">
        <v>44530</v>
      </c>
      <c r="C812" t="s">
        <v>1069</v>
      </c>
      <c r="D812" s="2" t="s">
        <v>7</v>
      </c>
      <c r="E812" s="2">
        <v>29</v>
      </c>
      <c r="F812" t="s">
        <v>1090</v>
      </c>
      <c r="G812">
        <v>11</v>
      </c>
      <c r="H812" t="s">
        <v>1002</v>
      </c>
      <c r="I812">
        <f t="shared" si="61"/>
        <v>2021</v>
      </c>
      <c r="J812" t="s">
        <v>963</v>
      </c>
      <c r="K812" t="s">
        <v>1064</v>
      </c>
      <c r="L812" t="s">
        <v>1064</v>
      </c>
      <c r="M812" t="s">
        <v>1197</v>
      </c>
      <c r="N812" t="str">
        <f t="shared" si="62"/>
        <v>2021/Nov</v>
      </c>
    </row>
    <row r="813" spans="1:14">
      <c r="A813" s="3" t="s">
        <v>1068</v>
      </c>
      <c r="B813" s="133">
        <v>44527</v>
      </c>
      <c r="C813" t="s">
        <v>1069</v>
      </c>
      <c r="D813" s="2" t="s">
        <v>19</v>
      </c>
      <c r="E813" s="2">
        <v>17</v>
      </c>
      <c r="F813" t="s">
        <v>1090</v>
      </c>
      <c r="G813">
        <v>11</v>
      </c>
      <c r="H813" t="s">
        <v>1002</v>
      </c>
      <c r="I813">
        <f t="shared" si="61"/>
        <v>2021</v>
      </c>
      <c r="J813" t="s">
        <v>963</v>
      </c>
      <c r="K813" t="s">
        <v>1064</v>
      </c>
      <c r="L813" t="s">
        <v>1064</v>
      </c>
      <c r="M813" t="s">
        <v>1197</v>
      </c>
      <c r="N813" t="str">
        <f t="shared" si="62"/>
        <v>2021/Nov</v>
      </c>
    </row>
    <row r="814" spans="1:14">
      <c r="A814" s="3" t="s">
        <v>1065</v>
      </c>
      <c r="B814" s="133">
        <v>44526</v>
      </c>
      <c r="C814" t="s">
        <v>1069</v>
      </c>
      <c r="D814" s="2" t="s">
        <v>7</v>
      </c>
      <c r="E814" s="2">
        <v>39</v>
      </c>
      <c r="F814" t="s">
        <v>1090</v>
      </c>
      <c r="G814">
        <v>11</v>
      </c>
      <c r="H814" t="s">
        <v>1002</v>
      </c>
      <c r="I814">
        <f t="shared" si="61"/>
        <v>2021</v>
      </c>
      <c r="J814" t="s">
        <v>963</v>
      </c>
      <c r="K814" t="s">
        <v>1064</v>
      </c>
      <c r="L814" t="s">
        <v>1064</v>
      </c>
      <c r="M814" t="s">
        <v>1197</v>
      </c>
      <c r="N814" t="str">
        <f t="shared" si="62"/>
        <v>2021/Nov</v>
      </c>
    </row>
    <row r="815" spans="1:14">
      <c r="A815" s="3" t="s">
        <v>1071</v>
      </c>
      <c r="B815" s="133">
        <v>44526</v>
      </c>
      <c r="C815" t="s">
        <v>1066</v>
      </c>
      <c r="D815" s="2" t="s">
        <v>7</v>
      </c>
      <c r="E815" s="2">
        <v>34</v>
      </c>
      <c r="F815" t="s">
        <v>1090</v>
      </c>
      <c r="G815">
        <v>11</v>
      </c>
      <c r="H815" t="s">
        <v>1002</v>
      </c>
      <c r="I815">
        <f t="shared" si="61"/>
        <v>2021</v>
      </c>
      <c r="J815" t="s">
        <v>963</v>
      </c>
      <c r="K815" t="s">
        <v>1064</v>
      </c>
      <c r="L815" t="s">
        <v>1064</v>
      </c>
      <c r="M815" t="s">
        <v>1197</v>
      </c>
      <c r="N815" t="str">
        <f t="shared" si="62"/>
        <v>2021/Nov</v>
      </c>
    </row>
    <row r="816" spans="1:14">
      <c r="A816" s="3" t="s">
        <v>1072</v>
      </c>
      <c r="B816" s="133">
        <v>44529</v>
      </c>
      <c r="C816" t="s">
        <v>1066</v>
      </c>
      <c r="D816" s="2" t="s">
        <v>7</v>
      </c>
      <c r="E816" s="2">
        <v>37</v>
      </c>
      <c r="F816" t="s">
        <v>1090</v>
      </c>
      <c r="G816">
        <v>11</v>
      </c>
      <c r="H816" t="s">
        <v>1002</v>
      </c>
      <c r="I816">
        <f t="shared" si="61"/>
        <v>2021</v>
      </c>
      <c r="J816" t="s">
        <v>963</v>
      </c>
      <c r="K816" t="s">
        <v>1064</v>
      </c>
      <c r="L816" t="s">
        <v>1064</v>
      </c>
      <c r="M816" t="s">
        <v>1197</v>
      </c>
      <c r="N816" t="str">
        <f t="shared" si="62"/>
        <v>2021/Nov</v>
      </c>
    </row>
    <row r="817" spans="1:14">
      <c r="A817" s="3" t="s">
        <v>1080</v>
      </c>
      <c r="B817" s="133">
        <v>44530</v>
      </c>
      <c r="C817" t="s">
        <v>1069</v>
      </c>
      <c r="D817" s="2" t="s">
        <v>19</v>
      </c>
      <c r="E817" s="2">
        <v>3</v>
      </c>
      <c r="F817" t="s">
        <v>1090</v>
      </c>
      <c r="G817">
        <v>11</v>
      </c>
      <c r="H817" t="s">
        <v>1002</v>
      </c>
      <c r="I817">
        <f t="shared" si="61"/>
        <v>2021</v>
      </c>
      <c r="J817" t="s">
        <v>963</v>
      </c>
      <c r="K817" t="s">
        <v>1064</v>
      </c>
      <c r="L817" t="s">
        <v>1064</v>
      </c>
      <c r="M817" t="s">
        <v>1197</v>
      </c>
      <c r="N817" t="str">
        <f t="shared" si="62"/>
        <v>2021/Nov</v>
      </c>
    </row>
    <row r="818" spans="1:14">
      <c r="A818" s="3" t="s">
        <v>1075</v>
      </c>
      <c r="B818" s="133">
        <v>44530</v>
      </c>
      <c r="C818" t="s">
        <v>1066</v>
      </c>
      <c r="D818" s="2" t="s">
        <v>19</v>
      </c>
      <c r="E818" s="2">
        <v>51</v>
      </c>
      <c r="F818" t="s">
        <v>1090</v>
      </c>
      <c r="G818">
        <v>11</v>
      </c>
      <c r="H818" t="s">
        <v>1002</v>
      </c>
      <c r="I818">
        <f t="shared" si="61"/>
        <v>2021</v>
      </c>
      <c r="J818" t="s">
        <v>963</v>
      </c>
      <c r="K818" t="s">
        <v>1064</v>
      </c>
      <c r="L818" t="s">
        <v>1064</v>
      </c>
      <c r="M818" t="s">
        <v>1197</v>
      </c>
      <c r="N818" t="str">
        <f t="shared" si="62"/>
        <v>2021/Nov</v>
      </c>
    </row>
    <row r="819" spans="1:14">
      <c r="A819" s="3" t="s">
        <v>1073</v>
      </c>
      <c r="B819" s="133">
        <v>44530</v>
      </c>
      <c r="C819" t="s">
        <v>1066</v>
      </c>
      <c r="D819" s="2" t="s">
        <v>7</v>
      </c>
      <c r="E819" s="2">
        <v>20</v>
      </c>
      <c r="F819" t="s">
        <v>1090</v>
      </c>
      <c r="G819">
        <v>11</v>
      </c>
      <c r="H819" t="s">
        <v>1002</v>
      </c>
      <c r="I819">
        <f t="shared" si="61"/>
        <v>2021</v>
      </c>
      <c r="J819" t="s">
        <v>963</v>
      </c>
      <c r="K819" t="s">
        <v>1064</v>
      </c>
      <c r="L819" t="s">
        <v>1064</v>
      </c>
      <c r="M819" t="s">
        <v>1197</v>
      </c>
      <c r="N819" t="str">
        <f t="shared" si="62"/>
        <v>2021/Nov</v>
      </c>
    </row>
    <row r="820" spans="1:14">
      <c r="A820" s="3" t="s">
        <v>1146</v>
      </c>
      <c r="B820" s="133">
        <v>44530</v>
      </c>
      <c r="C820" t="s">
        <v>1066</v>
      </c>
      <c r="D820" s="2" t="s">
        <v>7</v>
      </c>
      <c r="E820" s="2">
        <v>32</v>
      </c>
      <c r="F820" t="s">
        <v>1090</v>
      </c>
      <c r="G820">
        <v>11</v>
      </c>
      <c r="H820" t="s">
        <v>1002</v>
      </c>
      <c r="I820">
        <f t="shared" si="61"/>
        <v>2021</v>
      </c>
      <c r="J820" t="s">
        <v>963</v>
      </c>
      <c r="K820" t="s">
        <v>1064</v>
      </c>
      <c r="L820" t="s">
        <v>1064</v>
      </c>
      <c r="M820" t="s">
        <v>1197</v>
      </c>
      <c r="N820" t="str">
        <f t="shared" si="62"/>
        <v>2021/Nov</v>
      </c>
    </row>
    <row r="821" spans="1:14">
      <c r="A821" s="3" t="s">
        <v>1076</v>
      </c>
      <c r="B821" s="133">
        <v>44530</v>
      </c>
      <c r="C821" t="s">
        <v>1066</v>
      </c>
      <c r="D821" s="2" t="s">
        <v>7</v>
      </c>
      <c r="E821" s="2">
        <v>64</v>
      </c>
      <c r="F821" t="s">
        <v>1090</v>
      </c>
      <c r="G821">
        <v>11</v>
      </c>
      <c r="H821" t="s">
        <v>1002</v>
      </c>
      <c r="I821">
        <f t="shared" si="61"/>
        <v>2021</v>
      </c>
      <c r="J821" t="s">
        <v>963</v>
      </c>
      <c r="K821" t="s">
        <v>1064</v>
      </c>
      <c r="L821" t="s">
        <v>1064</v>
      </c>
      <c r="M821" t="s">
        <v>1197</v>
      </c>
      <c r="N821" t="str">
        <f t="shared" si="62"/>
        <v>2021/Nov</v>
      </c>
    </row>
    <row r="822" spans="1:14">
      <c r="A822" s="3" t="s">
        <v>1147</v>
      </c>
      <c r="B822" s="98">
        <v>44533</v>
      </c>
      <c r="C822" t="s">
        <v>962</v>
      </c>
      <c r="D822" s="2" t="s">
        <v>7</v>
      </c>
      <c r="E822" s="2">
        <v>66</v>
      </c>
      <c r="F822" t="s">
        <v>1090</v>
      </c>
      <c r="G822">
        <v>12</v>
      </c>
      <c r="H822" t="s">
        <v>1001</v>
      </c>
      <c r="I822">
        <f t="shared" si="61"/>
        <v>2021</v>
      </c>
      <c r="J822" t="s">
        <v>962</v>
      </c>
      <c r="K822" t="s">
        <v>1064</v>
      </c>
      <c r="L822" t="s">
        <v>1064</v>
      </c>
      <c r="M822" t="s">
        <v>1197</v>
      </c>
      <c r="N822" t="str">
        <f t="shared" si="62"/>
        <v>2021/Dez</v>
      </c>
    </row>
    <row r="823" spans="1:14">
      <c r="A823" s="3" t="s">
        <v>1148</v>
      </c>
      <c r="B823" s="98">
        <v>44533</v>
      </c>
      <c r="C823" t="s">
        <v>955</v>
      </c>
      <c r="D823" s="2" t="s">
        <v>19</v>
      </c>
      <c r="E823" s="2">
        <v>33</v>
      </c>
      <c r="F823" t="s">
        <v>1090</v>
      </c>
      <c r="G823">
        <v>12</v>
      </c>
      <c r="H823" t="s">
        <v>1001</v>
      </c>
      <c r="I823">
        <f t="shared" si="61"/>
        <v>2021</v>
      </c>
      <c r="J823" t="s">
        <v>955</v>
      </c>
      <c r="K823" t="s">
        <v>1064</v>
      </c>
      <c r="L823" t="s">
        <v>1064</v>
      </c>
      <c r="M823" t="s">
        <v>1197</v>
      </c>
      <c r="N823" t="str">
        <f t="shared" si="62"/>
        <v>2021/Dez</v>
      </c>
    </row>
    <row r="824" spans="1:14">
      <c r="A824" s="3" t="s">
        <v>1149</v>
      </c>
      <c r="B824" s="98">
        <v>44533</v>
      </c>
      <c r="C824" t="s">
        <v>1069</v>
      </c>
      <c r="D824" s="2" t="s">
        <v>7</v>
      </c>
      <c r="E824" s="2">
        <v>56</v>
      </c>
      <c r="F824" t="s">
        <v>1090</v>
      </c>
      <c r="G824">
        <v>12</v>
      </c>
      <c r="H824" t="s">
        <v>1001</v>
      </c>
      <c r="I824">
        <f t="shared" si="61"/>
        <v>2021</v>
      </c>
      <c r="J824" t="s">
        <v>963</v>
      </c>
      <c r="K824" t="s">
        <v>1064</v>
      </c>
      <c r="L824" t="s">
        <v>1064</v>
      </c>
      <c r="M824" t="s">
        <v>1197</v>
      </c>
      <c r="N824" t="str">
        <f t="shared" si="62"/>
        <v>2021/Dez</v>
      </c>
    </row>
    <row r="825" spans="1:14">
      <c r="A825" s="3" t="s">
        <v>1150</v>
      </c>
      <c r="B825" s="98">
        <v>44532</v>
      </c>
      <c r="C825" t="s">
        <v>959</v>
      </c>
      <c r="D825" s="2" t="s">
        <v>7</v>
      </c>
      <c r="E825" s="2">
        <v>41</v>
      </c>
      <c r="F825" t="s">
        <v>1090</v>
      </c>
      <c r="G825">
        <v>12</v>
      </c>
      <c r="H825" t="s">
        <v>1001</v>
      </c>
      <c r="I825">
        <f t="shared" si="61"/>
        <v>2021</v>
      </c>
      <c r="J825" t="s">
        <v>959</v>
      </c>
      <c r="K825" t="s">
        <v>1064</v>
      </c>
      <c r="L825" t="s">
        <v>1064</v>
      </c>
      <c r="M825" t="s">
        <v>1197</v>
      </c>
      <c r="N825" t="str">
        <f t="shared" si="62"/>
        <v>2021/Dez</v>
      </c>
    </row>
    <row r="826" spans="1:14">
      <c r="A826" s="3" t="s">
        <v>1151</v>
      </c>
      <c r="B826" s="98">
        <v>44532</v>
      </c>
      <c r="C826" t="s">
        <v>961</v>
      </c>
      <c r="D826" s="2" t="s">
        <v>7</v>
      </c>
      <c r="E826" s="2">
        <v>58</v>
      </c>
      <c r="F826" t="s">
        <v>1090</v>
      </c>
      <c r="G826">
        <v>12</v>
      </c>
      <c r="H826" t="s">
        <v>1001</v>
      </c>
      <c r="I826">
        <f t="shared" si="61"/>
        <v>2021</v>
      </c>
      <c r="J826" t="s">
        <v>961</v>
      </c>
      <c r="K826" t="s">
        <v>1064</v>
      </c>
      <c r="L826" t="s">
        <v>1064</v>
      </c>
      <c r="M826" t="s">
        <v>1197</v>
      </c>
      <c r="N826" t="str">
        <f t="shared" si="62"/>
        <v>2021/Dez</v>
      </c>
    </row>
    <row r="827" spans="1:14">
      <c r="A827" s="3" t="s">
        <v>1152</v>
      </c>
      <c r="B827" s="98">
        <v>44532</v>
      </c>
      <c r="C827" t="s">
        <v>959</v>
      </c>
      <c r="D827" s="2" t="s">
        <v>7</v>
      </c>
      <c r="E827" s="2">
        <v>27</v>
      </c>
      <c r="F827" t="s">
        <v>1090</v>
      </c>
      <c r="G827">
        <v>12</v>
      </c>
      <c r="H827" t="s">
        <v>1001</v>
      </c>
      <c r="I827">
        <f t="shared" si="61"/>
        <v>2021</v>
      </c>
      <c r="J827" t="s">
        <v>959</v>
      </c>
      <c r="K827" t="s">
        <v>1064</v>
      </c>
      <c r="L827" t="s">
        <v>1064</v>
      </c>
      <c r="M827" t="s">
        <v>1197</v>
      </c>
      <c r="N827" t="str">
        <f t="shared" si="62"/>
        <v>2021/Dez</v>
      </c>
    </row>
    <row r="828" spans="1:14">
      <c r="A828" s="3" t="s">
        <v>1153</v>
      </c>
      <c r="B828" s="98">
        <v>44533</v>
      </c>
      <c r="C828" t="s">
        <v>960</v>
      </c>
      <c r="D828" s="2" t="s">
        <v>7</v>
      </c>
      <c r="E828" s="2">
        <v>21</v>
      </c>
      <c r="F828" t="s">
        <v>1090</v>
      </c>
      <c r="G828">
        <v>12</v>
      </c>
      <c r="H828" t="s">
        <v>1001</v>
      </c>
      <c r="I828">
        <f t="shared" si="61"/>
        <v>2021</v>
      </c>
      <c r="J828" t="s">
        <v>960</v>
      </c>
      <c r="K828" t="s">
        <v>1064</v>
      </c>
      <c r="L828" t="s">
        <v>1064</v>
      </c>
      <c r="M828" t="s">
        <v>1197</v>
      </c>
      <c r="N828" t="str">
        <f t="shared" si="62"/>
        <v>2021/Dez</v>
      </c>
    </row>
    <row r="829" spans="1:14">
      <c r="A829" s="3" t="s">
        <v>1154</v>
      </c>
      <c r="B829" s="98">
        <v>44533</v>
      </c>
      <c r="C829" t="s">
        <v>955</v>
      </c>
      <c r="D829" s="2" t="s">
        <v>19</v>
      </c>
      <c r="E829" s="2">
        <v>17</v>
      </c>
      <c r="F829" t="s">
        <v>1090</v>
      </c>
      <c r="G829">
        <v>12</v>
      </c>
      <c r="H829" t="s">
        <v>1001</v>
      </c>
      <c r="I829">
        <f t="shared" si="61"/>
        <v>2021</v>
      </c>
      <c r="J829" t="s">
        <v>955</v>
      </c>
      <c r="K829" t="s">
        <v>1064</v>
      </c>
      <c r="L829" t="s">
        <v>1064</v>
      </c>
      <c r="M829" t="s">
        <v>1197</v>
      </c>
      <c r="N829" t="str">
        <f t="shared" si="62"/>
        <v>2021/Dez</v>
      </c>
    </row>
    <row r="830" spans="1:14">
      <c r="A830" s="3" t="s">
        <v>1155</v>
      </c>
      <c r="B830" s="98">
        <v>44534</v>
      </c>
      <c r="C830" t="s">
        <v>1066</v>
      </c>
      <c r="D830" s="2" t="s">
        <v>7</v>
      </c>
      <c r="E830" s="2">
        <v>29</v>
      </c>
      <c r="F830" t="s">
        <v>1090</v>
      </c>
      <c r="G830">
        <v>12</v>
      </c>
      <c r="H830" t="s">
        <v>1001</v>
      </c>
      <c r="I830">
        <f t="shared" si="61"/>
        <v>2021</v>
      </c>
      <c r="J830" t="s">
        <v>963</v>
      </c>
      <c r="K830" t="s">
        <v>1064</v>
      </c>
      <c r="L830" t="s">
        <v>1064</v>
      </c>
      <c r="M830" t="s">
        <v>1197</v>
      </c>
      <c r="N830" t="str">
        <f t="shared" si="62"/>
        <v>2021/Dez</v>
      </c>
    </row>
    <row r="831" spans="1:14">
      <c r="A831" s="3" t="s">
        <v>1156</v>
      </c>
      <c r="B831" s="98">
        <v>44534</v>
      </c>
      <c r="C831" t="s">
        <v>1069</v>
      </c>
      <c r="D831" s="2" t="s">
        <v>19</v>
      </c>
      <c r="E831" s="2">
        <v>45</v>
      </c>
      <c r="F831" t="s">
        <v>1090</v>
      </c>
      <c r="G831">
        <v>12</v>
      </c>
      <c r="H831" t="s">
        <v>1001</v>
      </c>
      <c r="I831">
        <f t="shared" si="61"/>
        <v>2021</v>
      </c>
      <c r="J831" t="s">
        <v>963</v>
      </c>
      <c r="K831" t="s">
        <v>1064</v>
      </c>
      <c r="L831" t="s">
        <v>1064</v>
      </c>
      <c r="M831" t="s">
        <v>1197</v>
      </c>
      <c r="N831" t="str">
        <f t="shared" si="62"/>
        <v>2021/Dez</v>
      </c>
    </row>
    <row r="832" spans="1:14">
      <c r="A832" s="3" t="s">
        <v>1157</v>
      </c>
      <c r="B832" s="98">
        <v>44534</v>
      </c>
      <c r="C832" t="s">
        <v>1066</v>
      </c>
      <c r="D832" s="2" t="s">
        <v>19</v>
      </c>
      <c r="E832" s="2">
        <v>49</v>
      </c>
      <c r="F832" t="s">
        <v>1090</v>
      </c>
      <c r="G832">
        <v>12</v>
      </c>
      <c r="H832" t="s">
        <v>1001</v>
      </c>
      <c r="I832">
        <f t="shared" si="61"/>
        <v>2021</v>
      </c>
      <c r="J832" t="s">
        <v>963</v>
      </c>
      <c r="K832" t="s">
        <v>1064</v>
      </c>
      <c r="L832" t="s">
        <v>1064</v>
      </c>
      <c r="M832" t="s">
        <v>1197</v>
      </c>
      <c r="N832" t="str">
        <f t="shared" si="62"/>
        <v>2021/Dez</v>
      </c>
    </row>
    <row r="833" spans="1:14">
      <c r="A833" s="3" t="s">
        <v>1158</v>
      </c>
      <c r="B833" s="98">
        <v>44534</v>
      </c>
      <c r="C833" t="s">
        <v>1069</v>
      </c>
      <c r="D833" s="2" t="s">
        <v>19</v>
      </c>
      <c r="E833" s="2" t="s">
        <v>1095</v>
      </c>
      <c r="F833" t="s">
        <v>1090</v>
      </c>
      <c r="G833">
        <v>12</v>
      </c>
      <c r="H833" t="s">
        <v>1001</v>
      </c>
      <c r="I833">
        <f t="shared" si="61"/>
        <v>2021</v>
      </c>
      <c r="J833" t="s">
        <v>963</v>
      </c>
      <c r="K833" t="s">
        <v>1064</v>
      </c>
      <c r="L833" t="s">
        <v>1064</v>
      </c>
      <c r="M833" t="s">
        <v>1197</v>
      </c>
      <c r="N833" t="str">
        <f t="shared" si="62"/>
        <v>2021/Dez</v>
      </c>
    </row>
    <row r="834" spans="1:14">
      <c r="A834" s="3" t="s">
        <v>1159</v>
      </c>
      <c r="B834" s="98">
        <v>44534</v>
      </c>
      <c r="C834" t="s">
        <v>1066</v>
      </c>
      <c r="D834" s="2" t="s">
        <v>7</v>
      </c>
      <c r="E834" s="2">
        <v>32</v>
      </c>
      <c r="F834" t="s">
        <v>1090</v>
      </c>
      <c r="G834">
        <v>12</v>
      </c>
      <c r="H834" t="s">
        <v>1001</v>
      </c>
      <c r="I834">
        <f t="shared" si="61"/>
        <v>2021</v>
      </c>
      <c r="J834" t="s">
        <v>963</v>
      </c>
      <c r="K834" t="s">
        <v>1064</v>
      </c>
      <c r="L834" t="s">
        <v>1064</v>
      </c>
      <c r="M834" t="s">
        <v>1197</v>
      </c>
      <c r="N834" t="str">
        <f t="shared" si="62"/>
        <v>2021/Dez</v>
      </c>
    </row>
    <row r="835" spans="1:14">
      <c r="A835" s="3" t="s">
        <v>1160</v>
      </c>
      <c r="B835" s="98">
        <v>44534</v>
      </c>
      <c r="C835" t="s">
        <v>1066</v>
      </c>
      <c r="D835" s="2" t="s">
        <v>7</v>
      </c>
      <c r="E835" s="2">
        <v>29</v>
      </c>
      <c r="F835" t="s">
        <v>1090</v>
      </c>
      <c r="G835">
        <v>12</v>
      </c>
      <c r="H835" t="s">
        <v>1001</v>
      </c>
      <c r="I835">
        <f t="shared" si="61"/>
        <v>2021</v>
      </c>
      <c r="J835" t="s">
        <v>963</v>
      </c>
      <c r="K835" t="s">
        <v>1064</v>
      </c>
      <c r="L835" t="s">
        <v>1064</v>
      </c>
      <c r="M835" t="s">
        <v>1197</v>
      </c>
      <c r="N835" t="str">
        <f t="shared" si="62"/>
        <v>2021/Dez</v>
      </c>
    </row>
    <row r="836" spans="1:14">
      <c r="A836" s="3" t="s">
        <v>1161</v>
      </c>
      <c r="B836" s="98">
        <v>44534</v>
      </c>
      <c r="C836" t="s">
        <v>1066</v>
      </c>
      <c r="D836" s="2" t="s">
        <v>19</v>
      </c>
      <c r="E836" s="2">
        <v>12</v>
      </c>
      <c r="F836" t="s">
        <v>1090</v>
      </c>
      <c r="G836">
        <v>12</v>
      </c>
      <c r="H836" t="s">
        <v>1001</v>
      </c>
      <c r="I836">
        <f t="shared" si="61"/>
        <v>2021</v>
      </c>
      <c r="J836" t="s">
        <v>963</v>
      </c>
      <c r="K836" t="s">
        <v>1064</v>
      </c>
      <c r="L836" t="s">
        <v>1064</v>
      </c>
      <c r="M836" t="s">
        <v>1197</v>
      </c>
      <c r="N836" t="str">
        <f t="shared" si="62"/>
        <v>2021/Dez</v>
      </c>
    </row>
    <row r="837" spans="1:14">
      <c r="A837" s="3" t="s">
        <v>1162</v>
      </c>
      <c r="B837" s="98">
        <v>44534</v>
      </c>
      <c r="C837" t="s">
        <v>1069</v>
      </c>
      <c r="D837" s="2" t="s">
        <v>7</v>
      </c>
      <c r="E837" s="2">
        <v>36</v>
      </c>
      <c r="F837" t="s">
        <v>1090</v>
      </c>
      <c r="G837">
        <v>12</v>
      </c>
      <c r="H837" t="s">
        <v>1001</v>
      </c>
      <c r="I837">
        <f t="shared" si="61"/>
        <v>2021</v>
      </c>
      <c r="J837" t="s">
        <v>963</v>
      </c>
      <c r="K837" t="s">
        <v>1064</v>
      </c>
      <c r="L837" t="s">
        <v>1064</v>
      </c>
      <c r="M837" t="s">
        <v>1197</v>
      </c>
      <c r="N837" t="str">
        <f t="shared" si="62"/>
        <v>2021/Dez</v>
      </c>
    </row>
    <row r="838" spans="1:14">
      <c r="A838" s="3" t="s">
        <v>1163</v>
      </c>
      <c r="B838" s="98">
        <v>44534</v>
      </c>
      <c r="C838" t="s">
        <v>1069</v>
      </c>
      <c r="D838" s="2" t="s">
        <v>7</v>
      </c>
      <c r="E838" s="2">
        <v>37</v>
      </c>
      <c r="F838" t="s">
        <v>1090</v>
      </c>
      <c r="G838">
        <v>12</v>
      </c>
      <c r="H838" t="s">
        <v>1001</v>
      </c>
      <c r="I838">
        <f t="shared" si="61"/>
        <v>2021</v>
      </c>
      <c r="J838" t="s">
        <v>963</v>
      </c>
      <c r="K838" t="s">
        <v>1064</v>
      </c>
      <c r="L838" t="s">
        <v>1064</v>
      </c>
      <c r="M838" t="s">
        <v>1197</v>
      </c>
      <c r="N838" t="str">
        <f t="shared" si="62"/>
        <v>2021/Dez</v>
      </c>
    </row>
    <row r="839" spans="1:14">
      <c r="A839" s="3" t="s">
        <v>1164</v>
      </c>
      <c r="B839" s="98">
        <v>44534</v>
      </c>
      <c r="C839" t="s">
        <v>960</v>
      </c>
      <c r="D839" s="2" t="s">
        <v>7</v>
      </c>
      <c r="E839" s="2">
        <v>43</v>
      </c>
      <c r="F839" t="s">
        <v>1186</v>
      </c>
      <c r="G839">
        <v>12</v>
      </c>
      <c r="H839" t="s">
        <v>1001</v>
      </c>
      <c r="I839">
        <f t="shared" si="61"/>
        <v>2021</v>
      </c>
      <c r="J839" t="s">
        <v>960</v>
      </c>
      <c r="K839" t="s">
        <v>1064</v>
      </c>
      <c r="L839" t="s">
        <v>1064</v>
      </c>
      <c r="M839" t="s">
        <v>1197</v>
      </c>
      <c r="N839" t="str">
        <f t="shared" si="62"/>
        <v>2021/Dez</v>
      </c>
    </row>
    <row r="840" spans="1:14">
      <c r="A840" s="3" t="s">
        <v>1165</v>
      </c>
      <c r="B840" s="98">
        <v>44534</v>
      </c>
      <c r="C840" t="s">
        <v>1069</v>
      </c>
      <c r="D840" s="2" t="s">
        <v>19</v>
      </c>
      <c r="E840" s="2">
        <v>49</v>
      </c>
      <c r="F840" t="s">
        <v>1090</v>
      </c>
      <c r="G840">
        <v>12</v>
      </c>
      <c r="H840" t="s">
        <v>1001</v>
      </c>
      <c r="I840">
        <f t="shared" si="61"/>
        <v>2021</v>
      </c>
      <c r="J840" t="s">
        <v>963</v>
      </c>
      <c r="K840" t="s">
        <v>1064</v>
      </c>
      <c r="L840" t="s">
        <v>1064</v>
      </c>
      <c r="M840" t="s">
        <v>1197</v>
      </c>
      <c r="N840" t="str">
        <f t="shared" si="62"/>
        <v>2021/Dez</v>
      </c>
    </row>
    <row r="841" spans="1:14">
      <c r="A841" s="3" t="s">
        <v>1166</v>
      </c>
      <c r="B841" s="98">
        <v>44534</v>
      </c>
      <c r="C841" t="s">
        <v>1069</v>
      </c>
      <c r="D841" s="2" t="s">
        <v>19</v>
      </c>
      <c r="E841" s="2">
        <v>60</v>
      </c>
      <c r="F841" t="s">
        <v>1090</v>
      </c>
      <c r="G841">
        <v>12</v>
      </c>
      <c r="H841" t="s">
        <v>1001</v>
      </c>
      <c r="I841">
        <f t="shared" si="61"/>
        <v>2021</v>
      </c>
      <c r="J841" t="s">
        <v>963</v>
      </c>
      <c r="K841" t="s">
        <v>1064</v>
      </c>
      <c r="L841" t="s">
        <v>1064</v>
      </c>
      <c r="M841" t="s">
        <v>1197</v>
      </c>
      <c r="N841" t="str">
        <f t="shared" si="62"/>
        <v>2021/Dez</v>
      </c>
    </row>
    <row r="842" spans="1:14">
      <c r="A842" s="3" t="s">
        <v>1167</v>
      </c>
      <c r="B842" s="98">
        <v>44534</v>
      </c>
      <c r="C842" t="s">
        <v>1069</v>
      </c>
      <c r="D842" s="2" t="s">
        <v>19</v>
      </c>
      <c r="E842" s="2">
        <v>35</v>
      </c>
      <c r="F842" t="s">
        <v>1090</v>
      </c>
      <c r="G842">
        <v>12</v>
      </c>
      <c r="H842" t="s">
        <v>1001</v>
      </c>
      <c r="I842">
        <f t="shared" si="61"/>
        <v>2021</v>
      </c>
      <c r="J842" t="s">
        <v>963</v>
      </c>
      <c r="K842" t="s">
        <v>1064</v>
      </c>
      <c r="L842" t="s">
        <v>1064</v>
      </c>
      <c r="M842" t="s">
        <v>1197</v>
      </c>
      <c r="N842" t="str">
        <f t="shared" si="62"/>
        <v>2021/Dez</v>
      </c>
    </row>
    <row r="843" spans="1:14">
      <c r="A843" s="3" t="s">
        <v>1168</v>
      </c>
      <c r="B843" s="98">
        <v>44534</v>
      </c>
      <c r="C843" t="s">
        <v>960</v>
      </c>
      <c r="D843" s="2" t="s">
        <v>7</v>
      </c>
      <c r="E843" s="2">
        <v>64</v>
      </c>
      <c r="F843" t="s">
        <v>1090</v>
      </c>
      <c r="G843">
        <v>12</v>
      </c>
      <c r="H843" t="s">
        <v>1001</v>
      </c>
      <c r="I843">
        <f t="shared" si="61"/>
        <v>2021</v>
      </c>
      <c r="J843" t="s">
        <v>960</v>
      </c>
      <c r="K843" t="s">
        <v>1064</v>
      </c>
      <c r="L843" t="s">
        <v>1064</v>
      </c>
      <c r="M843" t="s">
        <v>1197</v>
      </c>
      <c r="N843" t="str">
        <f t="shared" si="62"/>
        <v>2021/Dez</v>
      </c>
    </row>
    <row r="844" spans="1:14">
      <c r="A844" s="3" t="s">
        <v>1169</v>
      </c>
      <c r="B844" s="98">
        <v>44536</v>
      </c>
      <c r="C844" t="s">
        <v>1066</v>
      </c>
      <c r="D844" s="2" t="s">
        <v>7</v>
      </c>
      <c r="E844" s="2">
        <v>28</v>
      </c>
      <c r="F844" t="s">
        <v>1090</v>
      </c>
      <c r="G844">
        <v>12</v>
      </c>
      <c r="H844" t="s">
        <v>1001</v>
      </c>
      <c r="I844">
        <f t="shared" si="61"/>
        <v>2021</v>
      </c>
      <c r="J844" t="s">
        <v>963</v>
      </c>
      <c r="K844" t="s">
        <v>1064</v>
      </c>
      <c r="L844" t="s">
        <v>1064</v>
      </c>
      <c r="M844" t="s">
        <v>1197</v>
      </c>
      <c r="N844" t="str">
        <f t="shared" si="62"/>
        <v>2021/Dez</v>
      </c>
    </row>
    <row r="845" spans="1:14">
      <c r="A845" s="3" t="s">
        <v>1170</v>
      </c>
      <c r="B845" s="98">
        <v>44536</v>
      </c>
      <c r="C845" t="s">
        <v>1066</v>
      </c>
      <c r="D845" s="2" t="s">
        <v>7</v>
      </c>
      <c r="E845" s="2">
        <v>20</v>
      </c>
      <c r="F845" t="s">
        <v>1090</v>
      </c>
      <c r="G845">
        <v>12</v>
      </c>
      <c r="H845" t="s">
        <v>1001</v>
      </c>
      <c r="I845">
        <f t="shared" si="61"/>
        <v>2021</v>
      </c>
      <c r="J845" t="s">
        <v>963</v>
      </c>
      <c r="K845" t="s">
        <v>1064</v>
      </c>
      <c r="L845" t="s">
        <v>1064</v>
      </c>
      <c r="M845" t="s">
        <v>1197</v>
      </c>
      <c r="N845" t="str">
        <f t="shared" si="62"/>
        <v>2021/Dez</v>
      </c>
    </row>
    <row r="846" spans="1:14">
      <c r="A846" s="3" t="s">
        <v>821</v>
      </c>
      <c r="B846" s="1">
        <v>44093</v>
      </c>
      <c r="C846" t="s">
        <v>79</v>
      </c>
      <c r="D846" s="2" t="s">
        <v>7</v>
      </c>
      <c r="E846" s="2">
        <v>58</v>
      </c>
      <c r="F846" t="s">
        <v>38</v>
      </c>
      <c r="G846">
        <f t="shared" ref="G846:G877" si="63">MONTH(B846)</f>
        <v>9</v>
      </c>
      <c r="H846" t="s">
        <v>1006</v>
      </c>
      <c r="I846">
        <f t="shared" si="61"/>
        <v>2020</v>
      </c>
      <c r="J846" t="s">
        <v>963</v>
      </c>
      <c r="K846" t="str">
        <f t="shared" ref="K846:K885" si="64">F846</f>
        <v>B.1.1</v>
      </c>
      <c r="L846" t="s">
        <v>976</v>
      </c>
      <c r="M846" t="s">
        <v>976</v>
      </c>
      <c r="N846" t="str">
        <f t="shared" si="62"/>
        <v>2020/Set</v>
      </c>
    </row>
    <row r="847" spans="1:14">
      <c r="A847" s="3" t="s">
        <v>290</v>
      </c>
      <c r="B847" s="1">
        <v>44197</v>
      </c>
      <c r="C847" t="s">
        <v>50</v>
      </c>
      <c r="D847" s="2" t="s">
        <v>7</v>
      </c>
      <c r="E847" s="2">
        <v>41</v>
      </c>
      <c r="F847" t="s">
        <v>26</v>
      </c>
      <c r="G847">
        <f t="shared" si="63"/>
        <v>1</v>
      </c>
      <c r="H847" t="s">
        <v>997</v>
      </c>
      <c r="I847">
        <f t="shared" si="61"/>
        <v>2021</v>
      </c>
      <c r="J847" t="s">
        <v>963</v>
      </c>
      <c r="K847" t="str">
        <f t="shared" si="64"/>
        <v>None</v>
      </c>
      <c r="L847" t="s">
        <v>976</v>
      </c>
      <c r="M847" t="s">
        <v>976</v>
      </c>
      <c r="N847" t="str">
        <f t="shared" si="62"/>
        <v>2021/Jan</v>
      </c>
    </row>
    <row r="848" spans="1:14">
      <c r="A848" s="3" t="s">
        <v>292</v>
      </c>
      <c r="B848" s="1">
        <v>44260</v>
      </c>
      <c r="C848" t="s">
        <v>50</v>
      </c>
      <c r="D848" s="2" t="s">
        <v>7</v>
      </c>
      <c r="E848" s="2">
        <v>36</v>
      </c>
      <c r="F848" t="s">
        <v>53</v>
      </c>
      <c r="G848">
        <f t="shared" si="63"/>
        <v>3</v>
      </c>
      <c r="H848" t="s">
        <v>1040</v>
      </c>
      <c r="I848">
        <f t="shared" si="61"/>
        <v>2021</v>
      </c>
      <c r="J848" t="s">
        <v>963</v>
      </c>
      <c r="K848" t="str">
        <f t="shared" si="64"/>
        <v>B.1</v>
      </c>
      <c r="L848" t="s">
        <v>976</v>
      </c>
      <c r="M848" t="s">
        <v>53</v>
      </c>
      <c r="N848" t="str">
        <f t="shared" si="62"/>
        <v>2021/Mar</v>
      </c>
    </row>
    <row r="849" spans="1:14">
      <c r="A849" s="3" t="s">
        <v>296</v>
      </c>
      <c r="B849" s="1">
        <v>44262</v>
      </c>
      <c r="C849" t="s">
        <v>50</v>
      </c>
      <c r="D849" s="2" t="s">
        <v>19</v>
      </c>
      <c r="E849" s="2">
        <v>47</v>
      </c>
      <c r="F849" t="s">
        <v>26</v>
      </c>
      <c r="G849">
        <f t="shared" si="63"/>
        <v>3</v>
      </c>
      <c r="H849" t="s">
        <v>1040</v>
      </c>
      <c r="I849">
        <f t="shared" si="61"/>
        <v>2021</v>
      </c>
      <c r="J849" t="s">
        <v>963</v>
      </c>
      <c r="K849" t="str">
        <f t="shared" si="64"/>
        <v>None</v>
      </c>
      <c r="L849" t="s">
        <v>976</v>
      </c>
      <c r="M849" t="s">
        <v>976</v>
      </c>
      <c r="N849" t="str">
        <f t="shared" si="62"/>
        <v>2021/Mar</v>
      </c>
    </row>
    <row r="850" spans="1:14">
      <c r="A850" s="3" t="s">
        <v>289</v>
      </c>
      <c r="B850" s="1">
        <v>44262</v>
      </c>
      <c r="C850" t="s">
        <v>50</v>
      </c>
      <c r="D850" s="2" t="s">
        <v>19</v>
      </c>
      <c r="E850" s="2">
        <v>42</v>
      </c>
      <c r="F850" t="s">
        <v>26</v>
      </c>
      <c r="G850">
        <f t="shared" si="63"/>
        <v>3</v>
      </c>
      <c r="H850" t="s">
        <v>1040</v>
      </c>
      <c r="I850">
        <f t="shared" si="61"/>
        <v>2021</v>
      </c>
      <c r="J850" t="s">
        <v>963</v>
      </c>
      <c r="K850" t="str">
        <f t="shared" si="64"/>
        <v>None</v>
      </c>
      <c r="L850" t="s">
        <v>976</v>
      </c>
      <c r="M850" t="s">
        <v>976</v>
      </c>
      <c r="N850" t="str">
        <f t="shared" si="62"/>
        <v>2021/Mar</v>
      </c>
    </row>
    <row r="851" spans="1:14">
      <c r="A851" s="3" t="s">
        <v>353</v>
      </c>
      <c r="B851" s="1">
        <v>44264</v>
      </c>
      <c r="C851" t="s">
        <v>50</v>
      </c>
      <c r="D851" s="2" t="s">
        <v>19</v>
      </c>
      <c r="E851" s="2">
        <v>38</v>
      </c>
      <c r="F851" t="s">
        <v>26</v>
      </c>
      <c r="G851">
        <f t="shared" si="63"/>
        <v>3</v>
      </c>
      <c r="H851" t="s">
        <v>1040</v>
      </c>
      <c r="I851">
        <f t="shared" ref="I851:I914" si="65">YEAR(B851)</f>
        <v>2021</v>
      </c>
      <c r="J851" t="s">
        <v>963</v>
      </c>
      <c r="K851" t="str">
        <f t="shared" si="64"/>
        <v>None</v>
      </c>
      <c r="L851" t="s">
        <v>976</v>
      </c>
      <c r="M851" t="s">
        <v>976</v>
      </c>
      <c r="N851" t="str">
        <f t="shared" si="62"/>
        <v>2021/Mar</v>
      </c>
    </row>
    <row r="852" spans="1:14">
      <c r="A852" s="3" t="s">
        <v>356</v>
      </c>
      <c r="B852" s="1">
        <v>44265</v>
      </c>
      <c r="C852" t="s">
        <v>357</v>
      </c>
      <c r="D852" s="2" t="s">
        <v>7</v>
      </c>
      <c r="E852" s="2">
        <v>39</v>
      </c>
      <c r="F852" t="s">
        <v>26</v>
      </c>
      <c r="G852">
        <f t="shared" si="63"/>
        <v>3</v>
      </c>
      <c r="H852" t="s">
        <v>1040</v>
      </c>
      <c r="I852">
        <f t="shared" si="65"/>
        <v>2021</v>
      </c>
      <c r="J852" t="s">
        <v>956</v>
      </c>
      <c r="K852" t="str">
        <f t="shared" si="64"/>
        <v>None</v>
      </c>
      <c r="L852" t="s">
        <v>976</v>
      </c>
      <c r="M852" t="s">
        <v>976</v>
      </c>
      <c r="N852" t="str">
        <f t="shared" si="62"/>
        <v>2021/Mar</v>
      </c>
    </row>
    <row r="853" spans="1:14">
      <c r="A853" s="3" t="s">
        <v>363</v>
      </c>
      <c r="B853" s="1">
        <v>44266</v>
      </c>
      <c r="C853" t="s">
        <v>50</v>
      </c>
      <c r="D853" s="2" t="s">
        <v>7</v>
      </c>
      <c r="E853" s="2">
        <v>1</v>
      </c>
      <c r="F853" t="s">
        <v>53</v>
      </c>
      <c r="G853">
        <f t="shared" si="63"/>
        <v>3</v>
      </c>
      <c r="H853" t="s">
        <v>1040</v>
      </c>
      <c r="I853">
        <f t="shared" si="65"/>
        <v>2021</v>
      </c>
      <c r="J853" t="s">
        <v>963</v>
      </c>
      <c r="K853" t="str">
        <f t="shared" si="64"/>
        <v>B.1</v>
      </c>
      <c r="L853" t="s">
        <v>976</v>
      </c>
      <c r="M853" t="s">
        <v>53</v>
      </c>
      <c r="N853" t="str">
        <f t="shared" si="62"/>
        <v>2021/Mar</v>
      </c>
    </row>
    <row r="854" spans="1:14">
      <c r="A854" s="3" t="s">
        <v>360</v>
      </c>
      <c r="B854" s="1">
        <v>44266</v>
      </c>
      <c r="C854" t="s">
        <v>50</v>
      </c>
      <c r="D854" s="2" t="s">
        <v>7</v>
      </c>
      <c r="E854" s="2">
        <v>24</v>
      </c>
      <c r="F854" t="s">
        <v>26</v>
      </c>
      <c r="G854">
        <f t="shared" si="63"/>
        <v>3</v>
      </c>
      <c r="H854" t="s">
        <v>1040</v>
      </c>
      <c r="I854">
        <f t="shared" si="65"/>
        <v>2021</v>
      </c>
      <c r="J854" t="s">
        <v>963</v>
      </c>
      <c r="K854" t="str">
        <f t="shared" si="64"/>
        <v>None</v>
      </c>
      <c r="L854" t="s">
        <v>976</v>
      </c>
      <c r="M854" t="s">
        <v>976</v>
      </c>
      <c r="N854" t="str">
        <f t="shared" si="62"/>
        <v>2021/Mar</v>
      </c>
    </row>
    <row r="855" spans="1:14">
      <c r="A855" s="3" t="s">
        <v>381</v>
      </c>
      <c r="B855" s="1">
        <v>44267</v>
      </c>
      <c r="C855" t="s">
        <v>50</v>
      </c>
      <c r="D855" s="2" t="s">
        <v>7</v>
      </c>
      <c r="E855" s="2" t="s">
        <v>8</v>
      </c>
      <c r="F855" t="s">
        <v>26</v>
      </c>
      <c r="G855">
        <f t="shared" si="63"/>
        <v>3</v>
      </c>
      <c r="H855" t="s">
        <v>1040</v>
      </c>
      <c r="I855">
        <f t="shared" si="65"/>
        <v>2021</v>
      </c>
      <c r="J855" t="s">
        <v>963</v>
      </c>
      <c r="K855" t="str">
        <f t="shared" si="64"/>
        <v>None</v>
      </c>
      <c r="L855" t="s">
        <v>976</v>
      </c>
      <c r="M855" t="s">
        <v>976</v>
      </c>
      <c r="N855" t="str">
        <f t="shared" si="62"/>
        <v>2021/Mar</v>
      </c>
    </row>
    <row r="856" spans="1:14">
      <c r="A856" s="3" t="s">
        <v>370</v>
      </c>
      <c r="B856" s="1">
        <v>44267</v>
      </c>
      <c r="C856" t="s">
        <v>50</v>
      </c>
      <c r="D856" s="2" t="s">
        <v>7</v>
      </c>
      <c r="E856" s="2">
        <v>41</v>
      </c>
      <c r="F856" t="s">
        <v>26</v>
      </c>
      <c r="G856">
        <f t="shared" si="63"/>
        <v>3</v>
      </c>
      <c r="H856" t="s">
        <v>1040</v>
      </c>
      <c r="I856">
        <f t="shared" si="65"/>
        <v>2021</v>
      </c>
      <c r="J856" t="s">
        <v>963</v>
      </c>
      <c r="K856" t="str">
        <f t="shared" si="64"/>
        <v>None</v>
      </c>
      <c r="L856" t="s">
        <v>976</v>
      </c>
      <c r="M856" t="s">
        <v>976</v>
      </c>
      <c r="N856" t="str">
        <f t="shared" si="62"/>
        <v>2021/Mar</v>
      </c>
    </row>
    <row r="857" spans="1:14">
      <c r="A857" s="3" t="s">
        <v>344</v>
      </c>
      <c r="B857" s="1">
        <v>44267</v>
      </c>
      <c r="C857" t="s">
        <v>50</v>
      </c>
      <c r="D857" s="2" t="s">
        <v>7</v>
      </c>
      <c r="E857" s="2">
        <v>1</v>
      </c>
      <c r="F857" t="s">
        <v>26</v>
      </c>
      <c r="G857">
        <f t="shared" si="63"/>
        <v>3</v>
      </c>
      <c r="H857" t="s">
        <v>1040</v>
      </c>
      <c r="I857">
        <f t="shared" si="65"/>
        <v>2021</v>
      </c>
      <c r="J857" t="s">
        <v>963</v>
      </c>
      <c r="K857" t="str">
        <f t="shared" si="64"/>
        <v>None</v>
      </c>
      <c r="L857" t="s">
        <v>976</v>
      </c>
      <c r="M857" t="s">
        <v>976</v>
      </c>
      <c r="N857" t="str">
        <f t="shared" si="62"/>
        <v>2021/Mar</v>
      </c>
    </row>
    <row r="858" spans="1:14">
      <c r="A858" s="3" t="s">
        <v>362</v>
      </c>
      <c r="B858" s="1">
        <v>44267</v>
      </c>
      <c r="C858" t="s">
        <v>50</v>
      </c>
      <c r="D858" s="2" t="s">
        <v>19</v>
      </c>
      <c r="E858" s="2" t="s">
        <v>8</v>
      </c>
      <c r="F858" t="s">
        <v>53</v>
      </c>
      <c r="G858">
        <f t="shared" si="63"/>
        <v>3</v>
      </c>
      <c r="H858" t="s">
        <v>1040</v>
      </c>
      <c r="I858">
        <f t="shared" si="65"/>
        <v>2021</v>
      </c>
      <c r="J858" t="s">
        <v>963</v>
      </c>
      <c r="K858" t="str">
        <f t="shared" si="64"/>
        <v>B.1</v>
      </c>
      <c r="L858" t="s">
        <v>976</v>
      </c>
      <c r="M858" t="s">
        <v>53</v>
      </c>
      <c r="N858" t="str">
        <f t="shared" si="62"/>
        <v>2021/Mar</v>
      </c>
    </row>
    <row r="859" spans="1:14">
      <c r="A859" s="3" t="s">
        <v>377</v>
      </c>
      <c r="B859" s="1">
        <v>44267</v>
      </c>
      <c r="C859" t="s">
        <v>50</v>
      </c>
      <c r="D859" s="2" t="s">
        <v>7</v>
      </c>
      <c r="E859" s="2">
        <v>34</v>
      </c>
      <c r="F859" t="s">
        <v>53</v>
      </c>
      <c r="G859">
        <f t="shared" si="63"/>
        <v>3</v>
      </c>
      <c r="H859" t="s">
        <v>1040</v>
      </c>
      <c r="I859">
        <f t="shared" si="65"/>
        <v>2021</v>
      </c>
      <c r="J859" t="s">
        <v>963</v>
      </c>
      <c r="K859" t="str">
        <f t="shared" si="64"/>
        <v>B.1</v>
      </c>
      <c r="L859" t="s">
        <v>976</v>
      </c>
      <c r="M859" t="s">
        <v>53</v>
      </c>
      <c r="N859" t="str">
        <f t="shared" si="62"/>
        <v>2021/Mar</v>
      </c>
    </row>
    <row r="860" spans="1:14">
      <c r="A860" s="3" t="s">
        <v>383</v>
      </c>
      <c r="B860" s="1">
        <v>44267</v>
      </c>
      <c r="C860" t="s">
        <v>50</v>
      </c>
      <c r="D860" s="2" t="s">
        <v>19</v>
      </c>
      <c r="E860" s="2">
        <v>11</v>
      </c>
      <c r="F860" t="s">
        <v>53</v>
      </c>
      <c r="G860">
        <f t="shared" si="63"/>
        <v>3</v>
      </c>
      <c r="H860" t="s">
        <v>1040</v>
      </c>
      <c r="I860">
        <f t="shared" si="65"/>
        <v>2021</v>
      </c>
      <c r="J860" t="s">
        <v>963</v>
      </c>
      <c r="K860" t="str">
        <f t="shared" si="64"/>
        <v>B.1</v>
      </c>
      <c r="L860" t="s">
        <v>976</v>
      </c>
      <c r="M860" t="s">
        <v>53</v>
      </c>
      <c r="N860" t="str">
        <f t="shared" si="62"/>
        <v>2021/Mar</v>
      </c>
    </row>
    <row r="861" spans="1:14">
      <c r="A861" s="3" t="s">
        <v>359</v>
      </c>
      <c r="B861" s="1">
        <v>44267</v>
      </c>
      <c r="C861" t="s">
        <v>50</v>
      </c>
      <c r="D861" s="2" t="s">
        <v>7</v>
      </c>
      <c r="E861" s="2">
        <v>41</v>
      </c>
      <c r="F861" t="s">
        <v>26</v>
      </c>
      <c r="G861">
        <f t="shared" si="63"/>
        <v>3</v>
      </c>
      <c r="H861" t="s">
        <v>1040</v>
      </c>
      <c r="I861">
        <f t="shared" si="65"/>
        <v>2021</v>
      </c>
      <c r="J861" t="s">
        <v>963</v>
      </c>
      <c r="K861" t="str">
        <f t="shared" si="64"/>
        <v>None</v>
      </c>
      <c r="L861" t="s">
        <v>976</v>
      </c>
      <c r="M861" t="s">
        <v>976</v>
      </c>
      <c r="N861" t="str">
        <f t="shared" si="62"/>
        <v>2021/Mar</v>
      </c>
    </row>
    <row r="862" spans="1:14">
      <c r="A862" s="3" t="s">
        <v>380</v>
      </c>
      <c r="B862" s="1">
        <v>44268</v>
      </c>
      <c r="C862" t="s">
        <v>50</v>
      </c>
      <c r="D862" s="2" t="s">
        <v>19</v>
      </c>
      <c r="E862" s="2">
        <v>42</v>
      </c>
      <c r="F862" t="s">
        <v>26</v>
      </c>
      <c r="G862">
        <f t="shared" si="63"/>
        <v>3</v>
      </c>
      <c r="H862" t="s">
        <v>1040</v>
      </c>
      <c r="I862">
        <f t="shared" si="65"/>
        <v>2021</v>
      </c>
      <c r="J862" t="s">
        <v>963</v>
      </c>
      <c r="K862" t="str">
        <f t="shared" si="64"/>
        <v>None</v>
      </c>
      <c r="L862" t="s">
        <v>976</v>
      </c>
      <c r="M862" t="s">
        <v>976</v>
      </c>
      <c r="N862" t="str">
        <f t="shared" si="62"/>
        <v>2021/Mar</v>
      </c>
    </row>
    <row r="863" spans="1:14">
      <c r="A863" s="3" t="s">
        <v>340</v>
      </c>
      <c r="B863" s="1">
        <v>44271</v>
      </c>
      <c r="C863" t="s">
        <v>50</v>
      </c>
      <c r="D863" s="2" t="s">
        <v>7</v>
      </c>
      <c r="E863" s="2">
        <v>23</v>
      </c>
      <c r="F863" t="s">
        <v>53</v>
      </c>
      <c r="G863">
        <f t="shared" si="63"/>
        <v>3</v>
      </c>
      <c r="H863" t="s">
        <v>1040</v>
      </c>
      <c r="I863">
        <f t="shared" si="65"/>
        <v>2021</v>
      </c>
      <c r="J863" t="s">
        <v>963</v>
      </c>
      <c r="K863" t="str">
        <f t="shared" si="64"/>
        <v>B.1</v>
      </c>
      <c r="L863" t="s">
        <v>976</v>
      </c>
      <c r="M863" t="s">
        <v>53</v>
      </c>
      <c r="N863" t="str">
        <f t="shared" si="62"/>
        <v>2021/Mar</v>
      </c>
    </row>
    <row r="864" spans="1:14">
      <c r="A864" s="3" t="s">
        <v>355</v>
      </c>
      <c r="B864" s="1">
        <v>44272</v>
      </c>
      <c r="C864" t="s">
        <v>50</v>
      </c>
      <c r="D864" s="2" t="s">
        <v>19</v>
      </c>
      <c r="E864" s="2">
        <v>18</v>
      </c>
      <c r="F864" t="s">
        <v>53</v>
      </c>
      <c r="G864">
        <f t="shared" si="63"/>
        <v>3</v>
      </c>
      <c r="H864" t="s">
        <v>1040</v>
      </c>
      <c r="I864">
        <f t="shared" si="65"/>
        <v>2021</v>
      </c>
      <c r="J864" t="s">
        <v>963</v>
      </c>
      <c r="K864" t="str">
        <f t="shared" si="64"/>
        <v>B.1</v>
      </c>
      <c r="L864" t="s">
        <v>976</v>
      </c>
      <c r="M864" t="s">
        <v>53</v>
      </c>
      <c r="N864" t="str">
        <f t="shared" si="62"/>
        <v>2021/Mar</v>
      </c>
    </row>
    <row r="865" spans="1:14">
      <c r="A865" s="3" t="s">
        <v>352</v>
      </c>
      <c r="B865" s="1">
        <v>44272</v>
      </c>
      <c r="C865" t="s">
        <v>50</v>
      </c>
      <c r="D865" s="2" t="s">
        <v>19</v>
      </c>
      <c r="E865" s="2">
        <v>4</v>
      </c>
      <c r="F865" t="s">
        <v>26</v>
      </c>
      <c r="G865">
        <f t="shared" si="63"/>
        <v>3</v>
      </c>
      <c r="H865" t="s">
        <v>1040</v>
      </c>
      <c r="I865">
        <f t="shared" si="65"/>
        <v>2021</v>
      </c>
      <c r="J865" t="s">
        <v>963</v>
      </c>
      <c r="K865" t="str">
        <f t="shared" si="64"/>
        <v>None</v>
      </c>
      <c r="L865" t="s">
        <v>976</v>
      </c>
      <c r="M865" t="s">
        <v>976</v>
      </c>
      <c r="N865" t="str">
        <f t="shared" si="62"/>
        <v>2021/Mar</v>
      </c>
    </row>
    <row r="866" spans="1:14">
      <c r="A866" s="3" t="s">
        <v>307</v>
      </c>
      <c r="B866" s="1">
        <v>44272</v>
      </c>
      <c r="C866" t="s">
        <v>50</v>
      </c>
      <c r="D866" s="2" t="s">
        <v>19</v>
      </c>
      <c r="E866" s="2">
        <v>11</v>
      </c>
      <c r="F866" t="s">
        <v>26</v>
      </c>
      <c r="G866">
        <f t="shared" si="63"/>
        <v>3</v>
      </c>
      <c r="H866" t="s">
        <v>1040</v>
      </c>
      <c r="I866">
        <f t="shared" si="65"/>
        <v>2021</v>
      </c>
      <c r="J866" t="s">
        <v>963</v>
      </c>
      <c r="K866" t="str">
        <f t="shared" si="64"/>
        <v>None</v>
      </c>
      <c r="L866" t="s">
        <v>976</v>
      </c>
      <c r="M866" t="s">
        <v>976</v>
      </c>
      <c r="N866" t="str">
        <f t="shared" si="62"/>
        <v>2021/Mar</v>
      </c>
    </row>
    <row r="867" spans="1:14">
      <c r="A867" s="3" t="s">
        <v>374</v>
      </c>
      <c r="B867" s="1">
        <v>44272</v>
      </c>
      <c r="C867" t="s">
        <v>304</v>
      </c>
      <c r="D867" s="2" t="s">
        <v>7</v>
      </c>
      <c r="E867" s="2">
        <v>29</v>
      </c>
      <c r="F867" t="s">
        <v>26</v>
      </c>
      <c r="G867">
        <f t="shared" si="63"/>
        <v>3</v>
      </c>
      <c r="H867" t="s">
        <v>1040</v>
      </c>
      <c r="I867">
        <f t="shared" si="65"/>
        <v>2021</v>
      </c>
      <c r="J867" t="s">
        <v>957</v>
      </c>
      <c r="K867" t="str">
        <f t="shared" si="64"/>
        <v>None</v>
      </c>
      <c r="L867" t="s">
        <v>976</v>
      </c>
      <c r="M867" t="s">
        <v>976</v>
      </c>
      <c r="N867" t="str">
        <f t="shared" si="62"/>
        <v>2021/Mar</v>
      </c>
    </row>
    <row r="868" spans="1:14">
      <c r="A868" s="3" t="s">
        <v>346</v>
      </c>
      <c r="B868" s="1">
        <v>44272</v>
      </c>
      <c r="C868" t="s">
        <v>304</v>
      </c>
      <c r="D868" s="2" t="s">
        <v>7</v>
      </c>
      <c r="E868" s="2">
        <v>22</v>
      </c>
      <c r="F868" t="s">
        <v>26</v>
      </c>
      <c r="G868">
        <f t="shared" si="63"/>
        <v>3</v>
      </c>
      <c r="H868" t="s">
        <v>1040</v>
      </c>
      <c r="I868">
        <f t="shared" si="65"/>
        <v>2021</v>
      </c>
      <c r="J868" t="s">
        <v>957</v>
      </c>
      <c r="K868" t="str">
        <f t="shared" si="64"/>
        <v>None</v>
      </c>
      <c r="L868" t="s">
        <v>976</v>
      </c>
      <c r="M868" t="s">
        <v>976</v>
      </c>
      <c r="N868" t="str">
        <f t="shared" si="62"/>
        <v>2021/Mar</v>
      </c>
    </row>
    <row r="869" spans="1:14">
      <c r="A869" s="3" t="s">
        <v>350</v>
      </c>
      <c r="B869" s="1">
        <v>44272</v>
      </c>
      <c r="C869" t="s">
        <v>304</v>
      </c>
      <c r="D869" s="2" t="s">
        <v>7</v>
      </c>
      <c r="E869" s="2">
        <v>27</v>
      </c>
      <c r="F869" t="s">
        <v>53</v>
      </c>
      <c r="G869">
        <f t="shared" si="63"/>
        <v>3</v>
      </c>
      <c r="H869" t="s">
        <v>1040</v>
      </c>
      <c r="I869">
        <f t="shared" si="65"/>
        <v>2021</v>
      </c>
      <c r="J869" t="s">
        <v>957</v>
      </c>
      <c r="K869" t="str">
        <f t="shared" si="64"/>
        <v>B.1</v>
      </c>
      <c r="L869" t="s">
        <v>976</v>
      </c>
      <c r="M869" t="s">
        <v>53</v>
      </c>
      <c r="N869" t="str">
        <f t="shared" si="62"/>
        <v>2021/Mar</v>
      </c>
    </row>
    <row r="870" spans="1:14">
      <c r="A870" s="3" t="s">
        <v>349</v>
      </c>
      <c r="B870" s="1">
        <v>44272</v>
      </c>
      <c r="C870" t="s">
        <v>304</v>
      </c>
      <c r="D870" s="2" t="s">
        <v>7</v>
      </c>
      <c r="E870" s="2">
        <v>25</v>
      </c>
      <c r="F870" t="s">
        <v>53</v>
      </c>
      <c r="G870">
        <f t="shared" si="63"/>
        <v>3</v>
      </c>
      <c r="H870" t="s">
        <v>1040</v>
      </c>
      <c r="I870">
        <f t="shared" si="65"/>
        <v>2021</v>
      </c>
      <c r="J870" t="s">
        <v>957</v>
      </c>
      <c r="K870" t="str">
        <f t="shared" si="64"/>
        <v>B.1</v>
      </c>
      <c r="L870" t="s">
        <v>976</v>
      </c>
      <c r="M870" t="s">
        <v>53</v>
      </c>
      <c r="N870" t="str">
        <f t="shared" si="62"/>
        <v>2021/Mar</v>
      </c>
    </row>
    <row r="871" spans="1:14">
      <c r="A871" s="3" t="s">
        <v>382</v>
      </c>
      <c r="B871" s="1">
        <v>44272</v>
      </c>
      <c r="C871" t="s">
        <v>304</v>
      </c>
      <c r="D871" s="2" t="s">
        <v>7</v>
      </c>
      <c r="E871" s="2">
        <v>22</v>
      </c>
      <c r="F871" t="s">
        <v>53</v>
      </c>
      <c r="G871">
        <f t="shared" si="63"/>
        <v>3</v>
      </c>
      <c r="H871" t="s">
        <v>1040</v>
      </c>
      <c r="I871">
        <f t="shared" si="65"/>
        <v>2021</v>
      </c>
      <c r="J871" t="s">
        <v>957</v>
      </c>
      <c r="K871" t="str">
        <f t="shared" si="64"/>
        <v>B.1</v>
      </c>
      <c r="L871" t="s">
        <v>976</v>
      </c>
      <c r="M871" t="s">
        <v>53</v>
      </c>
      <c r="N871" t="str">
        <f t="shared" si="62"/>
        <v>2021/Mar</v>
      </c>
    </row>
    <row r="872" spans="1:14">
      <c r="A872" s="3" t="s">
        <v>347</v>
      </c>
      <c r="B872" s="1">
        <v>44273</v>
      </c>
      <c r="C872" t="s">
        <v>50</v>
      </c>
      <c r="D872" s="2" t="s">
        <v>7</v>
      </c>
      <c r="E872" s="2" t="s">
        <v>8</v>
      </c>
      <c r="F872" t="s">
        <v>26</v>
      </c>
      <c r="G872">
        <f t="shared" si="63"/>
        <v>3</v>
      </c>
      <c r="H872" t="s">
        <v>1040</v>
      </c>
      <c r="I872">
        <f t="shared" si="65"/>
        <v>2021</v>
      </c>
      <c r="J872" t="s">
        <v>963</v>
      </c>
      <c r="K872" t="str">
        <f t="shared" si="64"/>
        <v>None</v>
      </c>
      <c r="L872" t="s">
        <v>976</v>
      </c>
      <c r="M872" t="s">
        <v>976</v>
      </c>
      <c r="N872" t="str">
        <f t="shared" si="62"/>
        <v>2021/Mar</v>
      </c>
    </row>
    <row r="873" spans="1:14">
      <c r="A873" s="3" t="s">
        <v>378</v>
      </c>
      <c r="B873" s="1">
        <v>44273</v>
      </c>
      <c r="C873" t="s">
        <v>50</v>
      </c>
      <c r="D873" s="2" t="s">
        <v>19</v>
      </c>
      <c r="E873" s="2">
        <v>33</v>
      </c>
      <c r="F873" t="s">
        <v>53</v>
      </c>
      <c r="G873">
        <f t="shared" si="63"/>
        <v>3</v>
      </c>
      <c r="H873" t="s">
        <v>1040</v>
      </c>
      <c r="I873">
        <f t="shared" si="65"/>
        <v>2021</v>
      </c>
      <c r="J873" t="s">
        <v>963</v>
      </c>
      <c r="K873" t="str">
        <f t="shared" si="64"/>
        <v>B.1</v>
      </c>
      <c r="L873" t="s">
        <v>976</v>
      </c>
      <c r="M873" t="s">
        <v>53</v>
      </c>
      <c r="N873" t="str">
        <f t="shared" si="62"/>
        <v>2021/Mar</v>
      </c>
    </row>
    <row r="874" spans="1:14">
      <c r="A874" s="3" t="s">
        <v>345</v>
      </c>
      <c r="B874" s="1">
        <v>44273</v>
      </c>
      <c r="C874" t="s">
        <v>50</v>
      </c>
      <c r="D874" s="2" t="s">
        <v>7</v>
      </c>
      <c r="E874" s="2">
        <v>28</v>
      </c>
      <c r="F874" t="s">
        <v>26</v>
      </c>
      <c r="G874">
        <f t="shared" si="63"/>
        <v>3</v>
      </c>
      <c r="H874" t="s">
        <v>1040</v>
      </c>
      <c r="I874">
        <f t="shared" si="65"/>
        <v>2021</v>
      </c>
      <c r="J874" t="s">
        <v>963</v>
      </c>
      <c r="K874" t="str">
        <f t="shared" si="64"/>
        <v>None</v>
      </c>
      <c r="L874" t="s">
        <v>976</v>
      </c>
      <c r="M874" t="s">
        <v>976</v>
      </c>
      <c r="N874" t="str">
        <f t="shared" si="62"/>
        <v>2021/Mar</v>
      </c>
    </row>
    <row r="875" spans="1:14">
      <c r="A875" s="3" t="s">
        <v>379</v>
      </c>
      <c r="B875" s="1">
        <v>44273</v>
      </c>
      <c r="C875" t="s">
        <v>50</v>
      </c>
      <c r="D875" s="2" t="s">
        <v>19</v>
      </c>
      <c r="E875" s="2">
        <v>17</v>
      </c>
      <c r="F875" t="s">
        <v>53</v>
      </c>
      <c r="G875">
        <f t="shared" si="63"/>
        <v>3</v>
      </c>
      <c r="H875" t="s">
        <v>1040</v>
      </c>
      <c r="I875">
        <f t="shared" si="65"/>
        <v>2021</v>
      </c>
      <c r="J875" t="s">
        <v>963</v>
      </c>
      <c r="K875" t="str">
        <f t="shared" si="64"/>
        <v>B.1</v>
      </c>
      <c r="L875" t="s">
        <v>976</v>
      </c>
      <c r="M875" t="s">
        <v>53</v>
      </c>
      <c r="N875" t="str">
        <f t="shared" ref="N875:N938" si="66">_xlfn.CONCAT(I875,"/",H875)</f>
        <v>2021/Mar</v>
      </c>
    </row>
    <row r="876" spans="1:14">
      <c r="A876" s="3" t="s">
        <v>364</v>
      </c>
      <c r="B876" s="1">
        <v>44272</v>
      </c>
      <c r="C876" t="s">
        <v>50</v>
      </c>
      <c r="D876" s="2" t="s">
        <v>7</v>
      </c>
      <c r="E876" s="2">
        <v>11</v>
      </c>
      <c r="F876" t="s">
        <v>26</v>
      </c>
      <c r="G876">
        <f t="shared" si="63"/>
        <v>3</v>
      </c>
      <c r="H876" t="s">
        <v>1040</v>
      </c>
      <c r="I876">
        <f t="shared" si="65"/>
        <v>2021</v>
      </c>
      <c r="J876" t="s">
        <v>963</v>
      </c>
      <c r="K876" t="str">
        <f t="shared" si="64"/>
        <v>None</v>
      </c>
      <c r="L876" t="s">
        <v>976</v>
      </c>
      <c r="M876" t="s">
        <v>976</v>
      </c>
      <c r="N876" t="str">
        <f t="shared" si="66"/>
        <v>2021/Mar</v>
      </c>
    </row>
    <row r="877" spans="1:14">
      <c r="A877" s="3" t="s">
        <v>376</v>
      </c>
      <c r="B877" s="1">
        <v>44273</v>
      </c>
      <c r="C877" t="s">
        <v>50</v>
      </c>
      <c r="D877" s="2" t="s">
        <v>19</v>
      </c>
      <c r="E877" s="2">
        <v>33</v>
      </c>
      <c r="F877" t="s">
        <v>53</v>
      </c>
      <c r="G877">
        <f t="shared" si="63"/>
        <v>3</v>
      </c>
      <c r="H877" t="s">
        <v>1040</v>
      </c>
      <c r="I877">
        <f t="shared" si="65"/>
        <v>2021</v>
      </c>
      <c r="J877" t="s">
        <v>963</v>
      </c>
      <c r="K877" t="str">
        <f t="shared" si="64"/>
        <v>B.1</v>
      </c>
      <c r="L877" t="s">
        <v>976</v>
      </c>
      <c r="M877" t="s">
        <v>53</v>
      </c>
      <c r="N877" t="str">
        <f t="shared" si="66"/>
        <v>2021/Mar</v>
      </c>
    </row>
    <row r="878" spans="1:14">
      <c r="A878" s="3" t="s">
        <v>354</v>
      </c>
      <c r="B878" s="1">
        <v>44273</v>
      </c>
      <c r="C878" t="s">
        <v>50</v>
      </c>
      <c r="D878" s="2" t="s">
        <v>7</v>
      </c>
      <c r="E878" s="2">
        <v>55</v>
      </c>
      <c r="F878" t="s">
        <v>53</v>
      </c>
      <c r="G878">
        <f t="shared" ref="G878:G909" si="67">MONTH(B878)</f>
        <v>3</v>
      </c>
      <c r="H878" t="s">
        <v>1040</v>
      </c>
      <c r="I878">
        <f t="shared" si="65"/>
        <v>2021</v>
      </c>
      <c r="J878" t="s">
        <v>963</v>
      </c>
      <c r="K878" t="str">
        <f t="shared" si="64"/>
        <v>B.1</v>
      </c>
      <c r="L878" t="s">
        <v>976</v>
      </c>
      <c r="M878" t="s">
        <v>53</v>
      </c>
      <c r="N878" t="str">
        <f t="shared" si="66"/>
        <v>2021/Mar</v>
      </c>
    </row>
    <row r="879" spans="1:14">
      <c r="A879" s="3" t="s">
        <v>298</v>
      </c>
      <c r="B879" s="1">
        <v>44273</v>
      </c>
      <c r="C879" t="s">
        <v>50</v>
      </c>
      <c r="D879" s="2" t="s">
        <v>19</v>
      </c>
      <c r="E879" s="2">
        <v>20</v>
      </c>
      <c r="F879" t="s">
        <v>53</v>
      </c>
      <c r="G879">
        <f t="shared" si="67"/>
        <v>3</v>
      </c>
      <c r="H879" t="s">
        <v>1040</v>
      </c>
      <c r="I879">
        <f t="shared" si="65"/>
        <v>2021</v>
      </c>
      <c r="J879" t="s">
        <v>963</v>
      </c>
      <c r="K879" t="str">
        <f t="shared" si="64"/>
        <v>B.1</v>
      </c>
      <c r="L879" t="s">
        <v>976</v>
      </c>
      <c r="M879" t="s">
        <v>53</v>
      </c>
      <c r="N879" t="str">
        <f t="shared" si="66"/>
        <v>2021/Mar</v>
      </c>
    </row>
    <row r="880" spans="1:14">
      <c r="A880" s="3" t="s">
        <v>342</v>
      </c>
      <c r="B880" s="1">
        <v>44273</v>
      </c>
      <c r="C880" t="s">
        <v>343</v>
      </c>
      <c r="D880" s="2" t="s">
        <v>19</v>
      </c>
      <c r="E880" s="2">
        <v>36</v>
      </c>
      <c r="F880" t="s">
        <v>53</v>
      </c>
      <c r="G880">
        <f t="shared" si="67"/>
        <v>3</v>
      </c>
      <c r="H880" t="s">
        <v>1040</v>
      </c>
      <c r="I880">
        <f t="shared" si="65"/>
        <v>2021</v>
      </c>
      <c r="J880" t="s">
        <v>955</v>
      </c>
      <c r="K880" t="str">
        <f t="shared" si="64"/>
        <v>B.1</v>
      </c>
      <c r="L880" t="s">
        <v>976</v>
      </c>
      <c r="M880" t="s">
        <v>53</v>
      </c>
      <c r="N880" t="str">
        <f t="shared" si="66"/>
        <v>2021/Mar</v>
      </c>
    </row>
    <row r="881" spans="1:14">
      <c r="A881" s="3" t="s">
        <v>372</v>
      </c>
      <c r="B881" s="1">
        <v>44273</v>
      </c>
      <c r="C881" t="s">
        <v>50</v>
      </c>
      <c r="D881" s="2" t="s">
        <v>7</v>
      </c>
      <c r="E881" s="2">
        <v>47</v>
      </c>
      <c r="F881" t="s">
        <v>26</v>
      </c>
      <c r="G881">
        <f t="shared" si="67"/>
        <v>3</v>
      </c>
      <c r="H881" t="s">
        <v>1040</v>
      </c>
      <c r="I881">
        <f t="shared" si="65"/>
        <v>2021</v>
      </c>
      <c r="J881" t="s">
        <v>963</v>
      </c>
      <c r="K881" t="str">
        <f t="shared" si="64"/>
        <v>None</v>
      </c>
      <c r="L881" t="s">
        <v>976</v>
      </c>
      <c r="M881" t="s">
        <v>976</v>
      </c>
      <c r="N881" t="str">
        <f t="shared" si="66"/>
        <v>2021/Mar</v>
      </c>
    </row>
    <row r="882" spans="1:14">
      <c r="A882" s="3" t="s">
        <v>369</v>
      </c>
      <c r="B882" s="1">
        <v>44275</v>
      </c>
      <c r="C882" t="s">
        <v>50</v>
      </c>
      <c r="D882" s="2" t="s">
        <v>7</v>
      </c>
      <c r="E882" s="2">
        <v>67</v>
      </c>
      <c r="F882" t="s">
        <v>26</v>
      </c>
      <c r="G882">
        <f t="shared" si="67"/>
        <v>3</v>
      </c>
      <c r="H882" t="s">
        <v>1040</v>
      </c>
      <c r="I882">
        <f t="shared" si="65"/>
        <v>2021</v>
      </c>
      <c r="J882" t="s">
        <v>963</v>
      </c>
      <c r="K882" t="str">
        <f t="shared" si="64"/>
        <v>None</v>
      </c>
      <c r="L882" t="s">
        <v>976</v>
      </c>
      <c r="M882" t="s">
        <v>976</v>
      </c>
      <c r="N882" t="str">
        <f t="shared" si="66"/>
        <v>2021/Mar</v>
      </c>
    </row>
    <row r="883" spans="1:14">
      <c r="A883" s="3" t="s">
        <v>367</v>
      </c>
      <c r="B883" s="1">
        <v>44275</v>
      </c>
      <c r="C883" t="s">
        <v>50</v>
      </c>
      <c r="D883" s="2" t="s">
        <v>19</v>
      </c>
      <c r="E883" s="2">
        <v>30</v>
      </c>
      <c r="F883" t="s">
        <v>53</v>
      </c>
      <c r="G883">
        <f t="shared" si="67"/>
        <v>3</v>
      </c>
      <c r="H883" t="s">
        <v>1040</v>
      </c>
      <c r="I883">
        <f t="shared" si="65"/>
        <v>2021</v>
      </c>
      <c r="J883" t="s">
        <v>963</v>
      </c>
      <c r="K883" t="str">
        <f t="shared" si="64"/>
        <v>B.1</v>
      </c>
      <c r="L883" t="s">
        <v>976</v>
      </c>
      <c r="M883" t="s">
        <v>53</v>
      </c>
      <c r="N883" t="str">
        <f t="shared" si="66"/>
        <v>2021/Mar</v>
      </c>
    </row>
    <row r="884" spans="1:14">
      <c r="A884" s="3" t="s">
        <v>365</v>
      </c>
      <c r="B884" s="1">
        <v>44275</v>
      </c>
      <c r="C884" t="s">
        <v>50</v>
      </c>
      <c r="D884" s="2" t="s">
        <v>19</v>
      </c>
      <c r="E884" s="2">
        <v>32</v>
      </c>
      <c r="F884" t="s">
        <v>53</v>
      </c>
      <c r="G884">
        <f t="shared" si="67"/>
        <v>3</v>
      </c>
      <c r="H884" t="s">
        <v>1040</v>
      </c>
      <c r="I884">
        <f t="shared" si="65"/>
        <v>2021</v>
      </c>
      <c r="J884" t="s">
        <v>963</v>
      </c>
      <c r="K884" t="str">
        <f t="shared" si="64"/>
        <v>B.1</v>
      </c>
      <c r="L884" t="s">
        <v>976</v>
      </c>
      <c r="M884" t="s">
        <v>53</v>
      </c>
      <c r="N884" t="str">
        <f t="shared" si="66"/>
        <v>2021/Mar</v>
      </c>
    </row>
    <row r="885" spans="1:14">
      <c r="A885" s="3" t="s">
        <v>358</v>
      </c>
      <c r="B885" s="1">
        <v>44276</v>
      </c>
      <c r="C885" t="s">
        <v>50</v>
      </c>
      <c r="D885" s="2" t="s">
        <v>7</v>
      </c>
      <c r="E885" s="2">
        <v>21</v>
      </c>
      <c r="F885" t="s">
        <v>53</v>
      </c>
      <c r="G885">
        <f t="shared" si="67"/>
        <v>3</v>
      </c>
      <c r="H885" t="s">
        <v>1040</v>
      </c>
      <c r="I885">
        <f t="shared" si="65"/>
        <v>2021</v>
      </c>
      <c r="J885" t="s">
        <v>963</v>
      </c>
      <c r="K885" t="str">
        <f t="shared" si="64"/>
        <v>B.1</v>
      </c>
      <c r="L885" t="s">
        <v>976</v>
      </c>
      <c r="M885" t="s">
        <v>53</v>
      </c>
      <c r="N885" t="str">
        <f t="shared" si="66"/>
        <v>2021/Mar</v>
      </c>
    </row>
    <row r="886" spans="1:14">
      <c r="A886" s="3" t="s">
        <v>388</v>
      </c>
      <c r="B886" s="1">
        <v>44307</v>
      </c>
      <c r="C886" t="s">
        <v>965</v>
      </c>
      <c r="D886" s="2" t="s">
        <v>19</v>
      </c>
      <c r="E886" s="2">
        <v>42</v>
      </c>
      <c r="F886" t="s">
        <v>389</v>
      </c>
      <c r="G886">
        <f t="shared" si="67"/>
        <v>4</v>
      </c>
      <c r="H886" t="s">
        <v>1053</v>
      </c>
      <c r="I886">
        <f t="shared" si="65"/>
        <v>2021</v>
      </c>
      <c r="J886" t="s">
        <v>963</v>
      </c>
      <c r="K886" t="s">
        <v>952</v>
      </c>
      <c r="L886" t="s">
        <v>976</v>
      </c>
      <c r="M886" t="s">
        <v>952</v>
      </c>
      <c r="N886" t="str">
        <f t="shared" si="66"/>
        <v>2021/Abr</v>
      </c>
    </row>
    <row r="887" spans="1:14">
      <c r="A887" s="3" t="s">
        <v>519</v>
      </c>
      <c r="B887" s="1">
        <v>44379</v>
      </c>
      <c r="C887" t="s">
        <v>507</v>
      </c>
      <c r="D887" s="2" t="s">
        <v>19</v>
      </c>
      <c r="E887" s="2">
        <v>24</v>
      </c>
      <c r="F887" t="s">
        <v>26</v>
      </c>
      <c r="G887">
        <f t="shared" si="67"/>
        <v>7</v>
      </c>
      <c r="H887" t="s">
        <v>988</v>
      </c>
      <c r="I887">
        <f t="shared" si="65"/>
        <v>2021</v>
      </c>
      <c r="J887" t="s">
        <v>958</v>
      </c>
      <c r="K887" t="str">
        <f t="shared" ref="K887:K894" si="68">F887</f>
        <v>None</v>
      </c>
      <c r="L887" t="s">
        <v>976</v>
      </c>
      <c r="M887" t="s">
        <v>976</v>
      </c>
      <c r="N887" t="str">
        <f t="shared" si="66"/>
        <v>2021/Jul</v>
      </c>
    </row>
    <row r="888" spans="1:14">
      <c r="A888" s="3" t="s">
        <v>526</v>
      </c>
      <c r="B888" s="1">
        <v>44379</v>
      </c>
      <c r="C888" t="s">
        <v>42</v>
      </c>
      <c r="D888" s="2" t="s">
        <v>19</v>
      </c>
      <c r="E888" s="2">
        <v>27</v>
      </c>
      <c r="F888" t="s">
        <v>26</v>
      </c>
      <c r="G888">
        <f t="shared" si="67"/>
        <v>7</v>
      </c>
      <c r="H888" t="s">
        <v>988</v>
      </c>
      <c r="I888">
        <f t="shared" si="65"/>
        <v>2021</v>
      </c>
      <c r="J888" t="s">
        <v>956</v>
      </c>
      <c r="K888" t="str">
        <f t="shared" si="68"/>
        <v>None</v>
      </c>
      <c r="L888" t="s">
        <v>976</v>
      </c>
      <c r="M888" t="s">
        <v>976</v>
      </c>
      <c r="N888" t="str">
        <f t="shared" si="66"/>
        <v>2021/Jul</v>
      </c>
    </row>
    <row r="889" spans="1:14">
      <c r="A889" s="3" t="s">
        <v>820</v>
      </c>
      <c r="B889" s="1">
        <v>44403</v>
      </c>
      <c r="C889" t="s">
        <v>17</v>
      </c>
      <c r="D889" s="2" t="s">
        <v>7</v>
      </c>
      <c r="E889" s="2">
        <v>52</v>
      </c>
      <c r="F889" t="s">
        <v>26</v>
      </c>
      <c r="G889">
        <f t="shared" si="67"/>
        <v>7</v>
      </c>
      <c r="H889" t="s">
        <v>988</v>
      </c>
      <c r="I889">
        <f t="shared" si="65"/>
        <v>2021</v>
      </c>
      <c r="J889" t="s">
        <v>960</v>
      </c>
      <c r="K889" t="str">
        <f t="shared" si="68"/>
        <v>None</v>
      </c>
      <c r="L889" t="s">
        <v>976</v>
      </c>
      <c r="M889" t="s">
        <v>976</v>
      </c>
      <c r="N889" t="str">
        <f t="shared" si="66"/>
        <v>2021/Jul</v>
      </c>
    </row>
    <row r="890" spans="1:14">
      <c r="A890" s="3" t="s">
        <v>694</v>
      </c>
      <c r="B890" s="1">
        <v>44368</v>
      </c>
      <c r="C890" t="s">
        <v>24</v>
      </c>
      <c r="D890" s="2" t="s">
        <v>19</v>
      </c>
      <c r="E890" s="2">
        <v>47</v>
      </c>
      <c r="F890" t="s">
        <v>695</v>
      </c>
      <c r="G890">
        <f t="shared" si="67"/>
        <v>6</v>
      </c>
      <c r="H890" t="s">
        <v>989</v>
      </c>
      <c r="I890">
        <f t="shared" si="65"/>
        <v>2021</v>
      </c>
      <c r="J890" t="s">
        <v>955</v>
      </c>
      <c r="K890" t="str">
        <f t="shared" si="68"/>
        <v>B.1.1.528</v>
      </c>
      <c r="L890" t="s">
        <v>976</v>
      </c>
      <c r="M890" t="s">
        <v>976</v>
      </c>
      <c r="N890" t="str">
        <f t="shared" si="66"/>
        <v>2021/Jun</v>
      </c>
    </row>
    <row r="891" spans="1:14">
      <c r="A891" s="3" t="s">
        <v>706</v>
      </c>
      <c r="B891" s="1">
        <v>44320</v>
      </c>
      <c r="C891" t="s">
        <v>70</v>
      </c>
      <c r="D891" s="2" t="s">
        <v>7</v>
      </c>
      <c r="E891" s="2">
        <v>49</v>
      </c>
      <c r="F891" t="s">
        <v>700</v>
      </c>
      <c r="G891">
        <f t="shared" si="67"/>
        <v>5</v>
      </c>
      <c r="H891" t="s">
        <v>1054</v>
      </c>
      <c r="I891">
        <f t="shared" si="65"/>
        <v>2021</v>
      </c>
      <c r="J891" t="s">
        <v>961</v>
      </c>
      <c r="K891" t="str">
        <f t="shared" si="68"/>
        <v>B</v>
      </c>
      <c r="L891" t="s">
        <v>976</v>
      </c>
      <c r="M891" t="s">
        <v>976</v>
      </c>
      <c r="N891" t="str">
        <f t="shared" si="66"/>
        <v>2021/Mai</v>
      </c>
    </row>
    <row r="892" spans="1:14">
      <c r="A892" s="3" t="s">
        <v>699</v>
      </c>
      <c r="B892" s="1">
        <v>44291</v>
      </c>
      <c r="C892" t="s">
        <v>70</v>
      </c>
      <c r="D892" s="2" t="s">
        <v>19</v>
      </c>
      <c r="E892" s="2" t="s">
        <v>8</v>
      </c>
      <c r="F892" t="s">
        <v>700</v>
      </c>
      <c r="G892">
        <f t="shared" si="67"/>
        <v>4</v>
      </c>
      <c r="H892" t="s">
        <v>1053</v>
      </c>
      <c r="I892">
        <f t="shared" si="65"/>
        <v>2021</v>
      </c>
      <c r="J892" t="s">
        <v>961</v>
      </c>
      <c r="K892" t="str">
        <f t="shared" si="68"/>
        <v>B</v>
      </c>
      <c r="L892" t="s">
        <v>976</v>
      </c>
      <c r="M892" t="s">
        <v>976</v>
      </c>
      <c r="N892" t="str">
        <f t="shared" si="66"/>
        <v>2021/Abr</v>
      </c>
    </row>
    <row r="893" spans="1:14">
      <c r="A893" s="3" t="s">
        <v>732</v>
      </c>
      <c r="B893" s="1">
        <v>44321</v>
      </c>
      <c r="C893" t="s">
        <v>70</v>
      </c>
      <c r="D893" s="2" t="s">
        <v>19</v>
      </c>
      <c r="E893" s="2">
        <v>23</v>
      </c>
      <c r="F893" t="s">
        <v>700</v>
      </c>
      <c r="G893">
        <f t="shared" si="67"/>
        <v>5</v>
      </c>
      <c r="H893" t="s">
        <v>1054</v>
      </c>
      <c r="I893">
        <f t="shared" si="65"/>
        <v>2021</v>
      </c>
      <c r="J893" t="s">
        <v>961</v>
      </c>
      <c r="K893" t="str">
        <f t="shared" si="68"/>
        <v>B</v>
      </c>
      <c r="L893" t="s">
        <v>976</v>
      </c>
      <c r="M893" t="s">
        <v>976</v>
      </c>
      <c r="N893" t="str">
        <f t="shared" si="66"/>
        <v>2021/Mai</v>
      </c>
    </row>
    <row r="894" spans="1:14">
      <c r="A894" s="3" t="s">
        <v>720</v>
      </c>
      <c r="B894" s="1">
        <v>44312</v>
      </c>
      <c r="C894" t="s">
        <v>50</v>
      </c>
      <c r="D894" s="2" t="s">
        <v>19</v>
      </c>
      <c r="E894" s="2">
        <v>34</v>
      </c>
      <c r="F894" t="s">
        <v>721</v>
      </c>
      <c r="G894">
        <f t="shared" si="67"/>
        <v>4</v>
      </c>
      <c r="H894" t="s">
        <v>1053</v>
      </c>
      <c r="I894">
        <f t="shared" si="65"/>
        <v>2021</v>
      </c>
      <c r="J894" t="s">
        <v>963</v>
      </c>
      <c r="K894" t="str">
        <f t="shared" si="68"/>
        <v>B.1.1.318</v>
      </c>
      <c r="L894" t="s">
        <v>976</v>
      </c>
      <c r="M894" t="s">
        <v>976</v>
      </c>
      <c r="N894" t="str">
        <f t="shared" si="66"/>
        <v>2021/Abr</v>
      </c>
    </row>
    <row r="895" spans="1:14">
      <c r="A895" s="3" t="s">
        <v>723</v>
      </c>
      <c r="B895" s="1">
        <v>44323</v>
      </c>
      <c r="C895" t="s">
        <v>50</v>
      </c>
      <c r="D895" s="2" t="s">
        <v>7</v>
      </c>
      <c r="E895" s="2">
        <v>32</v>
      </c>
      <c r="F895" t="s">
        <v>389</v>
      </c>
      <c r="G895">
        <f t="shared" si="67"/>
        <v>5</v>
      </c>
      <c r="H895" t="s">
        <v>1054</v>
      </c>
      <c r="I895">
        <f t="shared" si="65"/>
        <v>2021</v>
      </c>
      <c r="J895" t="s">
        <v>963</v>
      </c>
      <c r="K895" t="s">
        <v>952</v>
      </c>
      <c r="L895" t="s">
        <v>976</v>
      </c>
      <c r="M895" t="s">
        <v>952</v>
      </c>
      <c r="N895" t="str">
        <f t="shared" si="66"/>
        <v>2021/Mai</v>
      </c>
    </row>
    <row r="896" spans="1:14">
      <c r="A896" s="3" t="s">
        <v>861</v>
      </c>
      <c r="B896" s="1">
        <v>44159</v>
      </c>
      <c r="C896" t="s">
        <v>50</v>
      </c>
      <c r="D896" s="2" t="s">
        <v>19</v>
      </c>
      <c r="E896" s="2">
        <v>34</v>
      </c>
      <c r="F896" t="s">
        <v>15</v>
      </c>
      <c r="G896">
        <f t="shared" si="67"/>
        <v>11</v>
      </c>
      <c r="H896" t="s">
        <v>1002</v>
      </c>
      <c r="I896">
        <f t="shared" si="65"/>
        <v>2020</v>
      </c>
      <c r="J896" t="s">
        <v>963</v>
      </c>
      <c r="K896" t="str">
        <f t="shared" ref="K896:K927" si="69">F896</f>
        <v>B.1.1.375</v>
      </c>
      <c r="L896" t="s">
        <v>976</v>
      </c>
      <c r="M896" t="s">
        <v>15</v>
      </c>
      <c r="N896" t="str">
        <f t="shared" si="66"/>
        <v>2020/Nov</v>
      </c>
    </row>
    <row r="897" spans="1:14">
      <c r="A897" s="3" t="s">
        <v>862</v>
      </c>
      <c r="B897" s="1">
        <v>44160</v>
      </c>
      <c r="C897" t="s">
        <v>50</v>
      </c>
      <c r="D897" s="2" t="s">
        <v>19</v>
      </c>
      <c r="E897" s="2">
        <v>29</v>
      </c>
      <c r="F897" t="s">
        <v>15</v>
      </c>
      <c r="G897">
        <f t="shared" si="67"/>
        <v>11</v>
      </c>
      <c r="H897" t="s">
        <v>1002</v>
      </c>
      <c r="I897">
        <f t="shared" si="65"/>
        <v>2020</v>
      </c>
      <c r="J897" t="s">
        <v>963</v>
      </c>
      <c r="K897" t="str">
        <f t="shared" si="69"/>
        <v>B.1.1.375</v>
      </c>
      <c r="L897" t="s">
        <v>976</v>
      </c>
      <c r="M897" t="s">
        <v>15</v>
      </c>
      <c r="N897" t="str">
        <f t="shared" si="66"/>
        <v>2020/Nov</v>
      </c>
    </row>
    <row r="898" spans="1:14">
      <c r="A898" s="3" t="s">
        <v>842</v>
      </c>
      <c r="B898" s="1">
        <v>44160</v>
      </c>
      <c r="C898" t="s">
        <v>50</v>
      </c>
      <c r="D898" s="2" t="s">
        <v>19</v>
      </c>
      <c r="E898" s="2">
        <v>23</v>
      </c>
      <c r="F898" t="s">
        <v>15</v>
      </c>
      <c r="G898">
        <f t="shared" si="67"/>
        <v>11</v>
      </c>
      <c r="H898" t="s">
        <v>1002</v>
      </c>
      <c r="I898">
        <f t="shared" si="65"/>
        <v>2020</v>
      </c>
      <c r="J898" t="s">
        <v>963</v>
      </c>
      <c r="K898" t="str">
        <f t="shared" si="69"/>
        <v>B.1.1.375</v>
      </c>
      <c r="L898" t="s">
        <v>976</v>
      </c>
      <c r="M898" t="s">
        <v>15</v>
      </c>
      <c r="N898" t="str">
        <f t="shared" si="66"/>
        <v>2020/Nov</v>
      </c>
    </row>
    <row r="899" spans="1:14">
      <c r="A899" s="3" t="s">
        <v>863</v>
      </c>
      <c r="B899" s="1">
        <v>44159</v>
      </c>
      <c r="C899" t="s">
        <v>50</v>
      </c>
      <c r="D899" s="2" t="s">
        <v>19</v>
      </c>
      <c r="E899" s="2">
        <v>30</v>
      </c>
      <c r="F899" t="s">
        <v>15</v>
      </c>
      <c r="G899">
        <f t="shared" si="67"/>
        <v>11</v>
      </c>
      <c r="H899" t="s">
        <v>1002</v>
      </c>
      <c r="I899">
        <f t="shared" si="65"/>
        <v>2020</v>
      </c>
      <c r="J899" t="s">
        <v>963</v>
      </c>
      <c r="K899" t="str">
        <f t="shared" si="69"/>
        <v>B.1.1.375</v>
      </c>
      <c r="L899" t="s">
        <v>976</v>
      </c>
      <c r="M899" t="s">
        <v>15</v>
      </c>
      <c r="N899" t="str">
        <f t="shared" si="66"/>
        <v>2020/Nov</v>
      </c>
    </row>
    <row r="900" spans="1:14">
      <c r="A900" s="3" t="s">
        <v>864</v>
      </c>
      <c r="B900" s="1">
        <v>44159</v>
      </c>
      <c r="C900" t="s">
        <v>50</v>
      </c>
      <c r="D900" s="2" t="s">
        <v>7</v>
      </c>
      <c r="E900" s="2">
        <v>30</v>
      </c>
      <c r="F900" t="s">
        <v>15</v>
      </c>
      <c r="G900">
        <f t="shared" si="67"/>
        <v>11</v>
      </c>
      <c r="H900" t="s">
        <v>1002</v>
      </c>
      <c r="I900">
        <f t="shared" si="65"/>
        <v>2020</v>
      </c>
      <c r="J900" t="s">
        <v>963</v>
      </c>
      <c r="K900" t="str">
        <f t="shared" si="69"/>
        <v>B.1.1.375</v>
      </c>
      <c r="L900" t="s">
        <v>976</v>
      </c>
      <c r="M900" t="s">
        <v>15</v>
      </c>
      <c r="N900" t="str">
        <f t="shared" si="66"/>
        <v>2020/Nov</v>
      </c>
    </row>
    <row r="901" spans="1:14">
      <c r="A901" s="3" t="s">
        <v>865</v>
      </c>
      <c r="B901" s="1">
        <v>44160</v>
      </c>
      <c r="C901" t="s">
        <v>50</v>
      </c>
      <c r="D901" s="2" t="s">
        <v>19</v>
      </c>
      <c r="E901" s="2">
        <v>29</v>
      </c>
      <c r="F901" t="s">
        <v>15</v>
      </c>
      <c r="G901">
        <f t="shared" si="67"/>
        <v>11</v>
      </c>
      <c r="H901" t="s">
        <v>1002</v>
      </c>
      <c r="I901">
        <f t="shared" si="65"/>
        <v>2020</v>
      </c>
      <c r="J901" t="s">
        <v>963</v>
      </c>
      <c r="K901" t="str">
        <f t="shared" si="69"/>
        <v>B.1.1.375</v>
      </c>
      <c r="L901" t="s">
        <v>976</v>
      </c>
      <c r="M901" t="s">
        <v>15</v>
      </c>
      <c r="N901" t="str">
        <f t="shared" si="66"/>
        <v>2020/Nov</v>
      </c>
    </row>
    <row r="902" spans="1:14">
      <c r="A902" s="3" t="s">
        <v>829</v>
      </c>
      <c r="B902" s="1">
        <v>44158</v>
      </c>
      <c r="C902" t="s">
        <v>50</v>
      </c>
      <c r="D902" s="2" t="s">
        <v>19</v>
      </c>
      <c r="E902" s="2">
        <v>31</v>
      </c>
      <c r="F902" t="s">
        <v>15</v>
      </c>
      <c r="G902">
        <f t="shared" si="67"/>
        <v>11</v>
      </c>
      <c r="H902" t="s">
        <v>1002</v>
      </c>
      <c r="I902">
        <f t="shared" si="65"/>
        <v>2020</v>
      </c>
      <c r="J902" t="s">
        <v>963</v>
      </c>
      <c r="K902" t="str">
        <f t="shared" si="69"/>
        <v>B.1.1.375</v>
      </c>
      <c r="L902" t="s">
        <v>976</v>
      </c>
      <c r="M902" t="s">
        <v>15</v>
      </c>
      <c r="N902" t="str">
        <f t="shared" si="66"/>
        <v>2020/Nov</v>
      </c>
    </row>
    <row r="903" spans="1:14">
      <c r="A903" s="3" t="s">
        <v>841</v>
      </c>
      <c r="B903" s="1">
        <v>44161</v>
      </c>
      <c r="C903" t="s">
        <v>50</v>
      </c>
      <c r="D903" s="2" t="s">
        <v>7</v>
      </c>
      <c r="E903" s="2">
        <v>47</v>
      </c>
      <c r="F903" t="s">
        <v>15</v>
      </c>
      <c r="G903">
        <f t="shared" si="67"/>
        <v>11</v>
      </c>
      <c r="H903" t="s">
        <v>1002</v>
      </c>
      <c r="I903">
        <f t="shared" si="65"/>
        <v>2020</v>
      </c>
      <c r="J903" t="s">
        <v>963</v>
      </c>
      <c r="K903" t="str">
        <f t="shared" si="69"/>
        <v>B.1.1.375</v>
      </c>
      <c r="L903" t="s">
        <v>976</v>
      </c>
      <c r="M903" t="s">
        <v>15</v>
      </c>
      <c r="N903" t="str">
        <f t="shared" si="66"/>
        <v>2020/Nov</v>
      </c>
    </row>
    <row r="904" spans="1:14">
      <c r="A904" s="3" t="s">
        <v>844</v>
      </c>
      <c r="B904" s="1">
        <v>44160</v>
      </c>
      <c r="C904" t="s">
        <v>50</v>
      </c>
      <c r="D904" s="2" t="s">
        <v>7</v>
      </c>
      <c r="E904" s="2">
        <v>38</v>
      </c>
      <c r="F904" t="s">
        <v>268</v>
      </c>
      <c r="G904">
        <f t="shared" si="67"/>
        <v>11</v>
      </c>
      <c r="H904" t="s">
        <v>1002</v>
      </c>
      <c r="I904">
        <f t="shared" si="65"/>
        <v>2020</v>
      </c>
      <c r="J904" t="s">
        <v>963</v>
      </c>
      <c r="K904" t="str">
        <f t="shared" si="69"/>
        <v>C.1.1</v>
      </c>
      <c r="L904" t="s">
        <v>976</v>
      </c>
      <c r="M904" t="s">
        <v>268</v>
      </c>
      <c r="N904" t="str">
        <f t="shared" si="66"/>
        <v>2020/Nov</v>
      </c>
    </row>
    <row r="905" spans="1:14">
      <c r="A905" s="3" t="s">
        <v>866</v>
      </c>
      <c r="B905" s="1">
        <v>44159</v>
      </c>
      <c r="C905" t="s">
        <v>50</v>
      </c>
      <c r="D905" s="2" t="s">
        <v>7</v>
      </c>
      <c r="E905" s="2">
        <v>65</v>
      </c>
      <c r="F905" t="s">
        <v>53</v>
      </c>
      <c r="G905">
        <f t="shared" si="67"/>
        <v>11</v>
      </c>
      <c r="H905" t="s">
        <v>1002</v>
      </c>
      <c r="I905">
        <f t="shared" si="65"/>
        <v>2020</v>
      </c>
      <c r="J905" t="s">
        <v>963</v>
      </c>
      <c r="K905" t="str">
        <f t="shared" si="69"/>
        <v>B.1</v>
      </c>
      <c r="L905" t="s">
        <v>976</v>
      </c>
      <c r="M905" t="s">
        <v>53</v>
      </c>
      <c r="N905" t="str">
        <f t="shared" si="66"/>
        <v>2020/Nov</v>
      </c>
    </row>
    <row r="906" spans="1:14">
      <c r="A906" s="3" t="s">
        <v>867</v>
      </c>
      <c r="B906" s="1">
        <v>44158</v>
      </c>
      <c r="C906" t="s">
        <v>50</v>
      </c>
      <c r="D906" s="2" t="s">
        <v>7</v>
      </c>
      <c r="E906" s="2">
        <v>66</v>
      </c>
      <c r="F906" t="s">
        <v>15</v>
      </c>
      <c r="G906">
        <f t="shared" si="67"/>
        <v>11</v>
      </c>
      <c r="H906" t="s">
        <v>1002</v>
      </c>
      <c r="I906">
        <f t="shared" si="65"/>
        <v>2020</v>
      </c>
      <c r="J906" t="s">
        <v>963</v>
      </c>
      <c r="K906" t="str">
        <f t="shared" si="69"/>
        <v>B.1.1.375</v>
      </c>
      <c r="L906" t="s">
        <v>976</v>
      </c>
      <c r="M906" t="s">
        <v>15</v>
      </c>
      <c r="N906" t="str">
        <f t="shared" si="66"/>
        <v>2020/Nov</v>
      </c>
    </row>
    <row r="907" spans="1:14">
      <c r="A907" s="3" t="s">
        <v>868</v>
      </c>
      <c r="B907" s="1">
        <v>44158</v>
      </c>
      <c r="C907" t="s">
        <v>50</v>
      </c>
      <c r="D907" s="2" t="s">
        <v>19</v>
      </c>
      <c r="E907" s="2">
        <v>9</v>
      </c>
      <c r="F907" t="s">
        <v>869</v>
      </c>
      <c r="G907">
        <f t="shared" si="67"/>
        <v>11</v>
      </c>
      <c r="H907" t="s">
        <v>1002</v>
      </c>
      <c r="I907">
        <f t="shared" si="65"/>
        <v>2020</v>
      </c>
      <c r="J907" t="s">
        <v>963</v>
      </c>
      <c r="K907" t="str">
        <f t="shared" si="69"/>
        <v>B.1.1.134</v>
      </c>
      <c r="L907" t="s">
        <v>976</v>
      </c>
      <c r="M907" t="s">
        <v>976</v>
      </c>
      <c r="N907" t="str">
        <f t="shared" si="66"/>
        <v>2020/Nov</v>
      </c>
    </row>
    <row r="908" spans="1:14">
      <c r="A908" s="3" t="s">
        <v>870</v>
      </c>
      <c r="B908" s="1">
        <v>44158</v>
      </c>
      <c r="C908" t="s">
        <v>50</v>
      </c>
      <c r="D908" s="2" t="s">
        <v>19</v>
      </c>
      <c r="E908" s="2">
        <v>55</v>
      </c>
      <c r="F908" t="s">
        <v>15</v>
      </c>
      <c r="G908">
        <f t="shared" si="67"/>
        <v>11</v>
      </c>
      <c r="H908" t="s">
        <v>1002</v>
      </c>
      <c r="I908">
        <f t="shared" si="65"/>
        <v>2020</v>
      </c>
      <c r="J908" t="s">
        <v>963</v>
      </c>
      <c r="K908" t="str">
        <f t="shared" si="69"/>
        <v>B.1.1.375</v>
      </c>
      <c r="L908" t="s">
        <v>976</v>
      </c>
      <c r="M908" t="s">
        <v>15</v>
      </c>
      <c r="N908" t="str">
        <f t="shared" si="66"/>
        <v>2020/Nov</v>
      </c>
    </row>
    <row r="909" spans="1:14">
      <c r="A909" s="3" t="s">
        <v>871</v>
      </c>
      <c r="B909" s="1">
        <v>44160</v>
      </c>
      <c r="C909" t="s">
        <v>50</v>
      </c>
      <c r="D909" s="2" t="s">
        <v>19</v>
      </c>
      <c r="E909" s="2">
        <v>65</v>
      </c>
      <c r="F909" t="s">
        <v>268</v>
      </c>
      <c r="G909">
        <f t="shared" si="67"/>
        <v>11</v>
      </c>
      <c r="H909" t="s">
        <v>1002</v>
      </c>
      <c r="I909">
        <f t="shared" si="65"/>
        <v>2020</v>
      </c>
      <c r="J909" t="s">
        <v>963</v>
      </c>
      <c r="K909" t="str">
        <f t="shared" si="69"/>
        <v>C.1.1</v>
      </c>
      <c r="L909" t="s">
        <v>976</v>
      </c>
      <c r="M909" t="s">
        <v>268</v>
      </c>
      <c r="N909" t="str">
        <f t="shared" si="66"/>
        <v>2020/Nov</v>
      </c>
    </row>
    <row r="910" spans="1:14">
      <c r="A910" s="129" t="s">
        <v>872</v>
      </c>
      <c r="B910" s="1">
        <v>44158</v>
      </c>
      <c r="C910" t="s">
        <v>50</v>
      </c>
      <c r="D910" s="21" t="s">
        <v>19</v>
      </c>
      <c r="E910" s="97">
        <v>27</v>
      </c>
      <c r="F910" t="s">
        <v>15</v>
      </c>
      <c r="G910">
        <f t="shared" ref="G910:G941" si="70">MONTH(B910)</f>
        <v>11</v>
      </c>
      <c r="H910" t="s">
        <v>1002</v>
      </c>
      <c r="I910">
        <f t="shared" si="65"/>
        <v>2020</v>
      </c>
      <c r="J910" t="s">
        <v>963</v>
      </c>
      <c r="K910" t="str">
        <f t="shared" si="69"/>
        <v>B.1.1.375</v>
      </c>
      <c r="L910" t="s">
        <v>976</v>
      </c>
      <c r="M910" t="s">
        <v>15</v>
      </c>
      <c r="N910" t="str">
        <f t="shared" si="66"/>
        <v>2020/Nov</v>
      </c>
    </row>
    <row r="911" spans="1:14">
      <c r="A911" s="123" t="s">
        <v>873</v>
      </c>
      <c r="B911" s="1">
        <v>44168</v>
      </c>
      <c r="C911" t="s">
        <v>50</v>
      </c>
      <c r="D911" s="21" t="s">
        <v>7</v>
      </c>
      <c r="E911" s="97">
        <v>36</v>
      </c>
      <c r="F911" t="s">
        <v>268</v>
      </c>
      <c r="G911">
        <f t="shared" si="70"/>
        <v>12</v>
      </c>
      <c r="H911" t="s">
        <v>1001</v>
      </c>
      <c r="I911">
        <f t="shared" si="65"/>
        <v>2020</v>
      </c>
      <c r="J911" t="s">
        <v>963</v>
      </c>
      <c r="K911" t="str">
        <f t="shared" si="69"/>
        <v>C.1.1</v>
      </c>
      <c r="L911" t="s">
        <v>976</v>
      </c>
      <c r="M911" t="s">
        <v>268</v>
      </c>
      <c r="N911" t="str">
        <f t="shared" si="66"/>
        <v>2020/Dez</v>
      </c>
    </row>
    <row r="912" spans="1:14">
      <c r="A912" s="123" t="s">
        <v>874</v>
      </c>
      <c r="B912" s="1">
        <v>44171</v>
      </c>
      <c r="C912" t="s">
        <v>50</v>
      </c>
      <c r="D912" s="21" t="s">
        <v>7</v>
      </c>
      <c r="E912" s="97">
        <v>64</v>
      </c>
      <c r="F912" t="s">
        <v>58</v>
      </c>
      <c r="G912">
        <f t="shared" si="70"/>
        <v>12</v>
      </c>
      <c r="H912" t="s">
        <v>1001</v>
      </c>
      <c r="I912">
        <f t="shared" si="65"/>
        <v>2020</v>
      </c>
      <c r="J912" t="s">
        <v>963</v>
      </c>
      <c r="K912" t="str">
        <f t="shared" si="69"/>
        <v>B.1.1.448</v>
      </c>
      <c r="L912" t="s">
        <v>976</v>
      </c>
      <c r="M912" t="s">
        <v>976</v>
      </c>
      <c r="N912" t="str">
        <f t="shared" si="66"/>
        <v>2020/Dez</v>
      </c>
    </row>
    <row r="913" spans="1:14">
      <c r="A913" s="123" t="s">
        <v>875</v>
      </c>
      <c r="B913" s="1">
        <v>44169</v>
      </c>
      <c r="C913" t="s">
        <v>50</v>
      </c>
      <c r="D913" s="21" t="s">
        <v>19</v>
      </c>
      <c r="E913" s="97">
        <v>74</v>
      </c>
      <c r="F913" t="s">
        <v>15</v>
      </c>
      <c r="G913">
        <f t="shared" si="70"/>
        <v>12</v>
      </c>
      <c r="H913" t="s">
        <v>1001</v>
      </c>
      <c r="I913">
        <f t="shared" si="65"/>
        <v>2020</v>
      </c>
      <c r="J913" t="s">
        <v>963</v>
      </c>
      <c r="K913" t="str">
        <f t="shared" si="69"/>
        <v>B.1.1.375</v>
      </c>
      <c r="L913" t="s">
        <v>976</v>
      </c>
      <c r="M913" t="s">
        <v>15</v>
      </c>
      <c r="N913" t="str">
        <f t="shared" si="66"/>
        <v>2020/Dez</v>
      </c>
    </row>
    <row r="914" spans="1:14">
      <c r="A914" s="123" t="s">
        <v>876</v>
      </c>
      <c r="B914" s="1">
        <v>44179</v>
      </c>
      <c r="C914" t="s">
        <v>50</v>
      </c>
      <c r="D914" s="21" t="s">
        <v>7</v>
      </c>
      <c r="E914" s="97">
        <v>64</v>
      </c>
      <c r="F914" t="s">
        <v>15</v>
      </c>
      <c r="G914">
        <f t="shared" si="70"/>
        <v>12</v>
      </c>
      <c r="H914" t="s">
        <v>1001</v>
      </c>
      <c r="I914">
        <f t="shared" si="65"/>
        <v>2020</v>
      </c>
      <c r="J914" t="s">
        <v>963</v>
      </c>
      <c r="K914" t="str">
        <f t="shared" si="69"/>
        <v>B.1.1.375</v>
      </c>
      <c r="L914" t="s">
        <v>976</v>
      </c>
      <c r="M914" t="s">
        <v>15</v>
      </c>
      <c r="N914" t="str">
        <f t="shared" si="66"/>
        <v>2020/Dez</v>
      </c>
    </row>
    <row r="915" spans="1:14">
      <c r="A915" s="123" t="s">
        <v>877</v>
      </c>
      <c r="B915" s="1">
        <v>44179</v>
      </c>
      <c r="C915" t="s">
        <v>50</v>
      </c>
      <c r="D915" s="21" t="s">
        <v>7</v>
      </c>
      <c r="E915" s="97">
        <v>42</v>
      </c>
      <c r="F915" t="s">
        <v>15</v>
      </c>
      <c r="G915">
        <f t="shared" si="70"/>
        <v>12</v>
      </c>
      <c r="H915" t="s">
        <v>1001</v>
      </c>
      <c r="I915">
        <f t="shared" ref="I915:I978" si="71">YEAR(B915)</f>
        <v>2020</v>
      </c>
      <c r="J915" t="s">
        <v>963</v>
      </c>
      <c r="K915" t="str">
        <f t="shared" si="69"/>
        <v>B.1.1.375</v>
      </c>
      <c r="L915" t="s">
        <v>976</v>
      </c>
      <c r="M915" t="s">
        <v>15</v>
      </c>
      <c r="N915" t="str">
        <f t="shared" si="66"/>
        <v>2020/Dez</v>
      </c>
    </row>
    <row r="916" spans="1:14">
      <c r="A916" s="123" t="s">
        <v>878</v>
      </c>
      <c r="B916" s="1">
        <v>44179</v>
      </c>
      <c r="C916" t="s">
        <v>50</v>
      </c>
      <c r="D916" s="21" t="s">
        <v>7</v>
      </c>
      <c r="E916" s="97">
        <v>40</v>
      </c>
      <c r="F916" t="s">
        <v>15</v>
      </c>
      <c r="G916">
        <f t="shared" si="70"/>
        <v>12</v>
      </c>
      <c r="H916" t="s">
        <v>1001</v>
      </c>
      <c r="I916">
        <f t="shared" si="71"/>
        <v>2020</v>
      </c>
      <c r="J916" t="s">
        <v>963</v>
      </c>
      <c r="K916" t="str">
        <f t="shared" si="69"/>
        <v>B.1.1.375</v>
      </c>
      <c r="L916" t="s">
        <v>976</v>
      </c>
      <c r="M916" t="s">
        <v>15</v>
      </c>
      <c r="N916" t="str">
        <f t="shared" si="66"/>
        <v>2020/Dez</v>
      </c>
    </row>
    <row r="917" spans="1:14">
      <c r="A917" s="123" t="s">
        <v>879</v>
      </c>
      <c r="B917" s="1">
        <v>44181</v>
      </c>
      <c r="C917" t="s">
        <v>50</v>
      </c>
      <c r="D917" s="21" t="s">
        <v>19</v>
      </c>
      <c r="E917" s="97">
        <v>42</v>
      </c>
      <c r="F917" t="s">
        <v>15</v>
      </c>
      <c r="G917">
        <f t="shared" si="70"/>
        <v>12</v>
      </c>
      <c r="H917" t="s">
        <v>1001</v>
      </c>
      <c r="I917">
        <f t="shared" si="71"/>
        <v>2020</v>
      </c>
      <c r="J917" t="s">
        <v>963</v>
      </c>
      <c r="K917" t="str">
        <f t="shared" si="69"/>
        <v>B.1.1.375</v>
      </c>
      <c r="L917" t="s">
        <v>976</v>
      </c>
      <c r="M917" t="s">
        <v>15</v>
      </c>
      <c r="N917" t="str">
        <f t="shared" si="66"/>
        <v>2020/Dez</v>
      </c>
    </row>
    <row r="918" spans="1:14">
      <c r="A918" s="123" t="s">
        <v>880</v>
      </c>
      <c r="B918" s="1">
        <v>44170</v>
      </c>
      <c r="C918" t="s">
        <v>50</v>
      </c>
      <c r="D918" s="21" t="s">
        <v>19</v>
      </c>
      <c r="E918" s="97" t="s">
        <v>8</v>
      </c>
      <c r="F918" t="s">
        <v>38</v>
      </c>
      <c r="G918">
        <f t="shared" si="70"/>
        <v>12</v>
      </c>
      <c r="H918" t="s">
        <v>1001</v>
      </c>
      <c r="I918">
        <f t="shared" si="71"/>
        <v>2020</v>
      </c>
      <c r="J918" t="s">
        <v>963</v>
      </c>
      <c r="K918" t="str">
        <f t="shared" si="69"/>
        <v>B.1.1</v>
      </c>
      <c r="L918" t="s">
        <v>976</v>
      </c>
      <c r="M918" t="s">
        <v>976</v>
      </c>
      <c r="N918" t="str">
        <f t="shared" si="66"/>
        <v>2020/Dez</v>
      </c>
    </row>
    <row r="919" spans="1:14">
      <c r="A919" s="127" t="s">
        <v>881</v>
      </c>
      <c r="B919" s="1">
        <v>44180</v>
      </c>
      <c r="C919" t="s">
        <v>50</v>
      </c>
      <c r="D919" s="21" t="s">
        <v>7</v>
      </c>
      <c r="E919" s="97">
        <v>43</v>
      </c>
      <c r="F919" t="s">
        <v>833</v>
      </c>
      <c r="G919">
        <f t="shared" si="70"/>
        <v>12</v>
      </c>
      <c r="H919" t="s">
        <v>1001</v>
      </c>
      <c r="I919">
        <f t="shared" si="71"/>
        <v>2020</v>
      </c>
      <c r="J919" t="s">
        <v>963</v>
      </c>
      <c r="K919" t="str">
        <f t="shared" si="69"/>
        <v>B.1.160</v>
      </c>
      <c r="L919" t="s">
        <v>976</v>
      </c>
      <c r="M919" t="s">
        <v>976</v>
      </c>
      <c r="N919" t="str">
        <f t="shared" si="66"/>
        <v>2020/Dez</v>
      </c>
    </row>
    <row r="920" spans="1:14">
      <c r="A920" s="123" t="s">
        <v>882</v>
      </c>
      <c r="B920" s="1">
        <v>44180</v>
      </c>
      <c r="C920" t="s">
        <v>50</v>
      </c>
      <c r="D920" s="21" t="s">
        <v>7</v>
      </c>
      <c r="E920" s="97">
        <v>39</v>
      </c>
      <c r="F920" t="s">
        <v>15</v>
      </c>
      <c r="G920">
        <f t="shared" si="70"/>
        <v>12</v>
      </c>
      <c r="H920" t="s">
        <v>1001</v>
      </c>
      <c r="I920">
        <f t="shared" si="71"/>
        <v>2020</v>
      </c>
      <c r="J920" t="s">
        <v>963</v>
      </c>
      <c r="K920" t="str">
        <f t="shared" si="69"/>
        <v>B.1.1.375</v>
      </c>
      <c r="L920" t="s">
        <v>976</v>
      </c>
      <c r="M920" t="s">
        <v>15</v>
      </c>
      <c r="N920" t="str">
        <f t="shared" si="66"/>
        <v>2020/Dez</v>
      </c>
    </row>
    <row r="921" spans="1:14">
      <c r="A921" s="123" t="s">
        <v>883</v>
      </c>
      <c r="B921" s="1">
        <v>44168</v>
      </c>
      <c r="C921" t="s">
        <v>50</v>
      </c>
      <c r="D921" s="21" t="s">
        <v>19</v>
      </c>
      <c r="E921" s="97">
        <v>48</v>
      </c>
      <c r="F921" t="s">
        <v>15</v>
      </c>
      <c r="G921">
        <f t="shared" si="70"/>
        <v>12</v>
      </c>
      <c r="H921" t="s">
        <v>1001</v>
      </c>
      <c r="I921">
        <f t="shared" si="71"/>
        <v>2020</v>
      </c>
      <c r="J921" t="s">
        <v>963</v>
      </c>
      <c r="K921" t="str">
        <f t="shared" si="69"/>
        <v>B.1.1.375</v>
      </c>
      <c r="L921" t="s">
        <v>976</v>
      </c>
      <c r="M921" t="s">
        <v>15</v>
      </c>
      <c r="N921" t="str">
        <f t="shared" si="66"/>
        <v>2020/Dez</v>
      </c>
    </row>
    <row r="922" spans="1:14">
      <c r="A922" s="123" t="s">
        <v>884</v>
      </c>
      <c r="B922" s="1">
        <v>44169</v>
      </c>
      <c r="C922" t="s">
        <v>50</v>
      </c>
      <c r="D922" s="21" t="s">
        <v>7</v>
      </c>
      <c r="E922" s="97">
        <v>27</v>
      </c>
      <c r="F922" t="s">
        <v>15</v>
      </c>
      <c r="G922">
        <f t="shared" si="70"/>
        <v>12</v>
      </c>
      <c r="H922" t="s">
        <v>1001</v>
      </c>
      <c r="I922">
        <f t="shared" si="71"/>
        <v>2020</v>
      </c>
      <c r="J922" t="s">
        <v>963</v>
      </c>
      <c r="K922" t="str">
        <f t="shared" si="69"/>
        <v>B.1.1.375</v>
      </c>
      <c r="L922" t="s">
        <v>976</v>
      </c>
      <c r="M922" t="s">
        <v>15</v>
      </c>
      <c r="N922" t="str">
        <f t="shared" si="66"/>
        <v>2020/Dez</v>
      </c>
    </row>
    <row r="923" spans="1:14">
      <c r="A923" s="123" t="s">
        <v>885</v>
      </c>
      <c r="B923" s="1">
        <v>44171</v>
      </c>
      <c r="C923" t="s">
        <v>50</v>
      </c>
      <c r="D923" s="21" t="s">
        <v>7</v>
      </c>
      <c r="E923" s="97">
        <v>30</v>
      </c>
      <c r="F923" t="s">
        <v>15</v>
      </c>
      <c r="G923">
        <f t="shared" si="70"/>
        <v>12</v>
      </c>
      <c r="H923" t="s">
        <v>1001</v>
      </c>
      <c r="I923">
        <f t="shared" si="71"/>
        <v>2020</v>
      </c>
      <c r="J923" t="s">
        <v>963</v>
      </c>
      <c r="K923" t="str">
        <f t="shared" si="69"/>
        <v>B.1.1.375</v>
      </c>
      <c r="L923" t="s">
        <v>976</v>
      </c>
      <c r="M923" t="s">
        <v>15</v>
      </c>
      <c r="N923" t="str">
        <f t="shared" si="66"/>
        <v>2020/Dez</v>
      </c>
    </row>
    <row r="924" spans="1:14">
      <c r="A924" s="123" t="s">
        <v>886</v>
      </c>
      <c r="B924" s="1">
        <v>44171</v>
      </c>
      <c r="C924" t="s">
        <v>50</v>
      </c>
      <c r="D924" s="21" t="s">
        <v>19</v>
      </c>
      <c r="E924" s="97">
        <v>39</v>
      </c>
      <c r="F924" t="s">
        <v>15</v>
      </c>
      <c r="G924">
        <f t="shared" si="70"/>
        <v>12</v>
      </c>
      <c r="H924" t="s">
        <v>1001</v>
      </c>
      <c r="I924">
        <f t="shared" si="71"/>
        <v>2020</v>
      </c>
      <c r="J924" t="s">
        <v>963</v>
      </c>
      <c r="K924" t="str">
        <f t="shared" si="69"/>
        <v>B.1.1.375</v>
      </c>
      <c r="L924" t="s">
        <v>976</v>
      </c>
      <c r="M924" t="s">
        <v>15</v>
      </c>
      <c r="N924" t="str">
        <f t="shared" si="66"/>
        <v>2020/Dez</v>
      </c>
    </row>
    <row r="925" spans="1:14">
      <c r="A925" s="123" t="s">
        <v>887</v>
      </c>
      <c r="B925" s="1">
        <v>44170</v>
      </c>
      <c r="C925" t="s">
        <v>50</v>
      </c>
      <c r="D925" s="21" t="s">
        <v>7</v>
      </c>
      <c r="E925" s="97">
        <v>29</v>
      </c>
      <c r="F925" t="s">
        <v>15</v>
      </c>
      <c r="G925">
        <f t="shared" si="70"/>
        <v>12</v>
      </c>
      <c r="H925" t="s">
        <v>1001</v>
      </c>
      <c r="I925">
        <f t="shared" si="71"/>
        <v>2020</v>
      </c>
      <c r="J925" t="s">
        <v>963</v>
      </c>
      <c r="K925" t="str">
        <f t="shared" si="69"/>
        <v>B.1.1.375</v>
      </c>
      <c r="L925" t="s">
        <v>976</v>
      </c>
      <c r="M925" t="s">
        <v>15</v>
      </c>
      <c r="N925" t="str">
        <f t="shared" si="66"/>
        <v>2020/Dez</v>
      </c>
    </row>
    <row r="926" spans="1:14">
      <c r="A926" s="123" t="s">
        <v>888</v>
      </c>
      <c r="B926" s="1">
        <v>44171</v>
      </c>
      <c r="C926" t="s">
        <v>50</v>
      </c>
      <c r="D926" s="21" t="s">
        <v>7</v>
      </c>
      <c r="E926" s="97">
        <v>43</v>
      </c>
      <c r="F926" t="s">
        <v>58</v>
      </c>
      <c r="G926">
        <f t="shared" si="70"/>
        <v>12</v>
      </c>
      <c r="H926" t="s">
        <v>1001</v>
      </c>
      <c r="I926">
        <f t="shared" si="71"/>
        <v>2020</v>
      </c>
      <c r="J926" t="s">
        <v>963</v>
      </c>
      <c r="K926" t="str">
        <f t="shared" si="69"/>
        <v>B.1.1.448</v>
      </c>
      <c r="L926" t="s">
        <v>976</v>
      </c>
      <c r="M926" t="s">
        <v>976</v>
      </c>
      <c r="N926" t="str">
        <f t="shared" si="66"/>
        <v>2020/Dez</v>
      </c>
    </row>
    <row r="927" spans="1:14">
      <c r="A927" s="123" t="s">
        <v>889</v>
      </c>
      <c r="B927" s="1">
        <v>44191</v>
      </c>
      <c r="C927" t="s">
        <v>50</v>
      </c>
      <c r="D927" s="21" t="s">
        <v>19</v>
      </c>
      <c r="E927" s="97">
        <v>28</v>
      </c>
      <c r="F927" t="s">
        <v>268</v>
      </c>
      <c r="G927">
        <f t="shared" si="70"/>
        <v>12</v>
      </c>
      <c r="H927" t="s">
        <v>1001</v>
      </c>
      <c r="I927">
        <f t="shared" si="71"/>
        <v>2020</v>
      </c>
      <c r="J927" t="s">
        <v>963</v>
      </c>
      <c r="K927" t="str">
        <f t="shared" si="69"/>
        <v>C.1.1</v>
      </c>
      <c r="L927" t="s">
        <v>976</v>
      </c>
      <c r="M927" t="s">
        <v>268</v>
      </c>
      <c r="N927" t="str">
        <f t="shared" si="66"/>
        <v>2020/Dez</v>
      </c>
    </row>
    <row r="928" spans="1:14">
      <c r="A928" s="123" t="s">
        <v>890</v>
      </c>
      <c r="B928" s="1">
        <v>44191</v>
      </c>
      <c r="C928" t="s">
        <v>50</v>
      </c>
      <c r="D928" s="21" t="s">
        <v>7</v>
      </c>
      <c r="E928" s="97">
        <v>42</v>
      </c>
      <c r="F928" t="s">
        <v>15</v>
      </c>
      <c r="G928">
        <f t="shared" si="70"/>
        <v>12</v>
      </c>
      <c r="H928" t="s">
        <v>1001</v>
      </c>
      <c r="I928">
        <f t="shared" si="71"/>
        <v>2020</v>
      </c>
      <c r="J928" t="s">
        <v>963</v>
      </c>
      <c r="K928" t="str">
        <f t="shared" ref="K928:K959" si="72">F928</f>
        <v>B.1.1.375</v>
      </c>
      <c r="L928" t="s">
        <v>976</v>
      </c>
      <c r="M928" t="s">
        <v>15</v>
      </c>
      <c r="N928" t="str">
        <f t="shared" si="66"/>
        <v>2020/Dez</v>
      </c>
    </row>
    <row r="929" spans="1:14">
      <c r="A929" s="123" t="s">
        <v>832</v>
      </c>
      <c r="B929" s="131">
        <v>44191</v>
      </c>
      <c r="C929" t="s">
        <v>50</v>
      </c>
      <c r="D929" s="2" t="s">
        <v>19</v>
      </c>
      <c r="E929" s="2">
        <v>43</v>
      </c>
      <c r="F929" t="s">
        <v>833</v>
      </c>
      <c r="G929">
        <f t="shared" si="70"/>
        <v>12</v>
      </c>
      <c r="H929" t="s">
        <v>1001</v>
      </c>
      <c r="I929">
        <f t="shared" si="71"/>
        <v>2020</v>
      </c>
      <c r="J929" t="s">
        <v>963</v>
      </c>
      <c r="K929" t="str">
        <f t="shared" si="72"/>
        <v>B.1.160</v>
      </c>
      <c r="L929" t="s">
        <v>976</v>
      </c>
      <c r="M929" t="s">
        <v>976</v>
      </c>
      <c r="N929" t="str">
        <f t="shared" si="66"/>
        <v>2020/Dez</v>
      </c>
    </row>
    <row r="930" spans="1:14">
      <c r="A930" s="123" t="s">
        <v>891</v>
      </c>
      <c r="B930" s="131">
        <v>44191</v>
      </c>
      <c r="C930" t="s">
        <v>50</v>
      </c>
      <c r="D930" s="2" t="s">
        <v>19</v>
      </c>
      <c r="E930" s="2">
        <v>45</v>
      </c>
      <c r="F930" t="s">
        <v>15</v>
      </c>
      <c r="G930">
        <f t="shared" si="70"/>
        <v>12</v>
      </c>
      <c r="H930" t="s">
        <v>1001</v>
      </c>
      <c r="I930">
        <f t="shared" si="71"/>
        <v>2020</v>
      </c>
      <c r="J930" t="s">
        <v>963</v>
      </c>
      <c r="K930" t="str">
        <f t="shared" si="72"/>
        <v>B.1.1.375</v>
      </c>
      <c r="L930" t="s">
        <v>976</v>
      </c>
      <c r="M930" t="s">
        <v>15</v>
      </c>
      <c r="N930" t="str">
        <f t="shared" si="66"/>
        <v>2020/Dez</v>
      </c>
    </row>
    <row r="931" spans="1:14">
      <c r="A931" s="123" t="s">
        <v>892</v>
      </c>
      <c r="B931" s="131">
        <v>44189</v>
      </c>
      <c r="C931" t="s">
        <v>50</v>
      </c>
      <c r="D931" s="2" t="s">
        <v>19</v>
      </c>
      <c r="E931" s="2">
        <v>30</v>
      </c>
      <c r="F931" t="s">
        <v>15</v>
      </c>
      <c r="G931">
        <f t="shared" si="70"/>
        <v>12</v>
      </c>
      <c r="H931" t="s">
        <v>1001</v>
      </c>
      <c r="I931">
        <f t="shared" si="71"/>
        <v>2020</v>
      </c>
      <c r="J931" t="s">
        <v>963</v>
      </c>
      <c r="K931" t="str">
        <f t="shared" si="72"/>
        <v>B.1.1.375</v>
      </c>
      <c r="L931" t="s">
        <v>976</v>
      </c>
      <c r="M931" t="s">
        <v>15</v>
      </c>
      <c r="N931" t="str">
        <f t="shared" si="66"/>
        <v>2020/Dez</v>
      </c>
    </row>
    <row r="932" spans="1:14">
      <c r="A932" s="123" t="s">
        <v>893</v>
      </c>
      <c r="B932" s="131">
        <v>44193</v>
      </c>
      <c r="C932" t="s">
        <v>50</v>
      </c>
      <c r="D932" s="2" t="s">
        <v>19</v>
      </c>
      <c r="E932" s="2">
        <v>22</v>
      </c>
      <c r="F932" t="s">
        <v>15</v>
      </c>
      <c r="G932">
        <f t="shared" si="70"/>
        <v>12</v>
      </c>
      <c r="H932" t="s">
        <v>1001</v>
      </c>
      <c r="I932">
        <f t="shared" si="71"/>
        <v>2020</v>
      </c>
      <c r="J932" t="s">
        <v>963</v>
      </c>
      <c r="K932" t="str">
        <f t="shared" si="72"/>
        <v>B.1.1.375</v>
      </c>
      <c r="L932" t="s">
        <v>976</v>
      </c>
      <c r="M932" t="s">
        <v>15</v>
      </c>
      <c r="N932" t="str">
        <f t="shared" si="66"/>
        <v>2020/Dez</v>
      </c>
    </row>
    <row r="933" spans="1:14">
      <c r="A933" s="123" t="s">
        <v>894</v>
      </c>
      <c r="B933" s="131">
        <v>44193</v>
      </c>
      <c r="C933" t="s">
        <v>50</v>
      </c>
      <c r="D933" s="2" t="s">
        <v>7</v>
      </c>
      <c r="E933" s="2">
        <v>57</v>
      </c>
      <c r="F933" t="s">
        <v>15</v>
      </c>
      <c r="G933">
        <f t="shared" si="70"/>
        <v>12</v>
      </c>
      <c r="H933" t="s">
        <v>1001</v>
      </c>
      <c r="I933">
        <f t="shared" si="71"/>
        <v>2020</v>
      </c>
      <c r="J933" t="s">
        <v>963</v>
      </c>
      <c r="K933" t="str">
        <f t="shared" si="72"/>
        <v>B.1.1.375</v>
      </c>
      <c r="L933" t="s">
        <v>976</v>
      </c>
      <c r="M933" t="s">
        <v>15</v>
      </c>
      <c r="N933" t="str">
        <f t="shared" si="66"/>
        <v>2020/Dez</v>
      </c>
    </row>
    <row r="934" spans="1:14">
      <c r="A934" s="123" t="s">
        <v>895</v>
      </c>
      <c r="B934" s="131">
        <v>44192</v>
      </c>
      <c r="C934" t="s">
        <v>50</v>
      </c>
      <c r="D934" s="2" t="s">
        <v>19</v>
      </c>
      <c r="E934" s="2">
        <v>33</v>
      </c>
      <c r="F934" t="s">
        <v>15</v>
      </c>
      <c r="G934">
        <f t="shared" si="70"/>
        <v>12</v>
      </c>
      <c r="H934" t="s">
        <v>1001</v>
      </c>
      <c r="I934">
        <f t="shared" si="71"/>
        <v>2020</v>
      </c>
      <c r="J934" t="s">
        <v>963</v>
      </c>
      <c r="K934" t="str">
        <f t="shared" si="72"/>
        <v>B.1.1.375</v>
      </c>
      <c r="L934" t="s">
        <v>976</v>
      </c>
      <c r="M934" t="s">
        <v>15</v>
      </c>
      <c r="N934" t="str">
        <f t="shared" si="66"/>
        <v>2020/Dez</v>
      </c>
    </row>
    <row r="935" spans="1:14">
      <c r="A935" s="123" t="s">
        <v>896</v>
      </c>
      <c r="B935" s="131">
        <v>44192</v>
      </c>
      <c r="C935" t="s">
        <v>50</v>
      </c>
      <c r="D935" s="2" t="s">
        <v>19</v>
      </c>
      <c r="E935" s="2">
        <v>23</v>
      </c>
      <c r="F935" t="s">
        <v>268</v>
      </c>
      <c r="G935">
        <f t="shared" si="70"/>
        <v>12</v>
      </c>
      <c r="H935" t="s">
        <v>1001</v>
      </c>
      <c r="I935">
        <f t="shared" si="71"/>
        <v>2020</v>
      </c>
      <c r="J935" t="s">
        <v>963</v>
      </c>
      <c r="K935" t="str">
        <f t="shared" si="72"/>
        <v>C.1.1</v>
      </c>
      <c r="L935" t="s">
        <v>976</v>
      </c>
      <c r="M935" t="s">
        <v>268</v>
      </c>
      <c r="N935" t="str">
        <f t="shared" si="66"/>
        <v>2020/Dez</v>
      </c>
    </row>
    <row r="936" spans="1:14">
      <c r="A936" s="123" t="s">
        <v>897</v>
      </c>
      <c r="B936" s="131">
        <v>44192</v>
      </c>
      <c r="C936" t="s">
        <v>50</v>
      </c>
      <c r="D936" s="2" t="s">
        <v>19</v>
      </c>
      <c r="E936" s="2">
        <v>29</v>
      </c>
      <c r="F936" t="s">
        <v>268</v>
      </c>
      <c r="G936">
        <f t="shared" si="70"/>
        <v>12</v>
      </c>
      <c r="H936" t="s">
        <v>1001</v>
      </c>
      <c r="I936">
        <f t="shared" si="71"/>
        <v>2020</v>
      </c>
      <c r="J936" t="s">
        <v>963</v>
      </c>
      <c r="K936" t="str">
        <f t="shared" si="72"/>
        <v>C.1.1</v>
      </c>
      <c r="L936" t="s">
        <v>976</v>
      </c>
      <c r="M936" t="s">
        <v>268</v>
      </c>
      <c r="N936" t="str">
        <f t="shared" si="66"/>
        <v>2020/Dez</v>
      </c>
    </row>
    <row r="937" spans="1:14">
      <c r="A937" s="123" t="s">
        <v>898</v>
      </c>
      <c r="B937" s="131">
        <v>44192</v>
      </c>
      <c r="C937" t="s">
        <v>50</v>
      </c>
      <c r="D937" s="2" t="s">
        <v>19</v>
      </c>
      <c r="E937" s="2">
        <v>38</v>
      </c>
      <c r="F937" t="s">
        <v>15</v>
      </c>
      <c r="G937">
        <f t="shared" si="70"/>
        <v>12</v>
      </c>
      <c r="H937" t="s">
        <v>1001</v>
      </c>
      <c r="I937">
        <f t="shared" si="71"/>
        <v>2020</v>
      </c>
      <c r="J937" t="s">
        <v>963</v>
      </c>
      <c r="K937" t="str">
        <f t="shared" si="72"/>
        <v>B.1.1.375</v>
      </c>
      <c r="L937" t="s">
        <v>976</v>
      </c>
      <c r="M937" t="s">
        <v>15</v>
      </c>
      <c r="N937" t="str">
        <f t="shared" si="66"/>
        <v>2020/Dez</v>
      </c>
    </row>
    <row r="938" spans="1:14">
      <c r="A938" s="123" t="s">
        <v>899</v>
      </c>
      <c r="B938" s="131">
        <v>44192</v>
      </c>
      <c r="C938" t="s">
        <v>50</v>
      </c>
      <c r="D938" s="2" t="s">
        <v>19</v>
      </c>
      <c r="E938" s="2">
        <v>32</v>
      </c>
      <c r="F938" t="s">
        <v>15</v>
      </c>
      <c r="G938">
        <f t="shared" si="70"/>
        <v>12</v>
      </c>
      <c r="H938" t="s">
        <v>1001</v>
      </c>
      <c r="I938">
        <f t="shared" si="71"/>
        <v>2020</v>
      </c>
      <c r="J938" t="s">
        <v>963</v>
      </c>
      <c r="K938" t="str">
        <f t="shared" si="72"/>
        <v>B.1.1.375</v>
      </c>
      <c r="L938" t="s">
        <v>976</v>
      </c>
      <c r="M938" t="s">
        <v>15</v>
      </c>
      <c r="N938" t="str">
        <f t="shared" si="66"/>
        <v>2020/Dez</v>
      </c>
    </row>
    <row r="939" spans="1:14">
      <c r="A939" s="123" t="s">
        <v>843</v>
      </c>
      <c r="B939" s="131">
        <v>44182</v>
      </c>
      <c r="C939" t="s">
        <v>50</v>
      </c>
      <c r="D939" s="2" t="s">
        <v>7</v>
      </c>
      <c r="E939" s="2">
        <v>27</v>
      </c>
      <c r="F939" t="s">
        <v>15</v>
      </c>
      <c r="G939">
        <f t="shared" si="70"/>
        <v>12</v>
      </c>
      <c r="H939" t="s">
        <v>1001</v>
      </c>
      <c r="I939">
        <f t="shared" si="71"/>
        <v>2020</v>
      </c>
      <c r="J939" t="s">
        <v>963</v>
      </c>
      <c r="K939" t="str">
        <f t="shared" si="72"/>
        <v>B.1.1.375</v>
      </c>
      <c r="L939" t="s">
        <v>976</v>
      </c>
      <c r="M939" t="s">
        <v>15</v>
      </c>
      <c r="N939" t="str">
        <f t="shared" ref="N939:N1002" si="73">_xlfn.CONCAT(I939,"/",H939)</f>
        <v>2020/Dez</v>
      </c>
    </row>
    <row r="940" spans="1:14">
      <c r="A940" s="123" t="s">
        <v>900</v>
      </c>
      <c r="B940" s="131">
        <v>44183</v>
      </c>
      <c r="C940" t="s">
        <v>50</v>
      </c>
      <c r="D940" s="2" t="s">
        <v>7</v>
      </c>
      <c r="E940" s="2">
        <v>10</v>
      </c>
      <c r="F940" t="s">
        <v>15</v>
      </c>
      <c r="G940">
        <f t="shared" si="70"/>
        <v>12</v>
      </c>
      <c r="H940" t="s">
        <v>1001</v>
      </c>
      <c r="I940">
        <f t="shared" si="71"/>
        <v>2020</v>
      </c>
      <c r="J940" t="s">
        <v>963</v>
      </c>
      <c r="K940" t="str">
        <f t="shared" si="72"/>
        <v>B.1.1.375</v>
      </c>
      <c r="L940" t="s">
        <v>976</v>
      </c>
      <c r="M940" t="s">
        <v>15</v>
      </c>
      <c r="N940" t="str">
        <f t="shared" si="73"/>
        <v>2020/Dez</v>
      </c>
    </row>
    <row r="941" spans="1:14">
      <c r="A941" s="123" t="s">
        <v>901</v>
      </c>
      <c r="B941" s="131">
        <v>44189</v>
      </c>
      <c r="C941" t="s">
        <v>50</v>
      </c>
      <c r="D941" s="2" t="s">
        <v>7</v>
      </c>
      <c r="E941" s="2">
        <v>40</v>
      </c>
      <c r="F941" t="s">
        <v>902</v>
      </c>
      <c r="G941">
        <f t="shared" si="70"/>
        <v>12</v>
      </c>
      <c r="H941" t="s">
        <v>1001</v>
      </c>
      <c r="I941">
        <f t="shared" si="71"/>
        <v>2020</v>
      </c>
      <c r="J941" t="s">
        <v>963</v>
      </c>
      <c r="K941" t="str">
        <f t="shared" si="72"/>
        <v>B.1.36.31</v>
      </c>
      <c r="L941" t="s">
        <v>976</v>
      </c>
      <c r="M941" t="s">
        <v>976</v>
      </c>
      <c r="N941" t="str">
        <f t="shared" si="73"/>
        <v>2020/Dez</v>
      </c>
    </row>
    <row r="942" spans="1:14">
      <c r="A942" s="123" t="s">
        <v>828</v>
      </c>
      <c r="B942" s="131">
        <v>44188</v>
      </c>
      <c r="C942" t="s">
        <v>50</v>
      </c>
      <c r="D942" s="2" t="s">
        <v>7</v>
      </c>
      <c r="E942" s="2">
        <v>37</v>
      </c>
      <c r="F942" t="s">
        <v>53</v>
      </c>
      <c r="G942">
        <f t="shared" ref="G942:G973" si="74">MONTH(B942)</f>
        <v>12</v>
      </c>
      <c r="H942" t="s">
        <v>1001</v>
      </c>
      <c r="I942">
        <f t="shared" si="71"/>
        <v>2020</v>
      </c>
      <c r="J942" t="s">
        <v>963</v>
      </c>
      <c r="K942" t="str">
        <f t="shared" si="72"/>
        <v>B.1</v>
      </c>
      <c r="L942" t="s">
        <v>976</v>
      </c>
      <c r="M942" t="s">
        <v>53</v>
      </c>
      <c r="N942" t="str">
        <f t="shared" si="73"/>
        <v>2020/Dez</v>
      </c>
    </row>
    <row r="943" spans="1:14">
      <c r="A943" s="123" t="s">
        <v>903</v>
      </c>
      <c r="B943" s="131">
        <v>44189</v>
      </c>
      <c r="C943" t="s">
        <v>50</v>
      </c>
      <c r="D943" s="2" t="s">
        <v>7</v>
      </c>
      <c r="E943" s="2" t="s">
        <v>8</v>
      </c>
      <c r="F943" t="s">
        <v>902</v>
      </c>
      <c r="G943">
        <f t="shared" si="74"/>
        <v>12</v>
      </c>
      <c r="H943" t="s">
        <v>1001</v>
      </c>
      <c r="I943">
        <f t="shared" si="71"/>
        <v>2020</v>
      </c>
      <c r="J943" t="s">
        <v>963</v>
      </c>
      <c r="K943" t="str">
        <f t="shared" si="72"/>
        <v>B.1.36.31</v>
      </c>
      <c r="L943" t="s">
        <v>976</v>
      </c>
      <c r="M943" t="s">
        <v>976</v>
      </c>
      <c r="N943" t="str">
        <f t="shared" si="73"/>
        <v>2020/Dez</v>
      </c>
    </row>
    <row r="944" spans="1:14">
      <c r="A944" s="3" t="s">
        <v>904</v>
      </c>
      <c r="B944" s="131">
        <v>44188</v>
      </c>
      <c r="C944" t="s">
        <v>50</v>
      </c>
      <c r="D944" s="2" t="s">
        <v>19</v>
      </c>
      <c r="E944" s="2">
        <v>24</v>
      </c>
      <c r="F944" t="s">
        <v>268</v>
      </c>
      <c r="G944">
        <f t="shared" si="74"/>
        <v>12</v>
      </c>
      <c r="H944" t="s">
        <v>1001</v>
      </c>
      <c r="I944">
        <f t="shared" si="71"/>
        <v>2020</v>
      </c>
      <c r="J944" t="s">
        <v>963</v>
      </c>
      <c r="K944" t="str">
        <f t="shared" si="72"/>
        <v>C.1.1</v>
      </c>
      <c r="L944" t="s">
        <v>976</v>
      </c>
      <c r="M944" t="s">
        <v>268</v>
      </c>
      <c r="N944" t="str">
        <f t="shared" si="73"/>
        <v>2020/Dez</v>
      </c>
    </row>
    <row r="945" spans="1:14">
      <c r="A945" s="3" t="s">
        <v>905</v>
      </c>
      <c r="B945" s="131">
        <v>44188</v>
      </c>
      <c r="C945" t="s">
        <v>50</v>
      </c>
      <c r="D945" s="2" t="s">
        <v>7</v>
      </c>
      <c r="E945" s="2">
        <v>20</v>
      </c>
      <c r="F945" t="s">
        <v>15</v>
      </c>
      <c r="G945">
        <f t="shared" si="74"/>
        <v>12</v>
      </c>
      <c r="H945" t="s">
        <v>1001</v>
      </c>
      <c r="I945">
        <f t="shared" si="71"/>
        <v>2020</v>
      </c>
      <c r="J945" t="s">
        <v>963</v>
      </c>
      <c r="K945" t="str">
        <f t="shared" si="72"/>
        <v>B.1.1.375</v>
      </c>
      <c r="L945" t="s">
        <v>976</v>
      </c>
      <c r="M945" t="s">
        <v>15</v>
      </c>
      <c r="N945" t="str">
        <f t="shared" si="73"/>
        <v>2020/Dez</v>
      </c>
    </row>
    <row r="946" spans="1:14">
      <c r="A946" s="3" t="s">
        <v>906</v>
      </c>
      <c r="B946" s="131">
        <v>44188</v>
      </c>
      <c r="C946" t="s">
        <v>50</v>
      </c>
      <c r="D946" s="2" t="s">
        <v>19</v>
      </c>
      <c r="E946" s="2">
        <v>42</v>
      </c>
      <c r="F946" t="s">
        <v>902</v>
      </c>
      <c r="G946">
        <f t="shared" si="74"/>
        <v>12</v>
      </c>
      <c r="H946" t="s">
        <v>1001</v>
      </c>
      <c r="I946">
        <f t="shared" si="71"/>
        <v>2020</v>
      </c>
      <c r="J946" t="s">
        <v>963</v>
      </c>
      <c r="K946" t="str">
        <f t="shared" si="72"/>
        <v>B.1.36.31</v>
      </c>
      <c r="L946" t="s">
        <v>976</v>
      </c>
      <c r="M946" t="s">
        <v>976</v>
      </c>
      <c r="N946" t="str">
        <f t="shared" si="73"/>
        <v>2020/Dez</v>
      </c>
    </row>
    <row r="947" spans="1:14">
      <c r="A947" s="3" t="s">
        <v>907</v>
      </c>
      <c r="B947" s="131">
        <v>44191</v>
      </c>
      <c r="C947" t="s">
        <v>50</v>
      </c>
      <c r="D947" s="2" t="s">
        <v>7</v>
      </c>
      <c r="E947" s="2">
        <v>39</v>
      </c>
      <c r="F947" t="s">
        <v>15</v>
      </c>
      <c r="G947">
        <f t="shared" si="74"/>
        <v>12</v>
      </c>
      <c r="H947" t="s">
        <v>1001</v>
      </c>
      <c r="I947">
        <f t="shared" si="71"/>
        <v>2020</v>
      </c>
      <c r="J947" t="s">
        <v>963</v>
      </c>
      <c r="K947" t="str">
        <f t="shared" si="72"/>
        <v>B.1.1.375</v>
      </c>
      <c r="L947" t="s">
        <v>976</v>
      </c>
      <c r="M947" t="s">
        <v>15</v>
      </c>
      <c r="N947" t="str">
        <f t="shared" si="73"/>
        <v>2020/Dez</v>
      </c>
    </row>
    <row r="948" spans="1:14">
      <c r="A948" s="3" t="s">
        <v>823</v>
      </c>
      <c r="B948" s="131">
        <v>44079</v>
      </c>
      <c r="C948" t="s">
        <v>70</v>
      </c>
      <c r="D948" s="2" t="s">
        <v>7</v>
      </c>
      <c r="E948" s="2">
        <v>30</v>
      </c>
      <c r="F948" t="s">
        <v>824</v>
      </c>
      <c r="G948">
        <f t="shared" si="74"/>
        <v>9</v>
      </c>
      <c r="H948" t="s">
        <v>1006</v>
      </c>
      <c r="I948">
        <f t="shared" si="71"/>
        <v>2020</v>
      </c>
      <c r="J948" t="s">
        <v>961</v>
      </c>
      <c r="K948" t="str">
        <f t="shared" si="72"/>
        <v>B.1.1.306</v>
      </c>
      <c r="L948" t="s">
        <v>976</v>
      </c>
      <c r="M948" t="s">
        <v>976</v>
      </c>
      <c r="N948" t="str">
        <f t="shared" si="73"/>
        <v>2020/Set</v>
      </c>
    </row>
    <row r="949" spans="1:14">
      <c r="A949" s="3" t="s">
        <v>908</v>
      </c>
      <c r="B949" s="131">
        <v>44067</v>
      </c>
      <c r="C949" t="s">
        <v>70</v>
      </c>
      <c r="D949" s="2" t="s">
        <v>19</v>
      </c>
      <c r="E949" s="2">
        <v>28</v>
      </c>
      <c r="F949" t="s">
        <v>53</v>
      </c>
      <c r="G949">
        <f t="shared" si="74"/>
        <v>8</v>
      </c>
      <c r="H949" t="s">
        <v>987</v>
      </c>
      <c r="I949">
        <f t="shared" si="71"/>
        <v>2020</v>
      </c>
      <c r="J949" t="s">
        <v>961</v>
      </c>
      <c r="K949" t="str">
        <f t="shared" si="72"/>
        <v>B.1</v>
      </c>
      <c r="L949" t="s">
        <v>976</v>
      </c>
      <c r="M949" t="s">
        <v>53</v>
      </c>
      <c r="N949" t="str">
        <f t="shared" si="73"/>
        <v>2020/Agos</v>
      </c>
    </row>
    <row r="950" spans="1:14">
      <c r="A950" s="3" t="s">
        <v>909</v>
      </c>
      <c r="B950" s="131">
        <v>44098</v>
      </c>
      <c r="C950" t="s">
        <v>70</v>
      </c>
      <c r="D950" s="2" t="s">
        <v>7</v>
      </c>
      <c r="E950" s="2">
        <v>39</v>
      </c>
      <c r="F950" t="s">
        <v>824</v>
      </c>
      <c r="G950">
        <f t="shared" si="74"/>
        <v>9</v>
      </c>
      <c r="H950" t="s">
        <v>1006</v>
      </c>
      <c r="I950">
        <f t="shared" si="71"/>
        <v>2020</v>
      </c>
      <c r="J950" t="s">
        <v>961</v>
      </c>
      <c r="K950" t="str">
        <f t="shared" si="72"/>
        <v>B.1.1.306</v>
      </c>
      <c r="L950" t="s">
        <v>976</v>
      </c>
      <c r="M950" t="s">
        <v>976</v>
      </c>
      <c r="N950" t="str">
        <f t="shared" si="73"/>
        <v>2020/Set</v>
      </c>
    </row>
    <row r="951" spans="1:14">
      <c r="A951" s="3" t="s">
        <v>825</v>
      </c>
      <c r="B951" s="131">
        <v>44058</v>
      </c>
      <c r="C951" t="s">
        <v>70</v>
      </c>
      <c r="D951" s="2" t="s">
        <v>19</v>
      </c>
      <c r="E951" s="2">
        <v>9</v>
      </c>
      <c r="F951" t="s">
        <v>75</v>
      </c>
      <c r="G951">
        <f t="shared" si="74"/>
        <v>8</v>
      </c>
      <c r="H951" t="s">
        <v>987</v>
      </c>
      <c r="I951">
        <f t="shared" si="71"/>
        <v>2020</v>
      </c>
      <c r="J951" t="s">
        <v>961</v>
      </c>
      <c r="K951" t="str">
        <f t="shared" si="72"/>
        <v>C.1</v>
      </c>
      <c r="L951" t="s">
        <v>976</v>
      </c>
      <c r="M951" t="s">
        <v>976</v>
      </c>
      <c r="N951" t="str">
        <f t="shared" si="73"/>
        <v>2020/Agos</v>
      </c>
    </row>
    <row r="952" spans="1:14">
      <c r="A952" s="3" t="s">
        <v>840</v>
      </c>
      <c r="B952" s="131">
        <v>44102</v>
      </c>
      <c r="C952" t="s">
        <v>70</v>
      </c>
      <c r="D952" s="2" t="s">
        <v>19</v>
      </c>
      <c r="E952" s="2">
        <v>18</v>
      </c>
      <c r="F952" t="s">
        <v>26</v>
      </c>
      <c r="G952">
        <f t="shared" si="74"/>
        <v>9</v>
      </c>
      <c r="H952" t="s">
        <v>1006</v>
      </c>
      <c r="I952">
        <f t="shared" si="71"/>
        <v>2020</v>
      </c>
      <c r="J952" t="s">
        <v>961</v>
      </c>
      <c r="K952" t="str">
        <f t="shared" si="72"/>
        <v>None</v>
      </c>
      <c r="L952" t="s">
        <v>976</v>
      </c>
      <c r="M952" t="s">
        <v>976</v>
      </c>
      <c r="N952" t="str">
        <f t="shared" si="73"/>
        <v>2020/Set</v>
      </c>
    </row>
    <row r="953" spans="1:14">
      <c r="A953" s="3" t="s">
        <v>837</v>
      </c>
      <c r="B953" s="131">
        <v>44098</v>
      </c>
      <c r="C953" t="s">
        <v>70</v>
      </c>
      <c r="D953" s="2" t="s">
        <v>7</v>
      </c>
      <c r="E953" s="2">
        <v>32</v>
      </c>
      <c r="F953" t="s">
        <v>53</v>
      </c>
      <c r="G953">
        <f t="shared" si="74"/>
        <v>9</v>
      </c>
      <c r="H953" t="s">
        <v>1006</v>
      </c>
      <c r="I953">
        <f t="shared" si="71"/>
        <v>2020</v>
      </c>
      <c r="J953" t="s">
        <v>961</v>
      </c>
      <c r="K953" t="str">
        <f t="shared" si="72"/>
        <v>B.1</v>
      </c>
      <c r="L953" t="s">
        <v>976</v>
      </c>
      <c r="M953" t="s">
        <v>53</v>
      </c>
      <c r="N953" t="str">
        <f t="shared" si="73"/>
        <v>2020/Set</v>
      </c>
    </row>
    <row r="954" spans="1:14">
      <c r="A954" s="3" t="s">
        <v>830</v>
      </c>
      <c r="B954" s="131">
        <v>44082</v>
      </c>
      <c r="C954" t="s">
        <v>70</v>
      </c>
      <c r="D954" s="2" t="s">
        <v>7</v>
      </c>
      <c r="E954" s="2">
        <v>39</v>
      </c>
      <c r="F954" t="s">
        <v>824</v>
      </c>
      <c r="G954">
        <f t="shared" si="74"/>
        <v>9</v>
      </c>
      <c r="H954" t="s">
        <v>1006</v>
      </c>
      <c r="I954">
        <f t="shared" si="71"/>
        <v>2020</v>
      </c>
      <c r="J954" t="s">
        <v>961</v>
      </c>
      <c r="K954" t="str">
        <f t="shared" si="72"/>
        <v>B.1.1.306</v>
      </c>
      <c r="L954" t="s">
        <v>976</v>
      </c>
      <c r="M954" t="s">
        <v>976</v>
      </c>
      <c r="N954" t="str">
        <f t="shared" si="73"/>
        <v>2020/Set</v>
      </c>
    </row>
    <row r="955" spans="1:14">
      <c r="A955" s="3" t="s">
        <v>910</v>
      </c>
      <c r="B955" s="131">
        <v>44079</v>
      </c>
      <c r="C955" t="s">
        <v>70</v>
      </c>
      <c r="D955" s="2" t="s">
        <v>19</v>
      </c>
      <c r="E955" s="2">
        <v>37</v>
      </c>
      <c r="F955" t="s">
        <v>75</v>
      </c>
      <c r="G955">
        <f t="shared" si="74"/>
        <v>9</v>
      </c>
      <c r="H955" t="s">
        <v>1006</v>
      </c>
      <c r="I955">
        <f t="shared" si="71"/>
        <v>2020</v>
      </c>
      <c r="J955" t="s">
        <v>961</v>
      </c>
      <c r="K955" t="str">
        <f t="shared" si="72"/>
        <v>C.1</v>
      </c>
      <c r="L955" t="s">
        <v>976</v>
      </c>
      <c r="M955" t="s">
        <v>976</v>
      </c>
      <c r="N955" t="str">
        <f t="shared" si="73"/>
        <v>2020/Set</v>
      </c>
    </row>
    <row r="956" spans="1:14">
      <c r="A956" s="3" t="s">
        <v>911</v>
      </c>
      <c r="B956" s="131">
        <v>44067</v>
      </c>
      <c r="C956" t="s">
        <v>70</v>
      </c>
      <c r="D956" s="2" t="s">
        <v>19</v>
      </c>
      <c r="E956" s="2">
        <v>41</v>
      </c>
      <c r="F956" t="s">
        <v>824</v>
      </c>
      <c r="G956">
        <f t="shared" si="74"/>
        <v>8</v>
      </c>
      <c r="H956" t="s">
        <v>987</v>
      </c>
      <c r="I956">
        <f t="shared" si="71"/>
        <v>2020</v>
      </c>
      <c r="J956" t="s">
        <v>961</v>
      </c>
      <c r="K956" t="str">
        <f t="shared" si="72"/>
        <v>B.1.1.306</v>
      </c>
      <c r="L956" t="s">
        <v>976</v>
      </c>
      <c r="M956" t="s">
        <v>976</v>
      </c>
      <c r="N956" t="str">
        <f t="shared" si="73"/>
        <v>2020/Agos</v>
      </c>
    </row>
    <row r="957" spans="1:14">
      <c r="A957" s="3" t="s">
        <v>834</v>
      </c>
      <c r="B957" s="131">
        <v>44067</v>
      </c>
      <c r="C957" t="s">
        <v>70</v>
      </c>
      <c r="D957" s="2" t="s">
        <v>7</v>
      </c>
      <c r="E957" s="2">
        <v>34</v>
      </c>
      <c r="F957" t="s">
        <v>835</v>
      </c>
      <c r="G957">
        <f t="shared" si="74"/>
        <v>8</v>
      </c>
      <c r="H957" t="s">
        <v>987</v>
      </c>
      <c r="I957">
        <f t="shared" si="71"/>
        <v>2020</v>
      </c>
      <c r="J957" t="s">
        <v>961</v>
      </c>
      <c r="K957" t="str">
        <f t="shared" si="72"/>
        <v>B.1.1.161</v>
      </c>
      <c r="L957" t="s">
        <v>976</v>
      </c>
      <c r="M957" t="s">
        <v>976</v>
      </c>
      <c r="N957" t="str">
        <f t="shared" si="73"/>
        <v>2020/Agos</v>
      </c>
    </row>
    <row r="958" spans="1:14">
      <c r="A958" s="3" t="s">
        <v>826</v>
      </c>
      <c r="B958" s="131">
        <v>44203</v>
      </c>
      <c r="C958" t="s">
        <v>50</v>
      </c>
      <c r="D958" s="2" t="s">
        <v>7</v>
      </c>
      <c r="E958" s="2">
        <v>43</v>
      </c>
      <c r="F958" t="s">
        <v>15</v>
      </c>
      <c r="G958">
        <f t="shared" si="74"/>
        <v>1</v>
      </c>
      <c r="H958" t="s">
        <v>997</v>
      </c>
      <c r="I958">
        <f t="shared" si="71"/>
        <v>2021</v>
      </c>
      <c r="J958" t="s">
        <v>963</v>
      </c>
      <c r="K958" t="str">
        <f t="shared" si="72"/>
        <v>B.1.1.375</v>
      </c>
      <c r="L958" t="s">
        <v>976</v>
      </c>
      <c r="M958" t="s">
        <v>15</v>
      </c>
      <c r="N958" t="str">
        <f t="shared" si="73"/>
        <v>2021/Jan</v>
      </c>
    </row>
    <row r="959" spans="1:14">
      <c r="A959" s="3" t="s">
        <v>838</v>
      </c>
      <c r="B959" s="131">
        <v>44203</v>
      </c>
      <c r="C959" t="s">
        <v>50</v>
      </c>
      <c r="D959" s="2" t="s">
        <v>19</v>
      </c>
      <c r="E959" s="2">
        <v>43</v>
      </c>
      <c r="F959" t="s">
        <v>53</v>
      </c>
      <c r="G959">
        <f t="shared" si="74"/>
        <v>1</v>
      </c>
      <c r="H959" t="s">
        <v>997</v>
      </c>
      <c r="I959">
        <f t="shared" si="71"/>
        <v>2021</v>
      </c>
      <c r="J959" t="s">
        <v>963</v>
      </c>
      <c r="K959" t="str">
        <f t="shared" si="72"/>
        <v>B.1</v>
      </c>
      <c r="L959" t="s">
        <v>976</v>
      </c>
      <c r="M959" t="s">
        <v>53</v>
      </c>
      <c r="N959" t="str">
        <f t="shared" si="73"/>
        <v>2021/Jan</v>
      </c>
    </row>
    <row r="960" spans="1:14">
      <c r="A960" s="3" t="s">
        <v>836</v>
      </c>
      <c r="B960" s="131">
        <v>44201</v>
      </c>
      <c r="C960" t="s">
        <v>24</v>
      </c>
      <c r="D960" s="2" t="s">
        <v>19</v>
      </c>
      <c r="E960" s="2">
        <v>14</v>
      </c>
      <c r="F960" t="s">
        <v>40</v>
      </c>
      <c r="G960">
        <f t="shared" si="74"/>
        <v>1</v>
      </c>
      <c r="H960" t="s">
        <v>997</v>
      </c>
      <c r="I960">
        <f t="shared" si="71"/>
        <v>2021</v>
      </c>
      <c r="J960" t="s">
        <v>955</v>
      </c>
      <c r="K960" t="str">
        <f t="shared" ref="K960:K991" si="75">F960</f>
        <v>B.1.1.1</v>
      </c>
      <c r="L960" t="s">
        <v>976</v>
      </c>
      <c r="M960" t="s">
        <v>976</v>
      </c>
      <c r="N960" t="str">
        <f t="shared" si="73"/>
        <v>2021/Jan</v>
      </c>
    </row>
    <row r="961" spans="1:14">
      <c r="A961" s="3" t="s">
        <v>912</v>
      </c>
      <c r="B961" s="131">
        <v>44201</v>
      </c>
      <c r="C961" t="s">
        <v>47</v>
      </c>
      <c r="D961" s="2" t="s">
        <v>7</v>
      </c>
      <c r="E961" s="2">
        <v>25</v>
      </c>
      <c r="F961" t="s">
        <v>15</v>
      </c>
      <c r="G961">
        <f t="shared" si="74"/>
        <v>1</v>
      </c>
      <c r="H961" t="s">
        <v>997</v>
      </c>
      <c r="I961">
        <f t="shared" si="71"/>
        <v>2021</v>
      </c>
      <c r="J961" t="s">
        <v>962</v>
      </c>
      <c r="K961" t="str">
        <f t="shared" si="75"/>
        <v>B.1.1.375</v>
      </c>
      <c r="L961" t="s">
        <v>976</v>
      </c>
      <c r="M961" t="s">
        <v>15</v>
      </c>
      <c r="N961" t="str">
        <f t="shared" si="73"/>
        <v>2021/Jan</v>
      </c>
    </row>
    <row r="962" spans="1:14">
      <c r="A962" s="3" t="s">
        <v>827</v>
      </c>
      <c r="B962" s="131">
        <v>44203</v>
      </c>
      <c r="C962" t="s">
        <v>50</v>
      </c>
      <c r="D962" s="2" t="s">
        <v>7</v>
      </c>
      <c r="E962" s="2">
        <v>28</v>
      </c>
      <c r="F962" t="s">
        <v>15</v>
      </c>
      <c r="G962">
        <f t="shared" si="74"/>
        <v>1</v>
      </c>
      <c r="H962" t="s">
        <v>997</v>
      </c>
      <c r="I962">
        <f t="shared" si="71"/>
        <v>2021</v>
      </c>
      <c r="J962" t="s">
        <v>963</v>
      </c>
      <c r="K962" t="str">
        <f t="shared" si="75"/>
        <v>B.1.1.375</v>
      </c>
      <c r="L962" t="s">
        <v>976</v>
      </c>
      <c r="M962" t="s">
        <v>15</v>
      </c>
      <c r="N962" t="str">
        <f t="shared" si="73"/>
        <v>2021/Jan</v>
      </c>
    </row>
    <row r="963" spans="1:14">
      <c r="A963" s="3" t="s">
        <v>913</v>
      </c>
      <c r="B963" s="131">
        <v>44201</v>
      </c>
      <c r="C963" t="s">
        <v>47</v>
      </c>
      <c r="D963" s="2" t="s">
        <v>7</v>
      </c>
      <c r="E963" s="2">
        <v>19</v>
      </c>
      <c r="F963" t="s">
        <v>53</v>
      </c>
      <c r="G963">
        <f t="shared" si="74"/>
        <v>1</v>
      </c>
      <c r="H963" t="s">
        <v>997</v>
      </c>
      <c r="I963">
        <f t="shared" si="71"/>
        <v>2021</v>
      </c>
      <c r="J963" t="s">
        <v>962</v>
      </c>
      <c r="K963" t="str">
        <f t="shared" si="75"/>
        <v>B.1</v>
      </c>
      <c r="L963" t="s">
        <v>976</v>
      </c>
      <c r="M963" t="s">
        <v>53</v>
      </c>
      <c r="N963" t="str">
        <f t="shared" si="73"/>
        <v>2021/Jan</v>
      </c>
    </row>
    <row r="964" spans="1:14">
      <c r="A964" s="3" t="s">
        <v>917</v>
      </c>
      <c r="B964" s="131">
        <v>44212</v>
      </c>
      <c r="C964" t="s">
        <v>918</v>
      </c>
      <c r="D964" s="2" t="s">
        <v>19</v>
      </c>
      <c r="E964" s="2">
        <v>22</v>
      </c>
      <c r="F964" t="s">
        <v>38</v>
      </c>
      <c r="G964">
        <f t="shared" si="74"/>
        <v>1</v>
      </c>
      <c r="H964" t="s">
        <v>997</v>
      </c>
      <c r="I964">
        <f t="shared" si="71"/>
        <v>2021</v>
      </c>
      <c r="J964" t="s">
        <v>963</v>
      </c>
      <c r="K964" t="str">
        <f t="shared" si="75"/>
        <v>B.1.1</v>
      </c>
      <c r="L964" t="s">
        <v>976</v>
      </c>
      <c r="M964" t="s">
        <v>976</v>
      </c>
      <c r="N964" t="str">
        <f t="shared" si="73"/>
        <v>2021/Jan</v>
      </c>
    </row>
    <row r="965" spans="1:14">
      <c r="A965" s="3" t="s">
        <v>941</v>
      </c>
      <c r="B965" s="131">
        <v>44211</v>
      </c>
      <c r="C965" t="s">
        <v>915</v>
      </c>
      <c r="D965" s="2" t="s">
        <v>19</v>
      </c>
      <c r="E965" s="2">
        <v>19</v>
      </c>
      <c r="F965" t="s">
        <v>268</v>
      </c>
      <c r="G965">
        <f t="shared" si="74"/>
        <v>1</v>
      </c>
      <c r="H965" t="s">
        <v>997</v>
      </c>
      <c r="I965">
        <f t="shared" si="71"/>
        <v>2021</v>
      </c>
      <c r="J965" t="s">
        <v>955</v>
      </c>
      <c r="K965" t="str">
        <f t="shared" si="75"/>
        <v>C.1.1</v>
      </c>
      <c r="L965" t="s">
        <v>976</v>
      </c>
      <c r="M965" t="s">
        <v>268</v>
      </c>
      <c r="N965" t="str">
        <f t="shared" si="73"/>
        <v>2021/Jan</v>
      </c>
    </row>
    <row r="966" spans="1:14">
      <c r="A966" s="3" t="s">
        <v>942</v>
      </c>
      <c r="B966" s="131">
        <v>44211</v>
      </c>
      <c r="C966" t="s">
        <v>915</v>
      </c>
      <c r="D966" s="2" t="s">
        <v>7</v>
      </c>
      <c r="E966" s="2">
        <v>28</v>
      </c>
      <c r="F966" t="s">
        <v>268</v>
      </c>
      <c r="G966">
        <f t="shared" si="74"/>
        <v>1</v>
      </c>
      <c r="H966" t="s">
        <v>997</v>
      </c>
      <c r="I966">
        <f t="shared" si="71"/>
        <v>2021</v>
      </c>
      <c r="J966" t="s">
        <v>955</v>
      </c>
      <c r="K966" t="str">
        <f t="shared" si="75"/>
        <v>C.1.1</v>
      </c>
      <c r="L966" t="s">
        <v>976</v>
      </c>
      <c r="M966" t="s">
        <v>268</v>
      </c>
      <c r="N966" t="str">
        <f t="shared" si="73"/>
        <v>2021/Jan</v>
      </c>
    </row>
    <row r="967" spans="1:14">
      <c r="A967" s="3" t="s">
        <v>943</v>
      </c>
      <c r="B967" s="131">
        <v>44211</v>
      </c>
      <c r="C967" t="s">
        <v>915</v>
      </c>
      <c r="D967" s="2" t="s">
        <v>7</v>
      </c>
      <c r="E967" s="2">
        <v>42</v>
      </c>
      <c r="F967" t="s">
        <v>268</v>
      </c>
      <c r="G967">
        <f t="shared" si="74"/>
        <v>1</v>
      </c>
      <c r="H967" t="s">
        <v>997</v>
      </c>
      <c r="I967">
        <f t="shared" si="71"/>
        <v>2021</v>
      </c>
      <c r="J967" t="s">
        <v>955</v>
      </c>
      <c r="K967" t="str">
        <f t="shared" si="75"/>
        <v>C.1.1</v>
      </c>
      <c r="L967" t="s">
        <v>976</v>
      </c>
      <c r="M967" t="s">
        <v>268</v>
      </c>
      <c r="N967" t="str">
        <f t="shared" si="73"/>
        <v>2021/Jan</v>
      </c>
    </row>
    <row r="968" spans="1:14">
      <c r="A968" s="3" t="s">
        <v>916</v>
      </c>
      <c r="B968" s="131">
        <v>44211</v>
      </c>
      <c r="C968" t="s">
        <v>915</v>
      </c>
      <c r="D968" s="2" t="s">
        <v>7</v>
      </c>
      <c r="E968" s="2">
        <v>61</v>
      </c>
      <c r="F968" t="s">
        <v>15</v>
      </c>
      <c r="G968">
        <f t="shared" si="74"/>
        <v>1</v>
      </c>
      <c r="H968" t="s">
        <v>997</v>
      </c>
      <c r="I968">
        <f t="shared" si="71"/>
        <v>2021</v>
      </c>
      <c r="J968" t="s">
        <v>955</v>
      </c>
      <c r="K968" t="str">
        <f t="shared" si="75"/>
        <v>B.1.1.375</v>
      </c>
      <c r="L968" t="s">
        <v>976</v>
      </c>
      <c r="M968" t="s">
        <v>15</v>
      </c>
      <c r="N968" t="str">
        <f t="shared" si="73"/>
        <v>2021/Jan</v>
      </c>
    </row>
    <row r="969" spans="1:14">
      <c r="A969" s="3" t="s">
        <v>914</v>
      </c>
      <c r="B969" s="131">
        <v>44210</v>
      </c>
      <c r="C969" t="s">
        <v>915</v>
      </c>
      <c r="D969" s="2" t="s">
        <v>19</v>
      </c>
      <c r="E969" s="2">
        <v>23</v>
      </c>
      <c r="F969" t="s">
        <v>15</v>
      </c>
      <c r="G969">
        <f t="shared" si="74"/>
        <v>1</v>
      </c>
      <c r="H969" t="s">
        <v>997</v>
      </c>
      <c r="I969">
        <f t="shared" si="71"/>
        <v>2021</v>
      </c>
      <c r="J969" t="s">
        <v>955</v>
      </c>
      <c r="K969" t="str">
        <f t="shared" si="75"/>
        <v>B.1.1.375</v>
      </c>
      <c r="L969" t="s">
        <v>976</v>
      </c>
      <c r="M969" t="s">
        <v>15</v>
      </c>
      <c r="N969" t="str">
        <f t="shared" si="73"/>
        <v>2021/Jan</v>
      </c>
    </row>
    <row r="970" spans="1:14">
      <c r="A970" s="3" t="s">
        <v>944</v>
      </c>
      <c r="B970" s="131">
        <v>44211</v>
      </c>
      <c r="C970" t="s">
        <v>915</v>
      </c>
      <c r="D970" s="2" t="s">
        <v>7</v>
      </c>
      <c r="E970" s="2">
        <v>34</v>
      </c>
      <c r="F970" t="s">
        <v>268</v>
      </c>
      <c r="G970">
        <f t="shared" si="74"/>
        <v>1</v>
      </c>
      <c r="H970" t="s">
        <v>997</v>
      </c>
      <c r="I970">
        <f t="shared" si="71"/>
        <v>2021</v>
      </c>
      <c r="J970" t="s">
        <v>955</v>
      </c>
      <c r="K970" t="str">
        <f t="shared" si="75"/>
        <v>C.1.1</v>
      </c>
      <c r="L970" t="s">
        <v>976</v>
      </c>
      <c r="M970" t="s">
        <v>268</v>
      </c>
      <c r="N970" t="str">
        <f t="shared" si="73"/>
        <v>2021/Jan</v>
      </c>
    </row>
    <row r="971" spans="1:14">
      <c r="A971" s="3" t="s">
        <v>945</v>
      </c>
      <c r="B971" s="131">
        <v>44211</v>
      </c>
      <c r="C971" t="s">
        <v>915</v>
      </c>
      <c r="D971" s="2" t="s">
        <v>7</v>
      </c>
      <c r="E971" s="2" t="s">
        <v>8</v>
      </c>
      <c r="F971" t="s">
        <v>268</v>
      </c>
      <c r="G971">
        <f t="shared" si="74"/>
        <v>1</v>
      </c>
      <c r="H971" t="s">
        <v>997</v>
      </c>
      <c r="I971">
        <f t="shared" si="71"/>
        <v>2021</v>
      </c>
      <c r="J971" t="s">
        <v>955</v>
      </c>
      <c r="K971" t="str">
        <f t="shared" si="75"/>
        <v>C.1.1</v>
      </c>
      <c r="L971" t="s">
        <v>976</v>
      </c>
      <c r="M971" t="s">
        <v>268</v>
      </c>
      <c r="N971" t="str">
        <f t="shared" si="73"/>
        <v>2021/Jan</v>
      </c>
    </row>
    <row r="972" spans="1:14">
      <c r="A972" s="3" t="s">
        <v>946</v>
      </c>
      <c r="B972" s="131">
        <v>44218</v>
      </c>
      <c r="C972" t="s">
        <v>918</v>
      </c>
      <c r="D972" s="2" t="s">
        <v>19</v>
      </c>
      <c r="E972" s="2">
        <v>35</v>
      </c>
      <c r="F972" t="s">
        <v>15</v>
      </c>
      <c r="G972">
        <f t="shared" si="74"/>
        <v>1</v>
      </c>
      <c r="H972" t="s">
        <v>997</v>
      </c>
      <c r="I972">
        <f t="shared" si="71"/>
        <v>2021</v>
      </c>
      <c r="J972" t="s">
        <v>963</v>
      </c>
      <c r="K972" t="str">
        <f t="shared" si="75"/>
        <v>B.1.1.375</v>
      </c>
      <c r="L972" t="s">
        <v>976</v>
      </c>
      <c r="M972" t="s">
        <v>15</v>
      </c>
      <c r="N972" t="str">
        <f t="shared" si="73"/>
        <v>2021/Jan</v>
      </c>
    </row>
    <row r="973" spans="1:14">
      <c r="A973" s="3" t="s">
        <v>14</v>
      </c>
      <c r="B973" s="131">
        <v>44204</v>
      </c>
      <c r="C973" t="s">
        <v>50</v>
      </c>
      <c r="D973" s="2" t="s">
        <v>7</v>
      </c>
      <c r="E973" s="2">
        <v>25</v>
      </c>
      <c r="F973" t="s">
        <v>15</v>
      </c>
      <c r="G973">
        <f t="shared" si="74"/>
        <v>1</v>
      </c>
      <c r="H973" t="s">
        <v>997</v>
      </c>
      <c r="I973">
        <f t="shared" si="71"/>
        <v>2021</v>
      </c>
      <c r="J973" t="s">
        <v>963</v>
      </c>
      <c r="K973" t="str">
        <f t="shared" si="75"/>
        <v>B.1.1.375</v>
      </c>
      <c r="L973" t="s">
        <v>976</v>
      </c>
      <c r="M973" t="s">
        <v>15</v>
      </c>
      <c r="N973" t="str">
        <f t="shared" si="73"/>
        <v>2021/Jan</v>
      </c>
    </row>
    <row r="974" spans="1:14">
      <c r="A974" s="3" t="s">
        <v>25</v>
      </c>
      <c r="B974" s="131">
        <v>44209</v>
      </c>
      <c r="C974" t="s">
        <v>24</v>
      </c>
      <c r="D974" s="2" t="s">
        <v>19</v>
      </c>
      <c r="E974" s="2">
        <v>33</v>
      </c>
      <c r="F974" t="s">
        <v>26</v>
      </c>
      <c r="G974">
        <f t="shared" ref="G974:G1005" si="76">MONTH(B974)</f>
        <v>1</v>
      </c>
      <c r="H974" t="s">
        <v>997</v>
      </c>
      <c r="I974">
        <f t="shared" si="71"/>
        <v>2021</v>
      </c>
      <c r="J974" t="s">
        <v>955</v>
      </c>
      <c r="K974" t="str">
        <f t="shared" si="75"/>
        <v>None</v>
      </c>
      <c r="L974" t="s">
        <v>976</v>
      </c>
      <c r="M974" t="s">
        <v>976</v>
      </c>
      <c r="N974" t="str">
        <f t="shared" si="73"/>
        <v>2021/Jan</v>
      </c>
    </row>
    <row r="975" spans="1:14">
      <c r="A975" s="3" t="s">
        <v>28</v>
      </c>
      <c r="B975" s="131">
        <v>44222</v>
      </c>
      <c r="C975" t="s">
        <v>24</v>
      </c>
      <c r="D975" s="2" t="s">
        <v>7</v>
      </c>
      <c r="E975" s="2">
        <v>43</v>
      </c>
      <c r="F975" t="s">
        <v>15</v>
      </c>
      <c r="G975">
        <f t="shared" si="76"/>
        <v>1</v>
      </c>
      <c r="H975" t="s">
        <v>997</v>
      </c>
      <c r="I975">
        <f t="shared" si="71"/>
        <v>2021</v>
      </c>
      <c r="J975" t="s">
        <v>955</v>
      </c>
      <c r="K975" t="str">
        <f t="shared" si="75"/>
        <v>B.1.1.375</v>
      </c>
      <c r="L975" t="s">
        <v>976</v>
      </c>
      <c r="M975" t="s">
        <v>15</v>
      </c>
      <c r="N975" t="str">
        <f t="shared" si="73"/>
        <v>2021/Jan</v>
      </c>
    </row>
    <row r="976" spans="1:14">
      <c r="A976" s="3" t="s">
        <v>32</v>
      </c>
      <c r="B976" s="131">
        <v>44206</v>
      </c>
      <c r="C976" t="s">
        <v>31</v>
      </c>
      <c r="D976" s="2" t="s">
        <v>7</v>
      </c>
      <c r="E976" s="2">
        <v>27</v>
      </c>
      <c r="F976" t="s">
        <v>15</v>
      </c>
      <c r="G976">
        <f t="shared" si="76"/>
        <v>1</v>
      </c>
      <c r="H976" t="s">
        <v>997</v>
      </c>
      <c r="I976">
        <f t="shared" si="71"/>
        <v>2021</v>
      </c>
      <c r="J976" t="s">
        <v>959</v>
      </c>
      <c r="K976" t="str">
        <f t="shared" si="75"/>
        <v>B.1.1.375</v>
      </c>
      <c r="L976" t="s">
        <v>976</v>
      </c>
      <c r="M976" t="s">
        <v>15</v>
      </c>
      <c r="N976" t="str">
        <f t="shared" si="73"/>
        <v>2021/Jan</v>
      </c>
    </row>
    <row r="977" spans="1:14">
      <c r="A977" s="3" t="s">
        <v>35</v>
      </c>
      <c r="B977" s="131">
        <v>44218</v>
      </c>
      <c r="C977" t="s">
        <v>34</v>
      </c>
      <c r="D977" s="2" t="s">
        <v>7</v>
      </c>
      <c r="E977" s="2">
        <v>34</v>
      </c>
      <c r="F977" t="s">
        <v>36</v>
      </c>
      <c r="G977">
        <f t="shared" si="76"/>
        <v>1</v>
      </c>
      <c r="H977" t="s">
        <v>997</v>
      </c>
      <c r="I977">
        <f t="shared" si="71"/>
        <v>2021</v>
      </c>
      <c r="J977" t="s">
        <v>957</v>
      </c>
      <c r="K977" t="str">
        <f t="shared" si="75"/>
        <v>B.1.1.372</v>
      </c>
      <c r="L977" t="s">
        <v>976</v>
      </c>
      <c r="M977" t="s">
        <v>976</v>
      </c>
      <c r="N977" t="str">
        <f t="shared" si="73"/>
        <v>2021/Jan</v>
      </c>
    </row>
    <row r="978" spans="1:14">
      <c r="A978" s="3" t="s">
        <v>37</v>
      </c>
      <c r="B978" s="131">
        <v>44214</v>
      </c>
      <c r="C978" t="s">
        <v>34</v>
      </c>
      <c r="D978" s="2" t="s">
        <v>19</v>
      </c>
      <c r="E978" s="2">
        <v>21</v>
      </c>
      <c r="F978" t="s">
        <v>38</v>
      </c>
      <c r="G978">
        <f t="shared" si="76"/>
        <v>1</v>
      </c>
      <c r="H978" t="s">
        <v>997</v>
      </c>
      <c r="I978">
        <f t="shared" si="71"/>
        <v>2021</v>
      </c>
      <c r="J978" t="s">
        <v>957</v>
      </c>
      <c r="K978" t="str">
        <f t="shared" si="75"/>
        <v>B.1.1</v>
      </c>
      <c r="L978" t="s">
        <v>976</v>
      </c>
      <c r="M978" t="s">
        <v>976</v>
      </c>
      <c r="N978" t="str">
        <f t="shared" si="73"/>
        <v>2021/Jan</v>
      </c>
    </row>
    <row r="979" spans="1:14">
      <c r="A979" s="3" t="s">
        <v>39</v>
      </c>
      <c r="B979" s="131">
        <v>44205</v>
      </c>
      <c r="C979" t="s">
        <v>50</v>
      </c>
      <c r="D979" s="2" t="s">
        <v>7</v>
      </c>
      <c r="E979" s="2">
        <v>41</v>
      </c>
      <c r="F979" t="s">
        <v>40</v>
      </c>
      <c r="G979">
        <f t="shared" si="76"/>
        <v>1</v>
      </c>
      <c r="H979" t="s">
        <v>997</v>
      </c>
      <c r="I979">
        <f t="shared" ref="I979:I1035" si="77">YEAR(B979)</f>
        <v>2021</v>
      </c>
      <c r="J979" t="s">
        <v>963</v>
      </c>
      <c r="K979" t="str">
        <f t="shared" si="75"/>
        <v>B.1.1.1</v>
      </c>
      <c r="L979" t="s">
        <v>976</v>
      </c>
      <c r="M979" t="s">
        <v>976</v>
      </c>
      <c r="N979" t="str">
        <f t="shared" si="73"/>
        <v>2021/Jan</v>
      </c>
    </row>
    <row r="980" spans="1:14">
      <c r="A980" s="3" t="s">
        <v>45</v>
      </c>
      <c r="B980" s="131">
        <v>44218</v>
      </c>
      <c r="C980" t="s">
        <v>34</v>
      </c>
      <c r="D980" s="2" t="s">
        <v>19</v>
      </c>
      <c r="E980" s="2" t="s">
        <v>8</v>
      </c>
      <c r="F980" t="s">
        <v>15</v>
      </c>
      <c r="G980">
        <f t="shared" si="76"/>
        <v>1</v>
      </c>
      <c r="H980" t="s">
        <v>997</v>
      </c>
      <c r="I980">
        <f t="shared" si="77"/>
        <v>2021</v>
      </c>
      <c r="J980" t="s">
        <v>957</v>
      </c>
      <c r="K980" t="str">
        <f t="shared" si="75"/>
        <v>B.1.1.375</v>
      </c>
      <c r="L980" t="s">
        <v>976</v>
      </c>
      <c r="M980" t="s">
        <v>15</v>
      </c>
      <c r="N980" t="str">
        <f t="shared" si="73"/>
        <v>2021/Jan</v>
      </c>
    </row>
    <row r="981" spans="1:14">
      <c r="A981" s="3" t="s">
        <v>46</v>
      </c>
      <c r="B981" s="131">
        <v>44201</v>
      </c>
      <c r="C981" t="s">
        <v>47</v>
      </c>
      <c r="D981" s="2" t="s">
        <v>7</v>
      </c>
      <c r="E981" s="2">
        <v>27</v>
      </c>
      <c r="F981" t="s">
        <v>15</v>
      </c>
      <c r="G981">
        <f t="shared" si="76"/>
        <v>1</v>
      </c>
      <c r="H981" t="s">
        <v>997</v>
      </c>
      <c r="I981">
        <f t="shared" si="77"/>
        <v>2021</v>
      </c>
      <c r="J981" t="s">
        <v>962</v>
      </c>
      <c r="K981" t="str">
        <f t="shared" si="75"/>
        <v>B.1.1.375</v>
      </c>
      <c r="L981" t="s">
        <v>976</v>
      </c>
      <c r="M981" t="s">
        <v>15</v>
      </c>
      <c r="N981" t="str">
        <f t="shared" si="73"/>
        <v>2021/Jan</v>
      </c>
    </row>
    <row r="982" spans="1:14">
      <c r="A982" s="3" t="s">
        <v>52</v>
      </c>
      <c r="B982" s="131">
        <v>44068</v>
      </c>
      <c r="C982" t="s">
        <v>50</v>
      </c>
      <c r="D982" s="2" t="s">
        <v>19</v>
      </c>
      <c r="E982" s="2">
        <v>25</v>
      </c>
      <c r="F982" t="s">
        <v>53</v>
      </c>
      <c r="G982">
        <f t="shared" si="76"/>
        <v>8</v>
      </c>
      <c r="H982" t="s">
        <v>987</v>
      </c>
      <c r="I982">
        <f t="shared" si="77"/>
        <v>2020</v>
      </c>
      <c r="J982" t="s">
        <v>963</v>
      </c>
      <c r="K982" t="str">
        <f t="shared" si="75"/>
        <v>B.1</v>
      </c>
      <c r="L982" t="s">
        <v>976</v>
      </c>
      <c r="M982" t="s">
        <v>53</v>
      </c>
      <c r="N982" t="str">
        <f t="shared" si="73"/>
        <v>2020/Agos</v>
      </c>
    </row>
    <row r="983" spans="1:14">
      <c r="A983" s="3" t="s">
        <v>56</v>
      </c>
      <c r="B983" s="131">
        <v>44067</v>
      </c>
      <c r="C983" t="s">
        <v>50</v>
      </c>
      <c r="D983" s="2" t="s">
        <v>7</v>
      </c>
      <c r="E983" s="2">
        <v>54</v>
      </c>
      <c r="F983" t="s">
        <v>53</v>
      </c>
      <c r="G983">
        <f t="shared" si="76"/>
        <v>8</v>
      </c>
      <c r="H983" t="s">
        <v>987</v>
      </c>
      <c r="I983">
        <f t="shared" si="77"/>
        <v>2020</v>
      </c>
      <c r="J983" t="s">
        <v>963</v>
      </c>
      <c r="K983" t="str">
        <f t="shared" si="75"/>
        <v>B.1</v>
      </c>
      <c r="L983" t="s">
        <v>976</v>
      </c>
      <c r="M983" t="s">
        <v>53</v>
      </c>
      <c r="N983" t="str">
        <f t="shared" si="73"/>
        <v>2020/Agos</v>
      </c>
    </row>
    <row r="984" spans="1:14">
      <c r="A984" s="3" t="s">
        <v>57</v>
      </c>
      <c r="B984" s="131">
        <v>44114</v>
      </c>
      <c r="C984" t="s">
        <v>50</v>
      </c>
      <c r="D984" s="2" t="s">
        <v>19</v>
      </c>
      <c r="E984" s="2">
        <v>48</v>
      </c>
      <c r="F984" t="s">
        <v>58</v>
      </c>
      <c r="G984">
        <f t="shared" si="76"/>
        <v>10</v>
      </c>
      <c r="H984" t="s">
        <v>1004</v>
      </c>
      <c r="I984">
        <f t="shared" si="77"/>
        <v>2020</v>
      </c>
      <c r="J984" t="s">
        <v>963</v>
      </c>
      <c r="K984" t="str">
        <f t="shared" si="75"/>
        <v>B.1.1.448</v>
      </c>
      <c r="L984" t="s">
        <v>976</v>
      </c>
      <c r="M984" t="s">
        <v>976</v>
      </c>
      <c r="N984" t="str">
        <f t="shared" si="73"/>
        <v>2020/Out</v>
      </c>
    </row>
    <row r="985" spans="1:14">
      <c r="A985" s="3" t="s">
        <v>60</v>
      </c>
      <c r="B985" s="131">
        <v>44114</v>
      </c>
      <c r="C985" t="s">
        <v>50</v>
      </c>
      <c r="D985" s="2" t="s">
        <v>19</v>
      </c>
      <c r="E985" s="2">
        <v>23</v>
      </c>
      <c r="F985" t="s">
        <v>58</v>
      </c>
      <c r="G985">
        <f t="shared" si="76"/>
        <v>10</v>
      </c>
      <c r="H985" t="s">
        <v>1004</v>
      </c>
      <c r="I985">
        <f t="shared" si="77"/>
        <v>2020</v>
      </c>
      <c r="J985" t="s">
        <v>963</v>
      </c>
      <c r="K985" t="str">
        <f t="shared" si="75"/>
        <v>B.1.1.448</v>
      </c>
      <c r="L985" t="s">
        <v>976</v>
      </c>
      <c r="M985" t="s">
        <v>976</v>
      </c>
      <c r="N985" t="str">
        <f t="shared" si="73"/>
        <v>2020/Out</v>
      </c>
    </row>
    <row r="986" spans="1:14">
      <c r="A986" s="3" t="s">
        <v>61</v>
      </c>
      <c r="B986" s="131">
        <v>44103</v>
      </c>
      <c r="C986" t="s">
        <v>50</v>
      </c>
      <c r="D986" s="2" t="s">
        <v>7</v>
      </c>
      <c r="E986" s="2">
        <v>20</v>
      </c>
      <c r="F986" t="s">
        <v>15</v>
      </c>
      <c r="G986">
        <f t="shared" si="76"/>
        <v>9</v>
      </c>
      <c r="H986" t="s">
        <v>1006</v>
      </c>
      <c r="I986">
        <f t="shared" si="77"/>
        <v>2020</v>
      </c>
      <c r="J986" t="s">
        <v>963</v>
      </c>
      <c r="K986" t="str">
        <f t="shared" si="75"/>
        <v>B.1.1.375</v>
      </c>
      <c r="L986" t="s">
        <v>976</v>
      </c>
      <c r="M986" t="s">
        <v>15</v>
      </c>
      <c r="N986" t="str">
        <f t="shared" si="73"/>
        <v>2020/Set</v>
      </c>
    </row>
    <row r="987" spans="1:14">
      <c r="A987" s="3" t="s">
        <v>62</v>
      </c>
      <c r="B987" s="131">
        <v>44103</v>
      </c>
      <c r="C987" t="s">
        <v>42</v>
      </c>
      <c r="D987" s="2" t="s">
        <v>19</v>
      </c>
      <c r="E987" s="2">
        <v>31</v>
      </c>
      <c r="F987" t="s">
        <v>53</v>
      </c>
      <c r="G987">
        <f t="shared" si="76"/>
        <v>9</v>
      </c>
      <c r="H987" t="s">
        <v>1006</v>
      </c>
      <c r="I987">
        <f t="shared" si="77"/>
        <v>2020</v>
      </c>
      <c r="J987" t="s">
        <v>956</v>
      </c>
      <c r="K987" t="str">
        <f t="shared" si="75"/>
        <v>B.1</v>
      </c>
      <c r="L987" t="s">
        <v>976</v>
      </c>
      <c r="M987" t="s">
        <v>53</v>
      </c>
      <c r="N987" t="str">
        <f t="shared" si="73"/>
        <v>2020/Set</v>
      </c>
    </row>
    <row r="988" spans="1:14">
      <c r="A988" s="3" t="s">
        <v>63</v>
      </c>
      <c r="B988" s="131">
        <v>44098</v>
      </c>
      <c r="C988" t="s">
        <v>50</v>
      </c>
      <c r="D988" s="2" t="s">
        <v>19</v>
      </c>
      <c r="E988" s="2">
        <v>35</v>
      </c>
      <c r="F988" t="s">
        <v>53</v>
      </c>
      <c r="G988">
        <f t="shared" si="76"/>
        <v>9</v>
      </c>
      <c r="H988" t="s">
        <v>1006</v>
      </c>
      <c r="I988">
        <f t="shared" si="77"/>
        <v>2020</v>
      </c>
      <c r="J988" t="s">
        <v>963</v>
      </c>
      <c r="K988" t="str">
        <f t="shared" si="75"/>
        <v>B.1</v>
      </c>
      <c r="L988" t="s">
        <v>976</v>
      </c>
      <c r="M988" t="s">
        <v>53</v>
      </c>
      <c r="N988" t="str">
        <f t="shared" si="73"/>
        <v>2020/Set</v>
      </c>
    </row>
    <row r="989" spans="1:14">
      <c r="A989" s="3" t="s">
        <v>64</v>
      </c>
      <c r="B989" s="131">
        <v>44100</v>
      </c>
      <c r="C989" t="s">
        <v>50</v>
      </c>
      <c r="D989" s="2" t="s">
        <v>19</v>
      </c>
      <c r="E989" s="2">
        <v>33</v>
      </c>
      <c r="F989" t="s">
        <v>53</v>
      </c>
      <c r="G989">
        <f t="shared" si="76"/>
        <v>9</v>
      </c>
      <c r="H989" t="s">
        <v>1006</v>
      </c>
      <c r="I989">
        <f t="shared" si="77"/>
        <v>2020</v>
      </c>
      <c r="J989" t="s">
        <v>963</v>
      </c>
      <c r="K989" t="str">
        <f t="shared" si="75"/>
        <v>B.1</v>
      </c>
      <c r="L989" t="s">
        <v>976</v>
      </c>
      <c r="M989" t="s">
        <v>53</v>
      </c>
      <c r="N989" t="str">
        <f t="shared" si="73"/>
        <v>2020/Set</v>
      </c>
    </row>
    <row r="990" spans="1:14">
      <c r="A990" s="3" t="s">
        <v>65</v>
      </c>
      <c r="B990" s="131">
        <v>44083</v>
      </c>
      <c r="C990" t="s">
        <v>50</v>
      </c>
      <c r="D990" s="2" t="s">
        <v>19</v>
      </c>
      <c r="E990" s="2">
        <v>61</v>
      </c>
      <c r="F990" t="s">
        <v>53</v>
      </c>
      <c r="G990">
        <f t="shared" si="76"/>
        <v>9</v>
      </c>
      <c r="H990" t="s">
        <v>1006</v>
      </c>
      <c r="I990">
        <f t="shared" si="77"/>
        <v>2020</v>
      </c>
      <c r="J990" t="s">
        <v>963</v>
      </c>
      <c r="K990" t="str">
        <f t="shared" si="75"/>
        <v>B.1</v>
      </c>
      <c r="L990" t="s">
        <v>976</v>
      </c>
      <c r="M990" t="s">
        <v>53</v>
      </c>
      <c r="N990" t="str">
        <f t="shared" si="73"/>
        <v>2020/Set</v>
      </c>
    </row>
    <row r="991" spans="1:14">
      <c r="A991" s="3" t="s">
        <v>66</v>
      </c>
      <c r="B991" s="131">
        <v>44144</v>
      </c>
      <c r="C991" t="s">
        <v>50</v>
      </c>
      <c r="D991" s="2" t="s">
        <v>19</v>
      </c>
      <c r="E991" s="2">
        <v>17</v>
      </c>
      <c r="F991" t="s">
        <v>58</v>
      </c>
      <c r="G991">
        <f t="shared" si="76"/>
        <v>11</v>
      </c>
      <c r="H991" t="s">
        <v>1002</v>
      </c>
      <c r="I991">
        <f t="shared" si="77"/>
        <v>2020</v>
      </c>
      <c r="J991" t="s">
        <v>963</v>
      </c>
      <c r="K991" t="str">
        <f t="shared" si="75"/>
        <v>B.1.1.448</v>
      </c>
      <c r="L991" t="s">
        <v>976</v>
      </c>
      <c r="M991" t="s">
        <v>976</v>
      </c>
      <c r="N991" t="str">
        <f t="shared" si="73"/>
        <v>2020/Nov</v>
      </c>
    </row>
    <row r="992" spans="1:14">
      <c r="A992" s="3" t="s">
        <v>68</v>
      </c>
      <c r="B992" s="131">
        <v>44144</v>
      </c>
      <c r="C992" t="s">
        <v>50</v>
      </c>
      <c r="D992" s="2" t="s">
        <v>19</v>
      </c>
      <c r="E992" s="2">
        <v>30</v>
      </c>
      <c r="F992" t="s">
        <v>36</v>
      </c>
      <c r="G992">
        <f t="shared" si="76"/>
        <v>11</v>
      </c>
      <c r="H992" t="s">
        <v>1002</v>
      </c>
      <c r="I992">
        <f t="shared" si="77"/>
        <v>2020</v>
      </c>
      <c r="J992" t="s">
        <v>963</v>
      </c>
      <c r="K992" t="str">
        <f t="shared" ref="K992:K1023" si="78">F992</f>
        <v>B.1.1.372</v>
      </c>
      <c r="L992" t="s">
        <v>976</v>
      </c>
      <c r="M992" t="s">
        <v>976</v>
      </c>
      <c r="N992" t="str">
        <f t="shared" si="73"/>
        <v>2020/Nov</v>
      </c>
    </row>
    <row r="993" spans="1:14">
      <c r="A993" s="3" t="s">
        <v>69</v>
      </c>
      <c r="B993" s="131">
        <v>44144</v>
      </c>
      <c r="C993" t="s">
        <v>70</v>
      </c>
      <c r="D993" s="2" t="s">
        <v>19</v>
      </c>
      <c r="E993" s="2">
        <v>27</v>
      </c>
      <c r="F993" t="s">
        <v>26</v>
      </c>
      <c r="G993">
        <f t="shared" si="76"/>
        <v>11</v>
      </c>
      <c r="H993" t="s">
        <v>1002</v>
      </c>
      <c r="I993">
        <f t="shared" si="77"/>
        <v>2020</v>
      </c>
      <c r="J993" t="s">
        <v>961</v>
      </c>
      <c r="K993" t="str">
        <f t="shared" si="78"/>
        <v>None</v>
      </c>
      <c r="L993" t="s">
        <v>976</v>
      </c>
      <c r="M993" t="s">
        <v>976</v>
      </c>
      <c r="N993" t="str">
        <f t="shared" si="73"/>
        <v>2020/Nov</v>
      </c>
    </row>
    <row r="994" spans="1:14">
      <c r="A994" s="3" t="s">
        <v>72</v>
      </c>
      <c r="B994" s="131">
        <v>44114</v>
      </c>
      <c r="C994" t="s">
        <v>73</v>
      </c>
      <c r="D994" s="2" t="s">
        <v>19</v>
      </c>
      <c r="E994" s="2">
        <v>35</v>
      </c>
      <c r="F994" t="s">
        <v>53</v>
      </c>
      <c r="G994">
        <f t="shared" si="76"/>
        <v>10</v>
      </c>
      <c r="H994" t="s">
        <v>1004</v>
      </c>
      <c r="I994">
        <f t="shared" si="77"/>
        <v>2020</v>
      </c>
      <c r="J994" t="s">
        <v>958</v>
      </c>
      <c r="K994" t="str">
        <f t="shared" si="78"/>
        <v>B.1</v>
      </c>
      <c r="L994" t="s">
        <v>976</v>
      </c>
      <c r="M994" t="s">
        <v>53</v>
      </c>
      <c r="N994" t="str">
        <f t="shared" si="73"/>
        <v>2020/Out</v>
      </c>
    </row>
    <row r="995" spans="1:14">
      <c r="A995" s="3" t="s">
        <v>74</v>
      </c>
      <c r="B995" s="131">
        <v>44145</v>
      </c>
      <c r="C995" t="s">
        <v>50</v>
      </c>
      <c r="D995" s="2" t="s">
        <v>19</v>
      </c>
      <c r="E995" s="2">
        <v>36</v>
      </c>
      <c r="F995" t="s">
        <v>75</v>
      </c>
      <c r="G995">
        <f t="shared" si="76"/>
        <v>11</v>
      </c>
      <c r="H995" t="s">
        <v>1002</v>
      </c>
      <c r="I995">
        <f t="shared" si="77"/>
        <v>2020</v>
      </c>
      <c r="J995" t="s">
        <v>963</v>
      </c>
      <c r="K995" t="str">
        <f t="shared" si="78"/>
        <v>C.1</v>
      </c>
      <c r="L995" t="s">
        <v>976</v>
      </c>
      <c r="M995" t="s">
        <v>976</v>
      </c>
      <c r="N995" t="str">
        <f t="shared" si="73"/>
        <v>2020/Nov</v>
      </c>
    </row>
    <row r="996" spans="1:14">
      <c r="A996" s="3" t="s">
        <v>77</v>
      </c>
      <c r="B996" s="131">
        <v>44084</v>
      </c>
      <c r="C996" t="s">
        <v>17</v>
      </c>
      <c r="D996" s="2" t="s">
        <v>7</v>
      </c>
      <c r="E996" s="2">
        <v>35</v>
      </c>
      <c r="F996" t="s">
        <v>15</v>
      </c>
      <c r="G996">
        <f t="shared" si="76"/>
        <v>9</v>
      </c>
      <c r="H996" t="s">
        <v>1006</v>
      </c>
      <c r="I996">
        <f t="shared" si="77"/>
        <v>2020</v>
      </c>
      <c r="J996" t="s">
        <v>960</v>
      </c>
      <c r="K996" t="str">
        <f t="shared" si="78"/>
        <v>B.1.1.375</v>
      </c>
      <c r="L996" t="s">
        <v>976</v>
      </c>
      <c r="M996" t="s">
        <v>15</v>
      </c>
      <c r="N996" t="str">
        <f t="shared" si="73"/>
        <v>2020/Set</v>
      </c>
    </row>
    <row r="997" spans="1:14">
      <c r="A997" s="3" t="s">
        <v>78</v>
      </c>
      <c r="B997" s="131">
        <v>44114</v>
      </c>
      <c r="C997" t="s">
        <v>79</v>
      </c>
      <c r="D997" s="2" t="s">
        <v>7</v>
      </c>
      <c r="E997" s="2">
        <v>2</v>
      </c>
      <c r="F997" t="s">
        <v>26</v>
      </c>
      <c r="G997">
        <f t="shared" si="76"/>
        <v>10</v>
      </c>
      <c r="H997" t="s">
        <v>1004</v>
      </c>
      <c r="I997">
        <f t="shared" si="77"/>
        <v>2020</v>
      </c>
      <c r="J997" t="s">
        <v>963</v>
      </c>
      <c r="K997" t="str">
        <f t="shared" si="78"/>
        <v>None</v>
      </c>
      <c r="L997" t="s">
        <v>976</v>
      </c>
      <c r="M997" t="s">
        <v>976</v>
      </c>
      <c r="N997" t="str">
        <f t="shared" si="73"/>
        <v>2020/Out</v>
      </c>
    </row>
    <row r="998" spans="1:14">
      <c r="A998" s="3" t="s">
        <v>80</v>
      </c>
      <c r="B998" s="131">
        <v>44114</v>
      </c>
      <c r="C998" t="s">
        <v>50</v>
      </c>
      <c r="D998" s="2" t="s">
        <v>7</v>
      </c>
      <c r="E998" s="2" t="s">
        <v>8</v>
      </c>
      <c r="F998" t="s">
        <v>26</v>
      </c>
      <c r="G998">
        <f t="shared" si="76"/>
        <v>10</v>
      </c>
      <c r="H998" t="s">
        <v>1004</v>
      </c>
      <c r="I998">
        <f t="shared" si="77"/>
        <v>2020</v>
      </c>
      <c r="J998" t="s">
        <v>963</v>
      </c>
      <c r="K998" t="str">
        <f t="shared" si="78"/>
        <v>None</v>
      </c>
      <c r="L998" t="s">
        <v>976</v>
      </c>
      <c r="M998" t="s">
        <v>976</v>
      </c>
      <c r="N998" t="str">
        <f t="shared" si="73"/>
        <v>2020/Out</v>
      </c>
    </row>
    <row r="999" spans="1:14">
      <c r="A999" s="3" t="s">
        <v>81</v>
      </c>
      <c r="B999" s="131">
        <v>44175</v>
      </c>
      <c r="C999" t="s">
        <v>50</v>
      </c>
      <c r="D999" s="2" t="s">
        <v>7</v>
      </c>
      <c r="E999" s="2">
        <v>48</v>
      </c>
      <c r="F999" t="s">
        <v>58</v>
      </c>
      <c r="G999">
        <f t="shared" si="76"/>
        <v>12</v>
      </c>
      <c r="H999" t="s">
        <v>1001</v>
      </c>
      <c r="I999">
        <f t="shared" si="77"/>
        <v>2020</v>
      </c>
      <c r="J999" t="s">
        <v>963</v>
      </c>
      <c r="K999" t="str">
        <f t="shared" si="78"/>
        <v>B.1.1.448</v>
      </c>
      <c r="L999" t="s">
        <v>976</v>
      </c>
      <c r="M999" t="s">
        <v>976</v>
      </c>
      <c r="N999" t="str">
        <f t="shared" si="73"/>
        <v>2020/Dez</v>
      </c>
    </row>
    <row r="1000" spans="1:14">
      <c r="A1000" s="3" t="s">
        <v>82</v>
      </c>
      <c r="B1000" s="131">
        <v>44114</v>
      </c>
      <c r="C1000" t="s">
        <v>83</v>
      </c>
      <c r="D1000" s="2" t="s">
        <v>7</v>
      </c>
      <c r="E1000" s="2">
        <v>64</v>
      </c>
      <c r="F1000" t="s">
        <v>53</v>
      </c>
      <c r="G1000">
        <f t="shared" si="76"/>
        <v>10</v>
      </c>
      <c r="H1000" t="s">
        <v>1004</v>
      </c>
      <c r="I1000">
        <f t="shared" si="77"/>
        <v>2020</v>
      </c>
      <c r="J1000" t="s">
        <v>964</v>
      </c>
      <c r="K1000" t="str">
        <f t="shared" si="78"/>
        <v>B.1</v>
      </c>
      <c r="L1000" t="s">
        <v>976</v>
      </c>
      <c r="M1000" t="s">
        <v>53</v>
      </c>
      <c r="N1000" t="str">
        <f t="shared" si="73"/>
        <v>2020/Out</v>
      </c>
    </row>
    <row r="1001" spans="1:14">
      <c r="A1001" s="3" t="s">
        <v>84</v>
      </c>
      <c r="B1001" s="131">
        <v>44114</v>
      </c>
      <c r="C1001" t="s">
        <v>34</v>
      </c>
      <c r="D1001" s="2" t="s">
        <v>19</v>
      </c>
      <c r="E1001" s="2">
        <v>31</v>
      </c>
      <c r="F1001" t="s">
        <v>26</v>
      </c>
      <c r="G1001">
        <f t="shared" si="76"/>
        <v>10</v>
      </c>
      <c r="H1001" t="s">
        <v>1004</v>
      </c>
      <c r="I1001">
        <f t="shared" si="77"/>
        <v>2020</v>
      </c>
      <c r="J1001" t="s">
        <v>957</v>
      </c>
      <c r="K1001" t="str">
        <f t="shared" si="78"/>
        <v>None</v>
      </c>
      <c r="L1001" t="s">
        <v>976</v>
      </c>
      <c r="M1001" t="s">
        <v>976</v>
      </c>
      <c r="N1001" t="str">
        <f t="shared" si="73"/>
        <v>2020/Out</v>
      </c>
    </row>
    <row r="1002" spans="1:14">
      <c r="A1002" s="3" t="s">
        <v>85</v>
      </c>
      <c r="B1002" s="131">
        <v>44114</v>
      </c>
      <c r="C1002" t="s">
        <v>17</v>
      </c>
      <c r="D1002" s="2" t="s">
        <v>19</v>
      </c>
      <c r="E1002" s="2">
        <v>31</v>
      </c>
      <c r="F1002" t="s">
        <v>53</v>
      </c>
      <c r="G1002">
        <f t="shared" si="76"/>
        <v>10</v>
      </c>
      <c r="H1002" t="s">
        <v>1004</v>
      </c>
      <c r="I1002">
        <f t="shared" si="77"/>
        <v>2020</v>
      </c>
      <c r="J1002" t="s">
        <v>960</v>
      </c>
      <c r="K1002" t="str">
        <f t="shared" si="78"/>
        <v>B.1</v>
      </c>
      <c r="L1002" t="s">
        <v>976</v>
      </c>
      <c r="M1002" t="s">
        <v>53</v>
      </c>
      <c r="N1002" t="str">
        <f t="shared" si="73"/>
        <v>2020/Out</v>
      </c>
    </row>
    <row r="1003" spans="1:14">
      <c r="A1003" s="3" t="s">
        <v>115</v>
      </c>
      <c r="B1003" s="131">
        <v>44138</v>
      </c>
      <c r="C1003" t="s">
        <v>17</v>
      </c>
      <c r="D1003" s="2" t="s">
        <v>7</v>
      </c>
      <c r="E1003" s="2">
        <v>36</v>
      </c>
      <c r="F1003" t="s">
        <v>53</v>
      </c>
      <c r="G1003">
        <f t="shared" si="76"/>
        <v>11</v>
      </c>
      <c r="H1003" t="s">
        <v>1002</v>
      </c>
      <c r="I1003">
        <f t="shared" si="77"/>
        <v>2020</v>
      </c>
      <c r="J1003" t="s">
        <v>960</v>
      </c>
      <c r="K1003" t="str">
        <f t="shared" si="78"/>
        <v>B.1</v>
      </c>
      <c r="L1003" t="s">
        <v>976</v>
      </c>
      <c r="M1003" t="s">
        <v>53</v>
      </c>
      <c r="N1003" t="str">
        <f t="shared" ref="N1003:N1034" si="79">_xlfn.CONCAT(I1003,"/",H1003)</f>
        <v>2020/Nov</v>
      </c>
    </row>
    <row r="1004" spans="1:14">
      <c r="A1004" s="3" t="s">
        <v>119</v>
      </c>
      <c r="B1004" s="131">
        <v>44232</v>
      </c>
      <c r="C1004" t="s">
        <v>50</v>
      </c>
      <c r="D1004" s="2" t="s">
        <v>19</v>
      </c>
      <c r="E1004" s="2">
        <v>30</v>
      </c>
      <c r="F1004" t="s">
        <v>26</v>
      </c>
      <c r="G1004">
        <f t="shared" si="76"/>
        <v>2</v>
      </c>
      <c r="H1004" t="s">
        <v>995</v>
      </c>
      <c r="I1004">
        <f t="shared" si="77"/>
        <v>2021</v>
      </c>
      <c r="J1004" t="s">
        <v>963</v>
      </c>
      <c r="K1004" t="str">
        <f t="shared" si="78"/>
        <v>None</v>
      </c>
      <c r="L1004" t="s">
        <v>976</v>
      </c>
      <c r="M1004" t="s">
        <v>976</v>
      </c>
      <c r="N1004" t="str">
        <f t="shared" si="79"/>
        <v>2021/Fev</v>
      </c>
    </row>
    <row r="1005" spans="1:14">
      <c r="A1005" s="3" t="s">
        <v>127</v>
      </c>
      <c r="B1005" s="131">
        <v>44235</v>
      </c>
      <c r="C1005" t="s">
        <v>50</v>
      </c>
      <c r="D1005" s="2" t="s">
        <v>19</v>
      </c>
      <c r="E1005" s="2">
        <v>52</v>
      </c>
      <c r="F1005" t="s">
        <v>26</v>
      </c>
      <c r="G1005">
        <f t="shared" si="76"/>
        <v>2</v>
      </c>
      <c r="H1005" t="s">
        <v>995</v>
      </c>
      <c r="I1005">
        <f t="shared" si="77"/>
        <v>2021</v>
      </c>
      <c r="J1005" t="s">
        <v>963</v>
      </c>
      <c r="K1005" t="str">
        <f t="shared" si="78"/>
        <v>None</v>
      </c>
      <c r="L1005" t="s">
        <v>976</v>
      </c>
      <c r="M1005" t="s">
        <v>976</v>
      </c>
      <c r="N1005" t="str">
        <f t="shared" si="79"/>
        <v>2021/Fev</v>
      </c>
    </row>
    <row r="1006" spans="1:14">
      <c r="A1006" s="3" t="s">
        <v>801</v>
      </c>
      <c r="B1006" s="131">
        <v>44019</v>
      </c>
      <c r="C1006" t="s">
        <v>797</v>
      </c>
      <c r="D1006" s="2" t="s">
        <v>7</v>
      </c>
      <c r="E1006" s="2">
        <v>58</v>
      </c>
      <c r="F1006" t="s">
        <v>802</v>
      </c>
      <c r="G1006">
        <f t="shared" ref="G1006:G1035" si="80">MONTH(B1006)</f>
        <v>7</v>
      </c>
      <c r="H1006" t="s">
        <v>988</v>
      </c>
      <c r="I1006">
        <f t="shared" si="77"/>
        <v>2020</v>
      </c>
      <c r="J1006" t="s">
        <v>964</v>
      </c>
      <c r="K1006" t="str">
        <f t="shared" si="78"/>
        <v>B.1.140</v>
      </c>
      <c r="L1006" t="s">
        <v>976</v>
      </c>
      <c r="M1006" t="s">
        <v>976</v>
      </c>
      <c r="N1006" t="str">
        <f t="shared" si="79"/>
        <v>2020/Jul</v>
      </c>
    </row>
    <row r="1007" spans="1:14">
      <c r="A1007" s="3" t="s">
        <v>796</v>
      </c>
      <c r="B1007" s="131">
        <v>44019</v>
      </c>
      <c r="C1007" t="s">
        <v>797</v>
      </c>
      <c r="D1007" s="2" t="s">
        <v>19</v>
      </c>
      <c r="E1007" s="2">
        <v>51</v>
      </c>
      <c r="F1007" t="s">
        <v>53</v>
      </c>
      <c r="G1007">
        <f t="shared" si="80"/>
        <v>7</v>
      </c>
      <c r="H1007" t="s">
        <v>988</v>
      </c>
      <c r="I1007">
        <f t="shared" si="77"/>
        <v>2020</v>
      </c>
      <c r="J1007" t="s">
        <v>964</v>
      </c>
      <c r="K1007" t="str">
        <f t="shared" si="78"/>
        <v>B.1</v>
      </c>
      <c r="L1007" t="s">
        <v>976</v>
      </c>
      <c r="M1007" t="s">
        <v>53</v>
      </c>
      <c r="N1007" t="str">
        <f t="shared" si="79"/>
        <v>2020/Jul</v>
      </c>
    </row>
    <row r="1008" spans="1:14">
      <c r="A1008" s="3" t="s">
        <v>806</v>
      </c>
      <c r="B1008" s="131">
        <v>44018</v>
      </c>
      <c r="C1008" t="s">
        <v>807</v>
      </c>
      <c r="D1008" s="2" t="s">
        <v>7</v>
      </c>
      <c r="E1008" s="2">
        <v>19</v>
      </c>
      <c r="F1008" t="s">
        <v>38</v>
      </c>
      <c r="G1008">
        <f t="shared" si="80"/>
        <v>7</v>
      </c>
      <c r="H1008" t="s">
        <v>988</v>
      </c>
      <c r="I1008">
        <f t="shared" si="77"/>
        <v>2020</v>
      </c>
      <c r="J1008" t="s">
        <v>959</v>
      </c>
      <c r="K1008" t="str">
        <f t="shared" si="78"/>
        <v>B.1.1</v>
      </c>
      <c r="L1008" t="s">
        <v>976</v>
      </c>
      <c r="M1008" t="s">
        <v>976</v>
      </c>
      <c r="N1008" t="str">
        <f t="shared" si="79"/>
        <v>2020/Jul</v>
      </c>
    </row>
    <row r="1009" spans="1:14">
      <c r="A1009" s="3" t="s">
        <v>799</v>
      </c>
      <c r="B1009" s="131">
        <v>44023</v>
      </c>
      <c r="C1009" t="s">
        <v>797</v>
      </c>
      <c r="D1009" s="2" t="s">
        <v>7</v>
      </c>
      <c r="E1009" s="2">
        <v>32</v>
      </c>
      <c r="F1009" t="s">
        <v>53</v>
      </c>
      <c r="G1009">
        <f t="shared" si="80"/>
        <v>7</v>
      </c>
      <c r="H1009" t="s">
        <v>988</v>
      </c>
      <c r="I1009">
        <f t="shared" si="77"/>
        <v>2020</v>
      </c>
      <c r="J1009" t="s">
        <v>964</v>
      </c>
      <c r="K1009" t="str">
        <f t="shared" si="78"/>
        <v>B.1</v>
      </c>
      <c r="L1009" t="s">
        <v>976</v>
      </c>
      <c r="M1009" t="s">
        <v>53</v>
      </c>
      <c r="N1009" t="str">
        <f t="shared" si="79"/>
        <v>2020/Jul</v>
      </c>
    </row>
    <row r="1010" spans="1:14">
      <c r="A1010" s="3" t="s">
        <v>800</v>
      </c>
      <c r="B1010" s="131">
        <v>44023</v>
      </c>
      <c r="C1010" t="s">
        <v>797</v>
      </c>
      <c r="D1010" s="2" t="s">
        <v>7</v>
      </c>
      <c r="E1010" s="2">
        <v>28</v>
      </c>
      <c r="F1010" t="s">
        <v>38</v>
      </c>
      <c r="G1010">
        <f t="shared" si="80"/>
        <v>7</v>
      </c>
      <c r="H1010" t="s">
        <v>988</v>
      </c>
      <c r="I1010">
        <f t="shared" si="77"/>
        <v>2020</v>
      </c>
      <c r="J1010" t="s">
        <v>964</v>
      </c>
      <c r="K1010" t="str">
        <f t="shared" si="78"/>
        <v>B.1.1</v>
      </c>
      <c r="L1010" t="s">
        <v>976</v>
      </c>
      <c r="M1010" t="s">
        <v>976</v>
      </c>
      <c r="N1010" t="str">
        <f t="shared" si="79"/>
        <v>2020/Jul</v>
      </c>
    </row>
    <row r="1011" spans="1:14">
      <c r="A1011" s="3" t="s">
        <v>803</v>
      </c>
      <c r="B1011" s="131">
        <v>44026</v>
      </c>
      <c r="C1011" t="s">
        <v>804</v>
      </c>
      <c r="D1011" s="2" t="s">
        <v>7</v>
      </c>
      <c r="E1011" s="2">
        <v>27</v>
      </c>
      <c r="F1011" t="s">
        <v>805</v>
      </c>
      <c r="G1011">
        <f t="shared" si="80"/>
        <v>7</v>
      </c>
      <c r="H1011" t="s">
        <v>988</v>
      </c>
      <c r="I1011">
        <f t="shared" si="77"/>
        <v>2020</v>
      </c>
      <c r="J1011" t="s">
        <v>960</v>
      </c>
      <c r="K1011" t="str">
        <f t="shared" si="78"/>
        <v>B.1.1.34</v>
      </c>
      <c r="L1011" t="s">
        <v>976</v>
      </c>
      <c r="M1011" t="s">
        <v>976</v>
      </c>
      <c r="N1011" t="str">
        <f t="shared" si="79"/>
        <v>2020/Jul</v>
      </c>
    </row>
    <row r="1012" spans="1:14">
      <c r="A1012" s="3" t="s">
        <v>798</v>
      </c>
      <c r="B1012" s="1">
        <v>44025</v>
      </c>
      <c r="C1012" t="s">
        <v>797</v>
      </c>
      <c r="D1012" s="2" t="s">
        <v>19</v>
      </c>
      <c r="E1012" s="2">
        <v>34</v>
      </c>
      <c r="F1012" t="s">
        <v>53</v>
      </c>
      <c r="G1012">
        <f t="shared" si="80"/>
        <v>7</v>
      </c>
      <c r="H1012" t="s">
        <v>988</v>
      </c>
      <c r="I1012">
        <f t="shared" si="77"/>
        <v>2020</v>
      </c>
      <c r="J1012" t="s">
        <v>964</v>
      </c>
      <c r="K1012" t="str">
        <f t="shared" si="78"/>
        <v>B.1</v>
      </c>
      <c r="L1012" t="s">
        <v>976</v>
      </c>
      <c r="M1012" t="s">
        <v>53</v>
      </c>
      <c r="N1012" t="str">
        <f t="shared" si="79"/>
        <v>2020/Jul</v>
      </c>
    </row>
    <row r="1013" spans="1:14">
      <c r="A1013" s="3" t="s">
        <v>186</v>
      </c>
      <c r="B1013" s="1">
        <v>44239</v>
      </c>
      <c r="C1013" t="s">
        <v>50</v>
      </c>
      <c r="D1013" s="2" t="s">
        <v>7</v>
      </c>
      <c r="E1013" s="2">
        <v>41</v>
      </c>
      <c r="F1013" t="s">
        <v>15</v>
      </c>
      <c r="G1013">
        <f t="shared" si="80"/>
        <v>2</v>
      </c>
      <c r="H1013" t="s">
        <v>995</v>
      </c>
      <c r="I1013">
        <f t="shared" si="77"/>
        <v>2021</v>
      </c>
      <c r="J1013" t="s">
        <v>963</v>
      </c>
      <c r="K1013" t="str">
        <f t="shared" si="78"/>
        <v>B.1.1.375</v>
      </c>
      <c r="L1013" t="s">
        <v>976</v>
      </c>
      <c r="M1013" t="s">
        <v>15</v>
      </c>
      <c r="N1013" t="str">
        <f t="shared" si="79"/>
        <v>2021/Fev</v>
      </c>
    </row>
    <row r="1014" spans="1:14">
      <c r="A1014" s="3" t="s">
        <v>189</v>
      </c>
      <c r="B1014" s="1">
        <v>44239</v>
      </c>
      <c r="C1014" t="s">
        <v>50</v>
      </c>
      <c r="D1014" s="2" t="s">
        <v>7</v>
      </c>
      <c r="E1014" s="2">
        <v>36</v>
      </c>
      <c r="F1014" t="s">
        <v>15</v>
      </c>
      <c r="G1014">
        <f t="shared" si="80"/>
        <v>2</v>
      </c>
      <c r="H1014" t="s">
        <v>995</v>
      </c>
      <c r="I1014">
        <f t="shared" si="77"/>
        <v>2021</v>
      </c>
      <c r="J1014" t="s">
        <v>963</v>
      </c>
      <c r="K1014" t="str">
        <f t="shared" si="78"/>
        <v>B.1.1.375</v>
      </c>
      <c r="L1014" t="s">
        <v>976</v>
      </c>
      <c r="M1014" t="s">
        <v>15</v>
      </c>
      <c r="N1014" t="str">
        <f t="shared" si="79"/>
        <v>2021/Fev</v>
      </c>
    </row>
    <row r="1015" spans="1:14">
      <c r="A1015" s="3" t="s">
        <v>205</v>
      </c>
      <c r="B1015" s="1">
        <v>44221</v>
      </c>
      <c r="C1015" t="s">
        <v>50</v>
      </c>
      <c r="D1015" s="2" t="s">
        <v>7</v>
      </c>
      <c r="E1015" s="2">
        <v>29</v>
      </c>
      <c r="F1015" t="s">
        <v>15</v>
      </c>
      <c r="G1015">
        <f t="shared" si="80"/>
        <v>1</v>
      </c>
      <c r="H1015" t="s">
        <v>997</v>
      </c>
      <c r="I1015">
        <f t="shared" si="77"/>
        <v>2021</v>
      </c>
      <c r="J1015" t="s">
        <v>963</v>
      </c>
      <c r="K1015" t="str">
        <f t="shared" si="78"/>
        <v>B.1.1.375</v>
      </c>
      <c r="L1015" t="s">
        <v>976</v>
      </c>
      <c r="M1015" t="s">
        <v>15</v>
      </c>
      <c r="N1015" t="str">
        <f t="shared" si="79"/>
        <v>2021/Jan</v>
      </c>
    </row>
    <row r="1016" spans="1:14">
      <c r="A1016" s="3" t="s">
        <v>218</v>
      </c>
      <c r="B1016" s="1">
        <v>44221</v>
      </c>
      <c r="C1016" t="s">
        <v>50</v>
      </c>
      <c r="D1016" s="2" t="s">
        <v>19</v>
      </c>
      <c r="E1016" s="2">
        <v>24</v>
      </c>
      <c r="F1016" t="s">
        <v>15</v>
      </c>
      <c r="G1016">
        <f t="shared" si="80"/>
        <v>1</v>
      </c>
      <c r="H1016" t="s">
        <v>997</v>
      </c>
      <c r="I1016">
        <f t="shared" si="77"/>
        <v>2021</v>
      </c>
      <c r="J1016" t="s">
        <v>963</v>
      </c>
      <c r="K1016" t="str">
        <f t="shared" si="78"/>
        <v>B.1.1.375</v>
      </c>
      <c r="L1016" t="s">
        <v>976</v>
      </c>
      <c r="M1016" t="s">
        <v>15</v>
      </c>
      <c r="N1016" t="str">
        <f t="shared" si="79"/>
        <v>2021/Jan</v>
      </c>
    </row>
    <row r="1017" spans="1:14">
      <c r="A1017" s="3" t="s">
        <v>235</v>
      </c>
      <c r="B1017" s="1">
        <v>44196</v>
      </c>
      <c r="C1017" t="s">
        <v>50</v>
      </c>
      <c r="D1017" s="2" t="s">
        <v>7</v>
      </c>
      <c r="E1017" s="2">
        <v>29</v>
      </c>
      <c r="F1017" t="s">
        <v>15</v>
      </c>
      <c r="G1017">
        <f t="shared" si="80"/>
        <v>12</v>
      </c>
      <c r="H1017" t="s">
        <v>1001</v>
      </c>
      <c r="I1017">
        <f t="shared" si="77"/>
        <v>2020</v>
      </c>
      <c r="J1017" t="s">
        <v>963</v>
      </c>
      <c r="K1017" t="str">
        <f t="shared" si="78"/>
        <v>B.1.1.375</v>
      </c>
      <c r="L1017" t="s">
        <v>976</v>
      </c>
      <c r="M1017" t="s">
        <v>15</v>
      </c>
      <c r="N1017" t="str">
        <f t="shared" si="79"/>
        <v>2020/Dez</v>
      </c>
    </row>
    <row r="1018" spans="1:14">
      <c r="A1018" s="3" t="s">
        <v>237</v>
      </c>
      <c r="B1018" s="1">
        <v>44195</v>
      </c>
      <c r="C1018" t="s">
        <v>50</v>
      </c>
      <c r="D1018" s="2" t="s">
        <v>7</v>
      </c>
      <c r="E1018" s="2">
        <v>27</v>
      </c>
      <c r="F1018" t="s">
        <v>15</v>
      </c>
      <c r="G1018">
        <f t="shared" si="80"/>
        <v>12</v>
      </c>
      <c r="H1018" t="s">
        <v>1001</v>
      </c>
      <c r="I1018">
        <f t="shared" si="77"/>
        <v>2020</v>
      </c>
      <c r="J1018" t="s">
        <v>963</v>
      </c>
      <c r="K1018" t="str">
        <f t="shared" si="78"/>
        <v>B.1.1.375</v>
      </c>
      <c r="L1018" t="s">
        <v>976</v>
      </c>
      <c r="M1018" t="s">
        <v>15</v>
      </c>
      <c r="N1018" t="str">
        <f t="shared" si="79"/>
        <v>2020/Dez</v>
      </c>
    </row>
    <row r="1019" spans="1:14">
      <c r="A1019" s="3" t="s">
        <v>238</v>
      </c>
      <c r="B1019" s="1">
        <v>44201</v>
      </c>
      <c r="C1019" t="s">
        <v>50</v>
      </c>
      <c r="D1019" s="2" t="s">
        <v>7</v>
      </c>
      <c r="E1019" s="2">
        <v>46</v>
      </c>
      <c r="F1019" t="s">
        <v>15</v>
      </c>
      <c r="G1019">
        <f t="shared" si="80"/>
        <v>1</v>
      </c>
      <c r="H1019" t="s">
        <v>997</v>
      </c>
      <c r="I1019">
        <f t="shared" si="77"/>
        <v>2021</v>
      </c>
      <c r="J1019" t="s">
        <v>963</v>
      </c>
      <c r="K1019" t="str">
        <f t="shared" si="78"/>
        <v>B.1.1.375</v>
      </c>
      <c r="L1019" t="s">
        <v>976</v>
      </c>
      <c r="M1019" t="s">
        <v>15</v>
      </c>
      <c r="N1019" t="str">
        <f t="shared" si="79"/>
        <v>2021/Jan</v>
      </c>
    </row>
    <row r="1020" spans="1:14">
      <c r="A1020" s="3" t="s">
        <v>264</v>
      </c>
      <c r="B1020" s="1">
        <v>44138</v>
      </c>
      <c r="C1020" t="s">
        <v>50</v>
      </c>
      <c r="D1020" s="2" t="s">
        <v>19</v>
      </c>
      <c r="E1020" s="2" t="s">
        <v>8</v>
      </c>
      <c r="F1020" t="s">
        <v>265</v>
      </c>
      <c r="G1020">
        <f t="shared" si="80"/>
        <v>11</v>
      </c>
      <c r="H1020" t="s">
        <v>1002</v>
      </c>
      <c r="I1020">
        <f t="shared" si="77"/>
        <v>2020</v>
      </c>
      <c r="J1020" t="s">
        <v>963</v>
      </c>
      <c r="K1020" t="str">
        <f t="shared" si="78"/>
        <v>B.1.1.54</v>
      </c>
      <c r="L1020" t="s">
        <v>976</v>
      </c>
      <c r="M1020" t="s">
        <v>976</v>
      </c>
      <c r="N1020" t="str">
        <f t="shared" si="79"/>
        <v>2020/Nov</v>
      </c>
    </row>
    <row r="1021" spans="1:14">
      <c r="A1021" s="3" t="s">
        <v>266</v>
      </c>
      <c r="B1021" s="1">
        <v>44139</v>
      </c>
      <c r="C1021" t="s">
        <v>50</v>
      </c>
      <c r="D1021" s="2" t="s">
        <v>7</v>
      </c>
      <c r="E1021" s="2">
        <v>38</v>
      </c>
      <c r="F1021" t="s">
        <v>53</v>
      </c>
      <c r="G1021">
        <f t="shared" si="80"/>
        <v>11</v>
      </c>
      <c r="H1021" t="s">
        <v>1002</v>
      </c>
      <c r="I1021">
        <f t="shared" si="77"/>
        <v>2020</v>
      </c>
      <c r="J1021" t="s">
        <v>963</v>
      </c>
      <c r="K1021" t="str">
        <f t="shared" si="78"/>
        <v>B.1</v>
      </c>
      <c r="L1021" t="s">
        <v>976</v>
      </c>
      <c r="M1021" t="s">
        <v>53</v>
      </c>
      <c r="N1021" t="str">
        <f t="shared" si="79"/>
        <v>2020/Nov</v>
      </c>
    </row>
    <row r="1022" spans="1:14">
      <c r="A1022" s="3" t="s">
        <v>267</v>
      </c>
      <c r="B1022" s="1">
        <v>44167</v>
      </c>
      <c r="C1022" t="s">
        <v>50</v>
      </c>
      <c r="D1022" s="2" t="s">
        <v>7</v>
      </c>
      <c r="E1022" s="2">
        <v>62</v>
      </c>
      <c r="F1022" t="s">
        <v>268</v>
      </c>
      <c r="G1022">
        <f t="shared" si="80"/>
        <v>12</v>
      </c>
      <c r="H1022" t="s">
        <v>1001</v>
      </c>
      <c r="I1022">
        <f t="shared" si="77"/>
        <v>2020</v>
      </c>
      <c r="J1022" t="s">
        <v>963</v>
      </c>
      <c r="K1022" t="str">
        <f t="shared" si="78"/>
        <v>C.1.1</v>
      </c>
      <c r="L1022" t="s">
        <v>976</v>
      </c>
      <c r="M1022" t="s">
        <v>268</v>
      </c>
      <c r="N1022" t="str">
        <f t="shared" si="79"/>
        <v>2020/Dez</v>
      </c>
    </row>
    <row r="1023" spans="1:14">
      <c r="A1023" s="3" t="s">
        <v>269</v>
      </c>
      <c r="B1023" s="1">
        <v>44158</v>
      </c>
      <c r="C1023" t="s">
        <v>50</v>
      </c>
      <c r="D1023" s="2" t="s">
        <v>7</v>
      </c>
      <c r="E1023" s="2">
        <v>30</v>
      </c>
      <c r="F1023" t="s">
        <v>15</v>
      </c>
      <c r="G1023">
        <f t="shared" si="80"/>
        <v>11</v>
      </c>
      <c r="H1023" t="s">
        <v>1002</v>
      </c>
      <c r="I1023">
        <f t="shared" si="77"/>
        <v>2020</v>
      </c>
      <c r="J1023" t="s">
        <v>963</v>
      </c>
      <c r="K1023" t="str">
        <f t="shared" si="78"/>
        <v>B.1.1.375</v>
      </c>
      <c r="L1023" t="s">
        <v>976</v>
      </c>
      <c r="M1023" t="s">
        <v>15</v>
      </c>
      <c r="N1023" t="str">
        <f t="shared" si="79"/>
        <v>2020/Nov</v>
      </c>
    </row>
    <row r="1024" spans="1:14">
      <c r="A1024" s="3" t="s">
        <v>270</v>
      </c>
      <c r="B1024" s="1">
        <v>44155</v>
      </c>
      <c r="C1024" t="s">
        <v>50</v>
      </c>
      <c r="D1024" s="2" t="s">
        <v>19</v>
      </c>
      <c r="E1024" s="2">
        <v>46</v>
      </c>
      <c r="F1024" t="s">
        <v>15</v>
      </c>
      <c r="G1024">
        <f t="shared" si="80"/>
        <v>11</v>
      </c>
      <c r="H1024" t="s">
        <v>1002</v>
      </c>
      <c r="I1024">
        <f t="shared" si="77"/>
        <v>2020</v>
      </c>
      <c r="J1024" t="s">
        <v>963</v>
      </c>
      <c r="K1024" t="str">
        <f t="shared" ref="K1024:K1035" si="81">F1024</f>
        <v>B.1.1.375</v>
      </c>
      <c r="L1024" t="s">
        <v>976</v>
      </c>
      <c r="M1024" t="s">
        <v>15</v>
      </c>
      <c r="N1024" t="str">
        <f t="shared" si="79"/>
        <v>2020/Nov</v>
      </c>
    </row>
    <row r="1025" spans="1:14">
      <c r="A1025" s="3" t="s">
        <v>272</v>
      </c>
      <c r="B1025" s="1">
        <v>44140</v>
      </c>
      <c r="C1025" t="s">
        <v>50</v>
      </c>
      <c r="D1025" s="2" t="s">
        <v>19</v>
      </c>
      <c r="E1025" s="2">
        <v>18</v>
      </c>
      <c r="F1025" t="s">
        <v>38</v>
      </c>
      <c r="G1025">
        <f t="shared" si="80"/>
        <v>11</v>
      </c>
      <c r="H1025" t="s">
        <v>1002</v>
      </c>
      <c r="I1025">
        <f t="shared" si="77"/>
        <v>2020</v>
      </c>
      <c r="J1025" t="s">
        <v>963</v>
      </c>
      <c r="K1025" t="str">
        <f t="shared" si="81"/>
        <v>B.1.1</v>
      </c>
      <c r="L1025" t="s">
        <v>976</v>
      </c>
      <c r="M1025" t="s">
        <v>976</v>
      </c>
      <c r="N1025" t="str">
        <f t="shared" si="79"/>
        <v>2020/Nov</v>
      </c>
    </row>
    <row r="1026" spans="1:14">
      <c r="A1026" s="3" t="s">
        <v>273</v>
      </c>
      <c r="B1026" s="1">
        <v>44144</v>
      </c>
      <c r="C1026" t="s">
        <v>50</v>
      </c>
      <c r="D1026" s="2" t="s">
        <v>7</v>
      </c>
      <c r="E1026" s="2">
        <v>34</v>
      </c>
      <c r="F1026" t="s">
        <v>40</v>
      </c>
      <c r="G1026">
        <f t="shared" si="80"/>
        <v>11</v>
      </c>
      <c r="H1026" t="s">
        <v>1002</v>
      </c>
      <c r="I1026">
        <f t="shared" si="77"/>
        <v>2020</v>
      </c>
      <c r="J1026" t="s">
        <v>963</v>
      </c>
      <c r="K1026" t="str">
        <f t="shared" si="81"/>
        <v>B.1.1.1</v>
      </c>
      <c r="L1026" t="s">
        <v>976</v>
      </c>
      <c r="M1026" t="s">
        <v>976</v>
      </c>
      <c r="N1026" t="str">
        <f t="shared" si="79"/>
        <v>2020/Nov</v>
      </c>
    </row>
    <row r="1027" spans="1:14">
      <c r="A1027" s="3" t="s">
        <v>274</v>
      </c>
      <c r="B1027" s="1">
        <v>44139</v>
      </c>
      <c r="C1027" t="s">
        <v>50</v>
      </c>
      <c r="D1027" s="2" t="s">
        <v>7</v>
      </c>
      <c r="E1027" s="2">
        <v>83</v>
      </c>
      <c r="F1027" t="s">
        <v>40</v>
      </c>
      <c r="G1027">
        <f t="shared" si="80"/>
        <v>11</v>
      </c>
      <c r="H1027" t="s">
        <v>1002</v>
      </c>
      <c r="I1027">
        <f t="shared" si="77"/>
        <v>2020</v>
      </c>
      <c r="J1027" t="s">
        <v>963</v>
      </c>
      <c r="K1027" t="str">
        <f t="shared" si="81"/>
        <v>B.1.1.1</v>
      </c>
      <c r="L1027" t="s">
        <v>976</v>
      </c>
      <c r="M1027" t="s">
        <v>976</v>
      </c>
      <c r="N1027" t="str">
        <f t="shared" si="79"/>
        <v>2020/Nov</v>
      </c>
    </row>
    <row r="1028" spans="1:14">
      <c r="A1028" s="3" t="s">
        <v>275</v>
      </c>
      <c r="B1028" s="1">
        <v>44167</v>
      </c>
      <c r="C1028" t="s">
        <v>50</v>
      </c>
      <c r="D1028" s="2" t="s">
        <v>19</v>
      </c>
      <c r="E1028" s="2">
        <v>28</v>
      </c>
      <c r="F1028" t="s">
        <v>15</v>
      </c>
      <c r="G1028">
        <f t="shared" si="80"/>
        <v>12</v>
      </c>
      <c r="H1028" t="s">
        <v>1001</v>
      </c>
      <c r="I1028">
        <f t="shared" si="77"/>
        <v>2020</v>
      </c>
      <c r="J1028" t="s">
        <v>963</v>
      </c>
      <c r="K1028" t="str">
        <f t="shared" si="81"/>
        <v>B.1.1.375</v>
      </c>
      <c r="L1028" t="s">
        <v>976</v>
      </c>
      <c r="M1028" t="s">
        <v>15</v>
      </c>
      <c r="N1028" t="str">
        <f t="shared" si="79"/>
        <v>2020/Dez</v>
      </c>
    </row>
    <row r="1029" spans="1:14">
      <c r="A1029" s="3" t="s">
        <v>276</v>
      </c>
      <c r="B1029" s="1">
        <v>44138</v>
      </c>
      <c r="C1029" t="s">
        <v>50</v>
      </c>
      <c r="D1029" s="2" t="s">
        <v>19</v>
      </c>
      <c r="E1029" s="2">
        <v>31</v>
      </c>
      <c r="F1029" t="s">
        <v>15</v>
      </c>
      <c r="G1029">
        <f t="shared" si="80"/>
        <v>11</v>
      </c>
      <c r="H1029" t="s">
        <v>1002</v>
      </c>
      <c r="I1029">
        <f t="shared" si="77"/>
        <v>2020</v>
      </c>
      <c r="J1029" t="s">
        <v>963</v>
      </c>
      <c r="K1029" t="str">
        <f t="shared" si="81"/>
        <v>B.1.1.375</v>
      </c>
      <c r="L1029" t="s">
        <v>976</v>
      </c>
      <c r="M1029" t="s">
        <v>15</v>
      </c>
      <c r="N1029" t="str">
        <f t="shared" si="79"/>
        <v>2020/Nov</v>
      </c>
    </row>
    <row r="1030" spans="1:14">
      <c r="A1030" s="3" t="s">
        <v>401</v>
      </c>
      <c r="B1030" s="1">
        <v>44145</v>
      </c>
      <c r="C1030" t="s">
        <v>50</v>
      </c>
      <c r="D1030" s="2" t="s">
        <v>7</v>
      </c>
      <c r="E1030" s="2">
        <v>60</v>
      </c>
      <c r="F1030" t="s">
        <v>58</v>
      </c>
      <c r="G1030">
        <f t="shared" si="80"/>
        <v>11</v>
      </c>
      <c r="H1030" t="s">
        <v>1002</v>
      </c>
      <c r="I1030">
        <f t="shared" si="77"/>
        <v>2020</v>
      </c>
      <c r="J1030" t="s">
        <v>963</v>
      </c>
      <c r="K1030" t="str">
        <f t="shared" si="81"/>
        <v>B.1.1.448</v>
      </c>
      <c r="L1030" t="s">
        <v>976</v>
      </c>
      <c r="M1030" t="s">
        <v>976</v>
      </c>
      <c r="N1030" t="str">
        <f t="shared" si="79"/>
        <v>2020/Nov</v>
      </c>
    </row>
    <row r="1031" spans="1:14">
      <c r="A1031" s="3" t="s">
        <v>277</v>
      </c>
      <c r="B1031" s="1">
        <v>44158</v>
      </c>
      <c r="C1031" t="s">
        <v>50</v>
      </c>
      <c r="D1031" s="2" t="s">
        <v>19</v>
      </c>
      <c r="E1031" s="2">
        <v>62</v>
      </c>
      <c r="F1031" t="s">
        <v>15</v>
      </c>
      <c r="G1031">
        <f t="shared" si="80"/>
        <v>11</v>
      </c>
      <c r="H1031" t="s">
        <v>1002</v>
      </c>
      <c r="I1031">
        <f t="shared" si="77"/>
        <v>2020</v>
      </c>
      <c r="J1031" t="s">
        <v>963</v>
      </c>
      <c r="K1031" t="str">
        <f t="shared" si="81"/>
        <v>B.1.1.375</v>
      </c>
      <c r="L1031" t="s">
        <v>976</v>
      </c>
      <c r="M1031" t="s">
        <v>15</v>
      </c>
      <c r="N1031" t="str">
        <f t="shared" si="79"/>
        <v>2020/Nov</v>
      </c>
    </row>
    <row r="1032" spans="1:14">
      <c r="A1032" s="3" t="s">
        <v>278</v>
      </c>
      <c r="B1032" s="1">
        <v>44144</v>
      </c>
      <c r="C1032" t="s">
        <v>50</v>
      </c>
      <c r="D1032" s="2" t="s">
        <v>7</v>
      </c>
      <c r="E1032" s="2">
        <v>35</v>
      </c>
      <c r="F1032" t="s">
        <v>15</v>
      </c>
      <c r="G1032">
        <f t="shared" si="80"/>
        <v>11</v>
      </c>
      <c r="H1032" t="s">
        <v>1002</v>
      </c>
      <c r="I1032">
        <f t="shared" si="77"/>
        <v>2020</v>
      </c>
      <c r="J1032" t="s">
        <v>963</v>
      </c>
      <c r="K1032" t="str">
        <f t="shared" si="81"/>
        <v>B.1.1.375</v>
      </c>
      <c r="L1032" t="s">
        <v>976</v>
      </c>
      <c r="M1032" t="s">
        <v>15</v>
      </c>
      <c r="N1032" t="str">
        <f t="shared" si="79"/>
        <v>2020/Nov</v>
      </c>
    </row>
    <row r="1033" spans="1:14">
      <c r="A1033" s="3">
        <v>5334</v>
      </c>
      <c r="B1033" s="1">
        <v>44373</v>
      </c>
      <c r="C1033" t="s">
        <v>42</v>
      </c>
      <c r="D1033" s="2" t="s">
        <v>948</v>
      </c>
      <c r="E1033" s="2" t="s">
        <v>949</v>
      </c>
      <c r="F1033" s="107" t="s">
        <v>26</v>
      </c>
      <c r="G1033">
        <f t="shared" si="80"/>
        <v>6</v>
      </c>
      <c r="H1033" t="s">
        <v>989</v>
      </c>
      <c r="I1033">
        <f t="shared" si="77"/>
        <v>2021</v>
      </c>
      <c r="J1033" t="s">
        <v>956</v>
      </c>
      <c r="K1033" t="str">
        <f t="shared" si="81"/>
        <v>None</v>
      </c>
      <c r="L1033" t="s">
        <v>976</v>
      </c>
      <c r="M1033" t="s">
        <v>976</v>
      </c>
      <c r="N1033" t="str">
        <f t="shared" si="79"/>
        <v>2021/Jun</v>
      </c>
    </row>
    <row r="1034" spans="1:14">
      <c r="A1034" s="3">
        <v>5144</v>
      </c>
      <c r="B1034" s="1">
        <v>44370</v>
      </c>
      <c r="C1034" t="s">
        <v>42</v>
      </c>
      <c r="D1034" s="2" t="s">
        <v>948</v>
      </c>
      <c r="E1034" s="2">
        <v>46</v>
      </c>
      <c r="F1034" s="107" t="s">
        <v>26</v>
      </c>
      <c r="G1034">
        <f t="shared" si="80"/>
        <v>6</v>
      </c>
      <c r="H1034" t="s">
        <v>989</v>
      </c>
      <c r="I1034">
        <f t="shared" si="77"/>
        <v>2021</v>
      </c>
      <c r="J1034" t="s">
        <v>956</v>
      </c>
      <c r="K1034" t="str">
        <f t="shared" si="81"/>
        <v>None</v>
      </c>
      <c r="L1034" t="s">
        <v>976</v>
      </c>
      <c r="M1034" t="s">
        <v>976</v>
      </c>
      <c r="N1034" t="str">
        <f t="shared" si="79"/>
        <v>2021/Jun</v>
      </c>
    </row>
    <row r="1035" spans="1:14">
      <c r="A1035" s="3">
        <v>4979</v>
      </c>
      <c r="B1035" s="1">
        <v>44370</v>
      </c>
      <c r="C1035" t="s">
        <v>42</v>
      </c>
      <c r="D1035" s="2" t="s">
        <v>948</v>
      </c>
      <c r="E1035" s="2">
        <v>55</v>
      </c>
      <c r="F1035" s="107" t="s">
        <v>53</v>
      </c>
      <c r="G1035">
        <f t="shared" si="80"/>
        <v>6</v>
      </c>
      <c r="H1035" t="s">
        <v>989</v>
      </c>
      <c r="I1035">
        <f t="shared" si="77"/>
        <v>2021</v>
      </c>
      <c r="J1035" t="s">
        <v>956</v>
      </c>
      <c r="K1035" t="str">
        <f t="shared" si="81"/>
        <v>B.1</v>
      </c>
      <c r="L1035" t="s">
        <v>976</v>
      </c>
      <c r="M1035" t="s">
        <v>53</v>
      </c>
      <c r="N1035" t="str">
        <f>_xlfn.CONCAT(I1035,"/",H1035)</f>
        <v>2021/Jun</v>
      </c>
    </row>
  </sheetData>
  <autoFilter ref="A1:M1035" xr:uid="{00000000-0001-0000-0000-000000000000}">
    <sortState xmlns:xlrd2="http://schemas.microsoft.com/office/spreadsheetml/2017/richdata2" ref="A2:M1035">
      <sortCondition ref="L1:L1035"/>
    </sortState>
  </autoFilter>
  <sortState xmlns:xlrd2="http://schemas.microsoft.com/office/spreadsheetml/2017/richdata2" ref="A2:F866">
    <sortCondition ref="A1:A866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77C9C-C112-489D-A3D9-C7445BD9F618}">
  <dimension ref="A1:U57"/>
  <sheetViews>
    <sheetView topLeftCell="A14" zoomScale="85" zoomScaleNormal="85" workbookViewId="0">
      <selection activeCell="Y44" sqref="Y44"/>
    </sheetView>
  </sheetViews>
  <sheetFormatPr defaultRowHeight="15"/>
  <cols>
    <col min="1" max="1" width="22" customWidth="1"/>
    <col min="2" max="20" width="10.5703125" customWidth="1"/>
  </cols>
  <sheetData>
    <row r="1" spans="1:21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1" ht="6" customHeight="1"/>
    <row r="3" spans="1:21" ht="16.5" customHeight="1" thickBot="1">
      <c r="A3" s="145" t="s">
        <v>1022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1" ht="16.5" customHeight="1" thickBot="1">
      <c r="A4" s="48"/>
      <c r="B4" s="146">
        <v>2020</v>
      </c>
      <c r="C4" s="146"/>
      <c r="D4" s="146"/>
      <c r="E4" s="146"/>
      <c r="F4" s="146"/>
      <c r="G4" s="147"/>
      <c r="H4" s="140">
        <v>2021</v>
      </c>
      <c r="I4" s="141"/>
      <c r="J4" s="141"/>
      <c r="K4" s="141"/>
      <c r="L4" s="141"/>
      <c r="M4" s="141"/>
      <c r="N4" s="141"/>
      <c r="O4" s="141"/>
      <c r="P4" s="141"/>
      <c r="Q4" s="142"/>
      <c r="R4" s="99">
        <v>2022</v>
      </c>
      <c r="S4" s="34"/>
      <c r="T4" s="35"/>
    </row>
    <row r="5" spans="1:21" ht="16.5" customHeight="1">
      <c r="A5" s="47" t="s">
        <v>1021</v>
      </c>
      <c r="B5" s="46" t="s">
        <v>988</v>
      </c>
      <c r="C5" s="46" t="s">
        <v>1020</v>
      </c>
      <c r="D5" s="46" t="s">
        <v>1019</v>
      </c>
      <c r="E5" s="46" t="s">
        <v>1018</v>
      </c>
      <c r="F5" s="46" t="s">
        <v>1017</v>
      </c>
      <c r="G5" s="44" t="s">
        <v>1001</v>
      </c>
      <c r="H5" s="46" t="s">
        <v>1016</v>
      </c>
      <c r="I5" s="46" t="s">
        <v>1015</v>
      </c>
      <c r="J5" s="46" t="s">
        <v>1014</v>
      </c>
      <c r="K5" s="46" t="s">
        <v>1013</v>
      </c>
      <c r="L5" s="46" t="s">
        <v>1012</v>
      </c>
      <c r="M5" s="46" t="s">
        <v>989</v>
      </c>
      <c r="N5" s="46" t="s">
        <v>988</v>
      </c>
      <c r="O5" s="46" t="s">
        <v>987</v>
      </c>
      <c r="P5" s="46" t="s">
        <v>1002</v>
      </c>
      <c r="Q5" s="44" t="s">
        <v>1001</v>
      </c>
      <c r="R5" s="47" t="s">
        <v>997</v>
      </c>
      <c r="S5" s="45" t="s">
        <v>1011</v>
      </c>
      <c r="T5" s="44" t="s">
        <v>977</v>
      </c>
    </row>
    <row r="6" spans="1:21" ht="16.5" customHeight="1">
      <c r="A6" s="43" t="s">
        <v>957</v>
      </c>
      <c r="B6" s="5">
        <v>0</v>
      </c>
      <c r="C6" s="5">
        <v>0</v>
      </c>
      <c r="D6" s="5">
        <v>0</v>
      </c>
      <c r="E6" s="5">
        <v>1</v>
      </c>
      <c r="F6" s="5">
        <v>0</v>
      </c>
      <c r="G6" s="72">
        <v>0</v>
      </c>
      <c r="H6" s="2">
        <v>4</v>
      </c>
      <c r="I6" s="2">
        <v>0</v>
      </c>
      <c r="J6" s="2">
        <v>15</v>
      </c>
      <c r="K6" s="2">
        <v>4</v>
      </c>
      <c r="L6" s="2">
        <v>1</v>
      </c>
      <c r="M6" s="2">
        <v>2</v>
      </c>
      <c r="N6" s="2">
        <v>10</v>
      </c>
      <c r="O6" s="21">
        <v>0</v>
      </c>
      <c r="P6" s="83">
        <v>0</v>
      </c>
      <c r="Q6" s="42">
        <v>3</v>
      </c>
      <c r="R6" s="100">
        <v>4</v>
      </c>
      <c r="S6" s="2">
        <f>SUM(B6:R6)</f>
        <v>44</v>
      </c>
      <c r="T6" s="41">
        <f>S6/S16</f>
        <v>4.2553191489361701E-2</v>
      </c>
    </row>
    <row r="7" spans="1:21" ht="16.5" customHeight="1">
      <c r="A7" s="43" t="s">
        <v>964</v>
      </c>
      <c r="B7" s="5">
        <v>5</v>
      </c>
      <c r="C7" s="5">
        <v>0</v>
      </c>
      <c r="D7" s="5">
        <v>0</v>
      </c>
      <c r="E7" s="5">
        <v>1</v>
      </c>
      <c r="F7" s="5">
        <v>3</v>
      </c>
      <c r="G7" s="7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1">
        <v>0</v>
      </c>
      <c r="P7" s="83">
        <v>0</v>
      </c>
      <c r="Q7" s="42">
        <v>3</v>
      </c>
      <c r="R7" s="100">
        <v>4</v>
      </c>
      <c r="S7" s="89">
        <f t="shared" ref="S7:S14" si="0">SUM(B7:R7)</f>
        <v>16</v>
      </c>
      <c r="T7" s="41">
        <f>S7/S16</f>
        <v>1.5473887814313346E-2</v>
      </c>
    </row>
    <row r="8" spans="1:21" ht="16.5" customHeight="1">
      <c r="A8" s="43" t="s">
        <v>962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72">
        <v>0</v>
      </c>
      <c r="H8" s="2">
        <v>3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0</v>
      </c>
      <c r="O8" s="21">
        <v>0</v>
      </c>
      <c r="P8" s="83">
        <v>2</v>
      </c>
      <c r="Q8" s="42">
        <v>3</v>
      </c>
      <c r="R8" s="100">
        <v>3</v>
      </c>
      <c r="S8" s="89">
        <f t="shared" si="0"/>
        <v>13</v>
      </c>
      <c r="T8" s="41">
        <f>S8/S16</f>
        <v>1.2572533849129593E-2</v>
      </c>
    </row>
    <row r="9" spans="1:21" ht="16.5" customHeight="1">
      <c r="A9" s="43" t="s">
        <v>958</v>
      </c>
      <c r="B9" s="5">
        <v>0</v>
      </c>
      <c r="C9" s="5">
        <v>0</v>
      </c>
      <c r="D9" s="5">
        <v>0</v>
      </c>
      <c r="E9" s="5">
        <v>2</v>
      </c>
      <c r="F9" s="5">
        <v>0</v>
      </c>
      <c r="G9" s="72">
        <v>0</v>
      </c>
      <c r="H9" s="2">
        <v>0</v>
      </c>
      <c r="I9" s="2">
        <v>0</v>
      </c>
      <c r="J9" s="2">
        <v>5</v>
      </c>
      <c r="K9" s="2">
        <v>1</v>
      </c>
      <c r="L9" s="2">
        <v>0</v>
      </c>
      <c r="M9" s="2">
        <v>1</v>
      </c>
      <c r="N9" s="2">
        <v>27</v>
      </c>
      <c r="O9" s="21">
        <v>0</v>
      </c>
      <c r="P9" s="83">
        <v>0</v>
      </c>
      <c r="Q9" s="42">
        <v>2</v>
      </c>
      <c r="R9" s="100">
        <v>0</v>
      </c>
      <c r="S9" s="89">
        <f t="shared" si="0"/>
        <v>38</v>
      </c>
      <c r="T9" s="41">
        <f>S9/S16</f>
        <v>3.6750483558994199E-2</v>
      </c>
    </row>
    <row r="10" spans="1:21" ht="16.5" customHeight="1">
      <c r="A10" s="43" t="s">
        <v>956</v>
      </c>
      <c r="B10" s="5">
        <v>0</v>
      </c>
      <c r="C10" s="5">
        <v>0</v>
      </c>
      <c r="D10" s="5">
        <v>1</v>
      </c>
      <c r="E10" s="5">
        <v>2</v>
      </c>
      <c r="F10" s="5">
        <v>2</v>
      </c>
      <c r="G10" s="72">
        <v>0</v>
      </c>
      <c r="H10" s="2">
        <v>3</v>
      </c>
      <c r="I10" s="2">
        <v>0</v>
      </c>
      <c r="J10" s="2">
        <v>3</v>
      </c>
      <c r="K10" s="2">
        <v>1</v>
      </c>
      <c r="L10" s="2">
        <v>0</v>
      </c>
      <c r="M10" s="2">
        <v>138</v>
      </c>
      <c r="N10" s="2">
        <v>21</v>
      </c>
      <c r="O10" s="21">
        <v>0</v>
      </c>
      <c r="P10" s="83">
        <v>0</v>
      </c>
      <c r="Q10" s="42">
        <v>5</v>
      </c>
      <c r="R10" s="100">
        <v>2</v>
      </c>
      <c r="S10" s="89">
        <f t="shared" si="0"/>
        <v>178</v>
      </c>
      <c r="T10" s="41">
        <f>S10/S16</f>
        <v>0.17214700193423599</v>
      </c>
    </row>
    <row r="11" spans="1:21" ht="16.5" customHeight="1">
      <c r="A11" s="43" t="s">
        <v>959</v>
      </c>
      <c r="B11" s="5">
        <v>1</v>
      </c>
      <c r="C11" s="5">
        <v>0</v>
      </c>
      <c r="D11" s="5">
        <v>0</v>
      </c>
      <c r="E11" s="5">
        <v>0</v>
      </c>
      <c r="F11" s="5">
        <v>0</v>
      </c>
      <c r="G11" s="72">
        <v>0</v>
      </c>
      <c r="H11" s="2">
        <v>2</v>
      </c>
      <c r="I11" s="2">
        <v>0</v>
      </c>
      <c r="J11" s="2">
        <v>0</v>
      </c>
      <c r="K11" s="2">
        <v>0</v>
      </c>
      <c r="L11" s="2">
        <v>2</v>
      </c>
      <c r="M11" s="2">
        <v>0</v>
      </c>
      <c r="N11" s="2">
        <v>9</v>
      </c>
      <c r="O11" s="21">
        <v>5</v>
      </c>
      <c r="P11" s="83">
        <v>0</v>
      </c>
      <c r="Q11" s="42">
        <v>4</v>
      </c>
      <c r="R11" s="100">
        <v>3</v>
      </c>
      <c r="S11" s="89">
        <f t="shared" si="0"/>
        <v>26</v>
      </c>
      <c r="T11" s="41">
        <f>S11/S16</f>
        <v>2.5145067698259187E-2</v>
      </c>
    </row>
    <row r="12" spans="1:21" ht="16.5" customHeight="1">
      <c r="A12" s="43" t="s">
        <v>961</v>
      </c>
      <c r="B12" s="67">
        <v>0</v>
      </c>
      <c r="C12" s="67">
        <v>4</v>
      </c>
      <c r="D12" s="67">
        <v>6</v>
      </c>
      <c r="E12" s="69">
        <v>0</v>
      </c>
      <c r="F12" s="67">
        <v>6</v>
      </c>
      <c r="G12" s="73">
        <v>0</v>
      </c>
      <c r="H12" s="2">
        <v>0</v>
      </c>
      <c r="I12" s="2">
        <v>0</v>
      </c>
      <c r="J12" s="2">
        <v>0</v>
      </c>
      <c r="K12" s="2">
        <v>1</v>
      </c>
      <c r="L12" s="2">
        <v>4</v>
      </c>
      <c r="M12" s="2">
        <v>9</v>
      </c>
      <c r="N12" s="2">
        <v>0</v>
      </c>
      <c r="O12" s="21">
        <v>0</v>
      </c>
      <c r="P12" s="83">
        <v>2</v>
      </c>
      <c r="Q12" s="42">
        <v>4</v>
      </c>
      <c r="R12" s="100">
        <v>3</v>
      </c>
      <c r="S12" s="89">
        <f t="shared" si="0"/>
        <v>39</v>
      </c>
      <c r="T12" s="41">
        <f>S12/S16</f>
        <v>3.7717601547388784E-2</v>
      </c>
    </row>
    <row r="13" spans="1:21" ht="16.5" customHeight="1">
      <c r="A13" s="43" t="s">
        <v>955</v>
      </c>
      <c r="B13" s="69">
        <v>0</v>
      </c>
      <c r="C13" s="69">
        <v>0</v>
      </c>
      <c r="D13" s="69">
        <v>0</v>
      </c>
      <c r="E13" s="5">
        <v>1</v>
      </c>
      <c r="F13" s="5">
        <v>1</v>
      </c>
      <c r="G13" s="73">
        <v>0</v>
      </c>
      <c r="H13" s="2">
        <v>21</v>
      </c>
      <c r="I13" s="2">
        <v>7</v>
      </c>
      <c r="J13" s="2">
        <v>3</v>
      </c>
      <c r="K13" s="2">
        <v>1</v>
      </c>
      <c r="L13" s="2">
        <v>2</v>
      </c>
      <c r="M13" s="2">
        <v>4</v>
      </c>
      <c r="N13" s="2">
        <v>5</v>
      </c>
      <c r="O13" s="21">
        <v>0</v>
      </c>
      <c r="P13" s="83">
        <v>0</v>
      </c>
      <c r="Q13" s="42">
        <v>11</v>
      </c>
      <c r="R13" s="100">
        <v>2</v>
      </c>
      <c r="S13" s="89">
        <f t="shared" si="0"/>
        <v>58</v>
      </c>
      <c r="T13" s="41">
        <f>S13/S16</f>
        <v>5.6092843326885883E-2</v>
      </c>
    </row>
    <row r="14" spans="1:21" ht="16.5" customHeight="1">
      <c r="A14" s="43" t="s">
        <v>960</v>
      </c>
      <c r="B14" s="67">
        <v>1</v>
      </c>
      <c r="C14" s="69">
        <v>0</v>
      </c>
      <c r="D14" s="67">
        <v>1</v>
      </c>
      <c r="E14" s="67">
        <v>1</v>
      </c>
      <c r="F14" s="67">
        <v>3</v>
      </c>
      <c r="G14" s="73">
        <v>0</v>
      </c>
      <c r="H14" s="2">
        <v>5</v>
      </c>
      <c r="I14" s="2">
        <v>0</v>
      </c>
      <c r="J14" s="2">
        <v>0</v>
      </c>
      <c r="K14" s="2">
        <v>0</v>
      </c>
      <c r="L14" s="2">
        <v>2</v>
      </c>
      <c r="M14" s="2">
        <v>5</v>
      </c>
      <c r="N14" s="2">
        <v>11</v>
      </c>
      <c r="O14" s="21">
        <v>0</v>
      </c>
      <c r="P14" s="83">
        <v>0</v>
      </c>
      <c r="Q14" s="42">
        <v>7</v>
      </c>
      <c r="R14" s="100">
        <v>2</v>
      </c>
      <c r="S14" s="89">
        <f t="shared" si="0"/>
        <v>38</v>
      </c>
      <c r="T14" s="41">
        <f>S14/S16</f>
        <v>3.6750483558994199E-2</v>
      </c>
    </row>
    <row r="15" spans="1:21" ht="16.5" customHeight="1" thickBot="1">
      <c r="A15" s="40" t="s">
        <v>1010</v>
      </c>
      <c r="B15" s="70">
        <v>0</v>
      </c>
      <c r="C15" s="71">
        <v>7</v>
      </c>
      <c r="D15" s="71">
        <v>5</v>
      </c>
      <c r="E15" s="71">
        <v>12</v>
      </c>
      <c r="F15" s="71">
        <v>37</v>
      </c>
      <c r="G15" s="74">
        <v>52</v>
      </c>
      <c r="H15" s="38">
        <v>109</v>
      </c>
      <c r="I15" s="38">
        <v>80</v>
      </c>
      <c r="J15" s="38">
        <v>77</v>
      </c>
      <c r="K15" s="38">
        <v>22</v>
      </c>
      <c r="L15" s="38">
        <v>17</v>
      </c>
      <c r="M15" s="38">
        <v>23</v>
      </c>
      <c r="N15" s="38">
        <v>86</v>
      </c>
      <c r="O15" s="38">
        <v>0</v>
      </c>
      <c r="P15" s="38">
        <v>34</v>
      </c>
      <c r="Q15" s="39">
        <v>17</v>
      </c>
      <c r="R15" s="101">
        <v>6</v>
      </c>
      <c r="S15" s="89">
        <f>SUM(B15:R15)</f>
        <v>584</v>
      </c>
      <c r="T15" s="37">
        <f>S15/S16</f>
        <v>0.56479690522243708</v>
      </c>
    </row>
    <row r="16" spans="1:21" ht="16.5" customHeight="1" thickBot="1">
      <c r="A16" s="36" t="s">
        <v>985</v>
      </c>
      <c r="B16" s="34">
        <f t="shared" ref="B16:H16" si="1">SUM(B6:B15)</f>
        <v>7</v>
      </c>
      <c r="C16" s="90">
        <f t="shared" si="1"/>
        <v>11</v>
      </c>
      <c r="D16" s="90">
        <f t="shared" si="1"/>
        <v>13</v>
      </c>
      <c r="E16" s="90">
        <f t="shared" si="1"/>
        <v>20</v>
      </c>
      <c r="F16" s="90">
        <f t="shared" si="1"/>
        <v>52</v>
      </c>
      <c r="G16" s="90">
        <f t="shared" si="1"/>
        <v>52</v>
      </c>
      <c r="H16" s="34">
        <f t="shared" si="1"/>
        <v>147</v>
      </c>
      <c r="I16" s="90">
        <f t="shared" ref="I16:Q16" si="2">SUM(I6:I15)</f>
        <v>87</v>
      </c>
      <c r="J16" s="90">
        <f t="shared" si="2"/>
        <v>104</v>
      </c>
      <c r="K16" s="90">
        <f t="shared" si="2"/>
        <v>31</v>
      </c>
      <c r="L16" s="90">
        <f t="shared" si="2"/>
        <v>28</v>
      </c>
      <c r="M16" s="90">
        <f t="shared" si="2"/>
        <v>182</v>
      </c>
      <c r="N16" s="90">
        <f t="shared" si="2"/>
        <v>169</v>
      </c>
      <c r="O16" s="90">
        <f t="shared" si="2"/>
        <v>5</v>
      </c>
      <c r="P16" s="90">
        <f t="shared" si="2"/>
        <v>38</v>
      </c>
      <c r="Q16" s="90">
        <f t="shared" si="2"/>
        <v>59</v>
      </c>
      <c r="R16" s="99">
        <f>SUM(R6:R15)</f>
        <v>29</v>
      </c>
      <c r="S16" s="99">
        <f>SUM(B16:R16)</f>
        <v>1034</v>
      </c>
      <c r="T16" s="33">
        <f>SUM(T6:T15)</f>
        <v>1</v>
      </c>
    </row>
    <row r="21" spans="1:8" ht="15.75" thickBot="1">
      <c r="B21" s="26"/>
      <c r="C21" s="26"/>
      <c r="D21" s="26"/>
      <c r="E21" s="26"/>
      <c r="F21" s="26"/>
      <c r="G21" s="26"/>
      <c r="H21" s="26"/>
    </row>
    <row r="22" spans="1:8" ht="15.75" customHeight="1" thickBot="1">
      <c r="B22" s="23"/>
      <c r="C22" s="144" t="s">
        <v>1009</v>
      </c>
      <c r="D22" s="144"/>
      <c r="E22" s="144"/>
      <c r="F22" s="144"/>
      <c r="G22" s="144"/>
      <c r="H22" s="23"/>
    </row>
    <row r="23" spans="1:8" ht="15.75" thickBot="1">
      <c r="B23" s="23" t="s">
        <v>998</v>
      </c>
      <c r="C23" s="23" t="s">
        <v>976</v>
      </c>
      <c r="D23" s="23" t="s">
        <v>982</v>
      </c>
      <c r="E23" s="23" t="s">
        <v>981</v>
      </c>
      <c r="F23" s="23" t="s">
        <v>980</v>
      </c>
      <c r="G23" s="23" t="s">
        <v>975</v>
      </c>
      <c r="H23" s="23" t="s">
        <v>969</v>
      </c>
    </row>
    <row r="24" spans="1:8">
      <c r="A24" s="143">
        <v>2020</v>
      </c>
      <c r="B24" t="s">
        <v>988</v>
      </c>
      <c r="C24" s="32">
        <v>0.5714285714285714</v>
      </c>
      <c r="D24" s="32">
        <v>0.42857142857142855</v>
      </c>
      <c r="E24" s="32">
        <v>0</v>
      </c>
      <c r="F24" s="32">
        <v>0</v>
      </c>
      <c r="G24" s="32">
        <v>0</v>
      </c>
      <c r="H24" s="31" t="s">
        <v>1008</v>
      </c>
    </row>
    <row r="25" spans="1:8">
      <c r="A25" s="143"/>
      <c r="B25" t="s">
        <v>987</v>
      </c>
      <c r="C25" s="32">
        <v>0.27272727272727271</v>
      </c>
      <c r="D25" s="32">
        <v>0.27272727272727271</v>
      </c>
      <c r="E25" s="32">
        <v>0</v>
      </c>
      <c r="F25" s="32">
        <v>0</v>
      </c>
      <c r="G25" s="32">
        <v>0.45454545454545453</v>
      </c>
      <c r="H25" s="31" t="s">
        <v>1007</v>
      </c>
    </row>
    <row r="26" spans="1:8">
      <c r="A26" s="143"/>
      <c r="B26" t="s">
        <v>1006</v>
      </c>
      <c r="C26" s="32">
        <v>0.38461538461538464</v>
      </c>
      <c r="D26" s="32">
        <v>0.30769230769230771</v>
      </c>
      <c r="E26" s="32">
        <v>0.23076923076923078</v>
      </c>
      <c r="F26" s="32">
        <v>0</v>
      </c>
      <c r="G26" s="32">
        <v>7.6923076923076927E-2</v>
      </c>
      <c r="H26" s="31" t="s">
        <v>1005</v>
      </c>
    </row>
    <row r="27" spans="1:8">
      <c r="A27" s="143"/>
      <c r="B27" t="s">
        <v>1004</v>
      </c>
      <c r="C27" s="32">
        <v>0.1</v>
      </c>
      <c r="D27" s="32">
        <v>0.15</v>
      </c>
      <c r="E27" s="32">
        <v>0</v>
      </c>
      <c r="F27" s="32">
        <v>0</v>
      </c>
      <c r="G27" s="32">
        <v>0.75</v>
      </c>
      <c r="H27" s="31" t="s">
        <v>1003</v>
      </c>
    </row>
    <row r="28" spans="1:8">
      <c r="A28" s="143"/>
      <c r="B28" t="s">
        <v>1002</v>
      </c>
      <c r="C28" s="32">
        <v>0.15384615384615385</v>
      </c>
      <c r="D28" s="32">
        <v>7.6923076923076927E-2</v>
      </c>
      <c r="E28" s="32">
        <v>0.30769230769230771</v>
      </c>
      <c r="F28" s="32">
        <v>3.8461538461538464E-2</v>
      </c>
      <c r="G28" s="32">
        <v>0.42307692307692307</v>
      </c>
      <c r="H28" s="31" t="s">
        <v>1000</v>
      </c>
    </row>
    <row r="29" spans="1:8" ht="15.75" thickBot="1">
      <c r="A29" s="143"/>
      <c r="B29" s="26" t="s">
        <v>1001</v>
      </c>
      <c r="C29" s="30">
        <v>0.17307692307692307</v>
      </c>
      <c r="D29" s="30">
        <v>1.9230769230769232E-2</v>
      </c>
      <c r="E29" s="30">
        <v>0.5</v>
      </c>
      <c r="F29" s="30">
        <v>0.11538461538461539</v>
      </c>
      <c r="G29" s="30">
        <v>0.19230769230769232</v>
      </c>
      <c r="H29" s="29" t="s">
        <v>1000</v>
      </c>
    </row>
    <row r="30" spans="1:8" ht="15.75" thickBot="1">
      <c r="B30" s="17" t="s">
        <v>985</v>
      </c>
      <c r="C30" s="28">
        <v>31</v>
      </c>
      <c r="D30" s="28">
        <v>18</v>
      </c>
      <c r="E30" s="28">
        <v>45</v>
      </c>
      <c r="F30" s="28">
        <v>8</v>
      </c>
      <c r="G30" s="28">
        <v>53</v>
      </c>
      <c r="H30" s="27">
        <v>155</v>
      </c>
    </row>
    <row r="31" spans="1:8" ht="15.75" thickBot="1">
      <c r="B31" s="26"/>
      <c r="C31" s="26"/>
      <c r="D31" s="26"/>
      <c r="E31" s="26"/>
      <c r="F31" s="26"/>
      <c r="G31" s="26"/>
      <c r="H31" s="26"/>
    </row>
    <row r="32" spans="1:8" ht="15.75" thickBot="1">
      <c r="B32" s="144" t="s">
        <v>999</v>
      </c>
      <c r="C32" s="144"/>
      <c r="D32" s="144"/>
      <c r="E32" s="144"/>
      <c r="F32" s="144"/>
      <c r="G32" s="144"/>
      <c r="H32" s="144"/>
    </row>
    <row r="33" spans="1:8" ht="15.75" thickBot="1">
      <c r="B33" s="23" t="s">
        <v>998</v>
      </c>
      <c r="C33" s="23" t="s">
        <v>976</v>
      </c>
      <c r="D33" s="23" t="s">
        <v>982</v>
      </c>
      <c r="E33" s="23" t="s">
        <v>981</v>
      </c>
      <c r="F33" s="23" t="s">
        <v>980</v>
      </c>
      <c r="G33" s="23" t="s">
        <v>975</v>
      </c>
      <c r="H33" s="23" t="s">
        <v>969</v>
      </c>
    </row>
    <row r="34" spans="1:8">
      <c r="A34" s="143">
        <v>2021</v>
      </c>
      <c r="B34" t="s">
        <v>997</v>
      </c>
      <c r="C34" s="22">
        <v>3.4013605442176874E-2</v>
      </c>
      <c r="D34" s="22">
        <v>2.0408163265306121E-2</v>
      </c>
      <c r="E34" s="22">
        <v>9.5238095238095233E-2</v>
      </c>
      <c r="F34" s="22">
        <v>3.4013605442176874E-2</v>
      </c>
      <c r="G34" s="22">
        <v>0.81632653061224503</v>
      </c>
      <c r="H34" s="12" t="s">
        <v>996</v>
      </c>
    </row>
    <row r="35" spans="1:8">
      <c r="A35" s="143"/>
      <c r="B35" t="s">
        <v>995</v>
      </c>
      <c r="C35" s="22">
        <v>0</v>
      </c>
      <c r="D35" s="22">
        <v>0</v>
      </c>
      <c r="E35" s="22">
        <v>2.2988505747126436E-2</v>
      </c>
      <c r="F35" s="22">
        <v>0</v>
      </c>
      <c r="G35" s="22">
        <v>0.97701149425287359</v>
      </c>
      <c r="H35" s="12" t="s">
        <v>994</v>
      </c>
    </row>
    <row r="36" spans="1:8" ht="15.75" thickBot="1">
      <c r="A36" s="143"/>
      <c r="B36" s="26" t="s">
        <v>993</v>
      </c>
      <c r="C36" s="19">
        <v>0</v>
      </c>
      <c r="D36" s="19">
        <v>0.28846153846153844</v>
      </c>
      <c r="E36" s="19">
        <v>0</v>
      </c>
      <c r="F36" s="19">
        <v>0</v>
      </c>
      <c r="G36" s="19">
        <v>0.71153846153846156</v>
      </c>
      <c r="H36" s="25" t="s">
        <v>992</v>
      </c>
    </row>
    <row r="37" spans="1:8" ht="15.75" thickBot="1">
      <c r="B37" s="17" t="s">
        <v>985</v>
      </c>
      <c r="C37" s="15">
        <v>5</v>
      </c>
      <c r="D37" s="15">
        <v>33</v>
      </c>
      <c r="E37" s="15">
        <v>16</v>
      </c>
      <c r="F37" s="15">
        <v>5</v>
      </c>
      <c r="G37" s="15">
        <v>279</v>
      </c>
      <c r="H37" s="17">
        <f>SUM(C37:G37)</f>
        <v>338</v>
      </c>
    </row>
    <row r="38" spans="1:8" ht="15.75" thickBot="1">
      <c r="B38" s="23"/>
      <c r="C38" s="23"/>
      <c r="D38" s="23"/>
      <c r="E38" s="23"/>
      <c r="F38" s="23"/>
    </row>
    <row r="39" spans="1:8" ht="15.75" thickBot="1">
      <c r="B39" s="144" t="s">
        <v>991</v>
      </c>
      <c r="C39" s="144"/>
      <c r="D39" s="144"/>
      <c r="E39" s="144"/>
      <c r="F39" s="144"/>
    </row>
    <row r="40" spans="1:8" ht="15.75" thickBot="1">
      <c r="B40" s="23" t="s">
        <v>990</v>
      </c>
      <c r="C40" s="23" t="s">
        <v>970</v>
      </c>
      <c r="D40" s="23" t="s">
        <v>971</v>
      </c>
      <c r="E40" s="23" t="s">
        <v>976</v>
      </c>
      <c r="F40" s="23" t="s">
        <v>969</v>
      </c>
    </row>
    <row r="41" spans="1:8">
      <c r="A41" s="143">
        <v>2021</v>
      </c>
      <c r="B41" s="3" t="s">
        <v>989</v>
      </c>
      <c r="C41" s="22">
        <v>2.2222222222222199E-2</v>
      </c>
      <c r="D41" s="22">
        <v>0.97037037037037033</v>
      </c>
      <c r="E41" s="22">
        <v>2.1978021978022001E-2</v>
      </c>
      <c r="F41" s="11" t="s">
        <v>1056</v>
      </c>
    </row>
    <row r="42" spans="1:8">
      <c r="A42" s="143"/>
      <c r="B42" s="3" t="s">
        <v>988</v>
      </c>
      <c r="C42" s="22">
        <v>0</v>
      </c>
      <c r="D42" s="22">
        <v>0.98058252427184467</v>
      </c>
      <c r="E42" s="22">
        <v>1.9417475728155338E-2</v>
      </c>
      <c r="F42" s="11" t="s">
        <v>1057</v>
      </c>
    </row>
    <row r="43" spans="1:8" ht="15.75" thickBot="1">
      <c r="A43" s="143"/>
      <c r="B43" s="20" t="s">
        <v>987</v>
      </c>
      <c r="C43" s="19">
        <v>0</v>
      </c>
      <c r="D43" s="19">
        <v>1</v>
      </c>
      <c r="E43" s="19">
        <v>0</v>
      </c>
      <c r="F43" s="18" t="s">
        <v>986</v>
      </c>
    </row>
    <row r="44" spans="1:8" ht="15.75" thickBot="1">
      <c r="B44" s="17" t="s">
        <v>985</v>
      </c>
      <c r="C44" s="16">
        <v>3</v>
      </c>
      <c r="D44" s="16">
        <v>346</v>
      </c>
      <c r="E44" s="16">
        <v>7</v>
      </c>
      <c r="F44" s="15">
        <f>SUM(A44:E44)</f>
        <v>356</v>
      </c>
    </row>
    <row r="51" spans="1:6" ht="15.75" thickBot="1">
      <c r="F51" s="102"/>
    </row>
    <row r="52" spans="1:6" ht="15.75" thickBot="1">
      <c r="B52" s="144" t="s">
        <v>1063</v>
      </c>
      <c r="C52" s="144"/>
      <c r="D52" s="144"/>
      <c r="E52" s="144"/>
      <c r="F52" s="102"/>
    </row>
    <row r="53" spans="1:6" ht="15.75" thickBot="1">
      <c r="B53" s="23" t="s">
        <v>990</v>
      </c>
      <c r="C53" s="23" t="s">
        <v>971</v>
      </c>
      <c r="D53" s="23" t="s">
        <v>1064</v>
      </c>
      <c r="E53" s="23" t="s">
        <v>969</v>
      </c>
      <c r="F53" s="102"/>
    </row>
    <row r="54" spans="1:6">
      <c r="A54" s="143">
        <v>2021</v>
      </c>
      <c r="B54" s="3" t="s">
        <v>1002</v>
      </c>
      <c r="C54" s="22">
        <v>0.10526315789473684</v>
      </c>
      <c r="D54" s="22">
        <v>0.89473684210526316</v>
      </c>
      <c r="E54" s="84" t="s">
        <v>1094</v>
      </c>
      <c r="F54" s="102"/>
    </row>
    <row r="55" spans="1:6">
      <c r="A55" s="143"/>
      <c r="B55" s="3" t="s">
        <v>1001</v>
      </c>
      <c r="C55" s="22">
        <v>0</v>
      </c>
      <c r="D55" s="22">
        <v>1</v>
      </c>
      <c r="E55" s="84" t="s">
        <v>1188</v>
      </c>
    </row>
    <row r="56" spans="1:6" ht="15.75" thickBot="1">
      <c r="A56" s="89">
        <v>2022</v>
      </c>
      <c r="B56" s="3" t="s">
        <v>997</v>
      </c>
      <c r="C56" s="22">
        <v>0</v>
      </c>
      <c r="D56" s="22">
        <v>1</v>
      </c>
      <c r="E56" s="91" t="s">
        <v>1059</v>
      </c>
    </row>
    <row r="57" spans="1:6" ht="15.75" thickBot="1">
      <c r="A57" s="102"/>
      <c r="B57" s="17" t="s">
        <v>985</v>
      </c>
      <c r="C57" s="16">
        <v>4</v>
      </c>
      <c r="D57" s="16">
        <v>122</v>
      </c>
      <c r="E57" s="16">
        <f>SUM(C57:D57)</f>
        <v>126</v>
      </c>
    </row>
  </sheetData>
  <mergeCells count="11">
    <mergeCell ref="H4:Q4"/>
    <mergeCell ref="A54:A55"/>
    <mergeCell ref="B52:E52"/>
    <mergeCell ref="A3:T3"/>
    <mergeCell ref="B32:H32"/>
    <mergeCell ref="B39:F39"/>
    <mergeCell ref="A41:A43"/>
    <mergeCell ref="A34:A36"/>
    <mergeCell ref="B4:G4"/>
    <mergeCell ref="C22:G22"/>
    <mergeCell ref="A24:A2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B7C0-D341-496A-A0EF-3BB5D9CED404}">
  <dimension ref="A2:AD90"/>
  <sheetViews>
    <sheetView zoomScale="85" zoomScaleNormal="85" workbookViewId="0">
      <selection activeCell="B64" sqref="B64:B73"/>
    </sheetView>
  </sheetViews>
  <sheetFormatPr defaultRowHeight="15"/>
  <cols>
    <col min="2" max="2" width="18.7109375" customWidth="1"/>
    <col min="3" max="4" width="18.5703125" customWidth="1"/>
    <col min="5" max="8" width="12.7109375" bestFit="1" customWidth="1"/>
    <col min="9" max="10" width="12.7109375" customWidth="1"/>
    <col min="16" max="16" width="16.7109375" customWidth="1"/>
  </cols>
  <sheetData>
    <row r="2" spans="1:12" ht="15.75" thickBot="1"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2" ht="15.75" thickBot="1">
      <c r="A3" t="s">
        <v>1036</v>
      </c>
      <c r="B3" s="26" t="s">
        <v>998</v>
      </c>
      <c r="C3" s="26" t="s">
        <v>976</v>
      </c>
      <c r="D3" s="26" t="s">
        <v>982</v>
      </c>
      <c r="E3" s="26" t="s">
        <v>981</v>
      </c>
      <c r="F3" s="26" t="s">
        <v>980</v>
      </c>
      <c r="G3" s="26" t="s">
        <v>975</v>
      </c>
      <c r="H3" s="26" t="s">
        <v>950</v>
      </c>
      <c r="I3" s="26" t="s">
        <v>952</v>
      </c>
      <c r="J3" s="26" t="s">
        <v>1064</v>
      </c>
      <c r="K3" s="26" t="s">
        <v>969</v>
      </c>
    </row>
    <row r="4" spans="1:12">
      <c r="A4" s="148">
        <v>2020</v>
      </c>
      <c r="B4" t="s">
        <v>988</v>
      </c>
      <c r="C4" s="75">
        <v>4</v>
      </c>
      <c r="D4" s="75">
        <v>3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11" t="s">
        <v>1008</v>
      </c>
    </row>
    <row r="5" spans="1:12">
      <c r="A5" s="148"/>
      <c r="B5" t="s">
        <v>987</v>
      </c>
      <c r="C5" s="75">
        <v>3</v>
      </c>
      <c r="D5" s="75">
        <v>3</v>
      </c>
      <c r="E5" s="75">
        <v>0</v>
      </c>
      <c r="F5" s="75">
        <v>0</v>
      </c>
      <c r="G5" s="75">
        <v>5</v>
      </c>
      <c r="H5" s="75">
        <v>0</v>
      </c>
      <c r="I5" s="75">
        <v>0</v>
      </c>
      <c r="J5" s="75">
        <v>0</v>
      </c>
      <c r="K5" s="11" t="s">
        <v>1007</v>
      </c>
    </row>
    <row r="6" spans="1:12">
      <c r="A6" s="148"/>
      <c r="B6" t="s">
        <v>1006</v>
      </c>
      <c r="C6" s="75">
        <v>6</v>
      </c>
      <c r="D6" s="75">
        <v>5</v>
      </c>
      <c r="E6" s="75">
        <v>2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11" t="s">
        <v>1005</v>
      </c>
    </row>
    <row r="7" spans="1:12" ht="14.25" customHeight="1">
      <c r="A7" s="148"/>
      <c r="B7" t="s">
        <v>1004</v>
      </c>
      <c r="C7" s="75">
        <v>5</v>
      </c>
      <c r="D7" s="75">
        <v>3</v>
      </c>
      <c r="E7" s="75">
        <v>0</v>
      </c>
      <c r="F7" s="75">
        <v>0</v>
      </c>
      <c r="G7" s="75">
        <v>12</v>
      </c>
      <c r="H7" s="75">
        <v>0</v>
      </c>
      <c r="I7" s="75">
        <v>0</v>
      </c>
      <c r="J7" s="75">
        <v>0</v>
      </c>
      <c r="K7" s="11" t="s">
        <v>1003</v>
      </c>
    </row>
    <row r="8" spans="1:12">
      <c r="A8" s="148"/>
      <c r="B8" t="s">
        <v>1002</v>
      </c>
      <c r="C8" s="75">
        <v>10</v>
      </c>
      <c r="D8" s="75">
        <v>3</v>
      </c>
      <c r="E8" s="75">
        <v>16</v>
      </c>
      <c r="F8" s="75">
        <v>2</v>
      </c>
      <c r="G8" s="75">
        <v>21</v>
      </c>
      <c r="H8" s="75">
        <v>0</v>
      </c>
      <c r="I8" s="75">
        <v>0</v>
      </c>
      <c r="J8" s="75">
        <v>0</v>
      </c>
      <c r="K8" s="11" t="s">
        <v>1000</v>
      </c>
    </row>
    <row r="9" spans="1:12">
      <c r="A9" s="148"/>
      <c r="B9" t="s">
        <v>1001</v>
      </c>
      <c r="C9" s="75">
        <v>9</v>
      </c>
      <c r="D9" s="75">
        <v>1</v>
      </c>
      <c r="E9" s="75">
        <v>26</v>
      </c>
      <c r="F9" s="75">
        <v>6</v>
      </c>
      <c r="G9" s="75">
        <v>10</v>
      </c>
      <c r="H9" s="75">
        <v>0</v>
      </c>
      <c r="I9" s="75">
        <v>0</v>
      </c>
      <c r="J9" s="75">
        <v>0</v>
      </c>
      <c r="K9" s="11" t="s">
        <v>1000</v>
      </c>
    </row>
    <row r="10" spans="1:12">
      <c r="A10" s="148">
        <v>2021</v>
      </c>
      <c r="B10" t="s">
        <v>1016</v>
      </c>
      <c r="C10" s="75">
        <v>7</v>
      </c>
      <c r="D10" s="75">
        <v>2</v>
      </c>
      <c r="E10" s="75">
        <v>14</v>
      </c>
      <c r="F10" s="75">
        <v>5</v>
      </c>
      <c r="G10" s="75">
        <v>119</v>
      </c>
      <c r="H10" s="75">
        <v>0</v>
      </c>
      <c r="I10" s="75">
        <v>0</v>
      </c>
      <c r="J10" s="75">
        <v>0</v>
      </c>
      <c r="K10" s="11" t="s">
        <v>996</v>
      </c>
    </row>
    <row r="11" spans="1:12">
      <c r="A11" s="148"/>
      <c r="B11" t="s">
        <v>1015</v>
      </c>
      <c r="C11" s="75">
        <v>2</v>
      </c>
      <c r="D11" s="75">
        <v>0</v>
      </c>
      <c r="E11" s="75">
        <v>2</v>
      </c>
      <c r="F11" s="75">
        <v>0</v>
      </c>
      <c r="G11" s="75">
        <v>83</v>
      </c>
      <c r="H11" s="75">
        <v>0</v>
      </c>
      <c r="I11" s="75">
        <v>0</v>
      </c>
      <c r="J11" s="75">
        <v>0</v>
      </c>
      <c r="K11" s="11" t="s">
        <v>994</v>
      </c>
    </row>
    <row r="12" spans="1:12">
      <c r="A12" s="148"/>
      <c r="B12" t="s">
        <v>993</v>
      </c>
      <c r="C12" s="75">
        <v>19</v>
      </c>
      <c r="D12" s="75">
        <v>19</v>
      </c>
      <c r="E12" s="75">
        <v>0</v>
      </c>
      <c r="F12" s="75">
        <v>0</v>
      </c>
      <c r="G12" s="75">
        <v>66</v>
      </c>
      <c r="H12" s="75">
        <v>0</v>
      </c>
      <c r="I12" s="75">
        <v>0</v>
      </c>
      <c r="J12" s="75">
        <v>0</v>
      </c>
      <c r="K12" s="11" t="s">
        <v>992</v>
      </c>
    </row>
    <row r="13" spans="1:12">
      <c r="A13" s="148"/>
      <c r="B13" t="s">
        <v>1013</v>
      </c>
      <c r="C13" s="75">
        <v>2</v>
      </c>
      <c r="D13" s="75">
        <v>0</v>
      </c>
      <c r="E13" s="75">
        <v>0</v>
      </c>
      <c r="F13" s="75">
        <v>0</v>
      </c>
      <c r="G13" s="75">
        <v>27</v>
      </c>
      <c r="H13" s="75">
        <v>1</v>
      </c>
      <c r="I13" s="75">
        <v>1</v>
      </c>
      <c r="J13" s="75">
        <v>0</v>
      </c>
      <c r="K13" s="11" t="s">
        <v>1035</v>
      </c>
    </row>
    <row r="14" spans="1:12">
      <c r="A14" s="148"/>
      <c r="B14" t="s">
        <v>1012</v>
      </c>
      <c r="C14" s="75">
        <v>2</v>
      </c>
      <c r="D14" s="75">
        <v>0</v>
      </c>
      <c r="E14" s="75">
        <v>0</v>
      </c>
      <c r="F14" s="75">
        <v>0</v>
      </c>
      <c r="G14" s="75">
        <v>17</v>
      </c>
      <c r="H14" s="75">
        <v>8</v>
      </c>
      <c r="I14" s="75">
        <v>1</v>
      </c>
      <c r="J14" s="75">
        <v>0</v>
      </c>
      <c r="K14" s="11" t="s">
        <v>1034</v>
      </c>
    </row>
    <row r="15" spans="1:12">
      <c r="A15" s="148"/>
      <c r="B15" t="s">
        <v>989</v>
      </c>
      <c r="C15" s="75">
        <v>3</v>
      </c>
      <c r="D15" s="75">
        <v>1</v>
      </c>
      <c r="E15" s="75">
        <v>0</v>
      </c>
      <c r="F15" s="75">
        <v>0</v>
      </c>
      <c r="G15" s="75">
        <v>3</v>
      </c>
      <c r="H15" s="75">
        <v>175</v>
      </c>
      <c r="I15" s="75">
        <v>0</v>
      </c>
      <c r="J15" s="75">
        <v>0</v>
      </c>
      <c r="K15" s="11" t="s">
        <v>1056</v>
      </c>
      <c r="L15" s="5"/>
    </row>
    <row r="16" spans="1:12">
      <c r="A16" s="148"/>
      <c r="B16" t="s">
        <v>988</v>
      </c>
      <c r="C16" s="75">
        <v>3</v>
      </c>
      <c r="D16" s="75">
        <v>0</v>
      </c>
      <c r="E16" s="75">
        <v>0</v>
      </c>
      <c r="F16" s="75">
        <v>0</v>
      </c>
      <c r="G16" s="75">
        <v>0</v>
      </c>
      <c r="H16" s="75">
        <v>166</v>
      </c>
      <c r="I16" s="75">
        <v>0</v>
      </c>
      <c r="J16" s="75">
        <v>0</v>
      </c>
      <c r="K16" s="11" t="s">
        <v>1057</v>
      </c>
      <c r="L16" s="5"/>
    </row>
    <row r="17" spans="1:12">
      <c r="A17" s="148"/>
      <c r="B17" t="s">
        <v>987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5</v>
      </c>
      <c r="I17" s="75">
        <v>0</v>
      </c>
      <c r="J17" s="75">
        <v>0</v>
      </c>
      <c r="K17" s="13" t="s">
        <v>986</v>
      </c>
      <c r="L17" s="5"/>
    </row>
    <row r="18" spans="1:12">
      <c r="A18" s="148"/>
      <c r="B18" t="s">
        <v>1002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4</v>
      </c>
      <c r="I18" s="75">
        <v>0</v>
      </c>
      <c r="J18" s="75">
        <v>34</v>
      </c>
      <c r="K18" s="84" t="s">
        <v>1094</v>
      </c>
      <c r="L18" s="5"/>
    </row>
    <row r="19" spans="1:12">
      <c r="A19" s="148"/>
      <c r="B19" t="s">
        <v>1001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59</v>
      </c>
      <c r="K19" s="11" t="s">
        <v>1188</v>
      </c>
      <c r="L19" s="5"/>
    </row>
    <row r="20" spans="1:12">
      <c r="A20" s="92">
        <v>2022</v>
      </c>
      <c r="B20" t="s">
        <v>1016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29</v>
      </c>
      <c r="K20" s="96" t="s">
        <v>1059</v>
      </c>
      <c r="L20" s="5"/>
    </row>
    <row r="21" spans="1:12" ht="15.75" thickBot="1">
      <c r="B21" s="25" t="s">
        <v>969</v>
      </c>
      <c r="C21" s="18">
        <f>SUM(C4:C20)</f>
        <v>75</v>
      </c>
      <c r="D21" s="94">
        <f t="shared" ref="D21:J21" si="0">SUM(D4:D20)</f>
        <v>40</v>
      </c>
      <c r="E21" s="94">
        <f t="shared" si="0"/>
        <v>60</v>
      </c>
      <c r="F21" s="94">
        <f t="shared" si="0"/>
        <v>13</v>
      </c>
      <c r="G21" s="94">
        <f t="shared" si="0"/>
        <v>363</v>
      </c>
      <c r="H21" s="94">
        <f t="shared" si="0"/>
        <v>359</v>
      </c>
      <c r="I21" s="94">
        <f t="shared" si="0"/>
        <v>2</v>
      </c>
      <c r="J21" s="94">
        <f t="shared" si="0"/>
        <v>122</v>
      </c>
      <c r="K21" s="18">
        <f>SUM(C21:J21)</f>
        <v>1034</v>
      </c>
    </row>
    <row r="22" spans="1:12">
      <c r="B22" s="12"/>
      <c r="C22" s="11"/>
      <c r="D22" s="11"/>
      <c r="E22" s="11"/>
      <c r="F22" s="11"/>
      <c r="G22" s="11"/>
      <c r="H22" s="11"/>
      <c r="I22" s="13"/>
      <c r="J22" s="11"/>
      <c r="K22" s="11"/>
    </row>
    <row r="25" spans="1:12" ht="15.75" thickBot="1">
      <c r="B25" s="26" t="s">
        <v>998</v>
      </c>
      <c r="C25" s="26" t="s">
        <v>976</v>
      </c>
      <c r="D25" s="26" t="s">
        <v>982</v>
      </c>
      <c r="E25" s="26" t="s">
        <v>981</v>
      </c>
      <c r="F25" s="26" t="s">
        <v>980</v>
      </c>
      <c r="G25" s="26" t="s">
        <v>975</v>
      </c>
      <c r="H25" s="26" t="s">
        <v>950</v>
      </c>
      <c r="I25" s="26" t="s">
        <v>952</v>
      </c>
      <c r="J25" s="26" t="s">
        <v>1064</v>
      </c>
      <c r="K25" s="26" t="s">
        <v>969</v>
      </c>
    </row>
    <row r="26" spans="1:12">
      <c r="A26" s="148">
        <v>2020</v>
      </c>
      <c r="B26" t="s">
        <v>988</v>
      </c>
      <c r="C26" s="22">
        <v>0.5714285714285714</v>
      </c>
      <c r="D26" s="22">
        <v>0.42857142857142855</v>
      </c>
      <c r="E26" s="22">
        <v>0</v>
      </c>
      <c r="F26" s="22">
        <v>0</v>
      </c>
      <c r="G26" s="22">
        <v>0</v>
      </c>
      <c r="H26" s="22">
        <v>0</v>
      </c>
      <c r="I26" s="54">
        <v>0</v>
      </c>
      <c r="J26" s="54">
        <v>0</v>
      </c>
      <c r="K26" s="11" t="str">
        <f>K4</f>
        <v>n=7</v>
      </c>
    </row>
    <row r="27" spans="1:12">
      <c r="A27" s="148"/>
      <c r="B27" t="s">
        <v>987</v>
      </c>
      <c r="C27" s="22">
        <v>0.27272727272727271</v>
      </c>
      <c r="D27" s="22">
        <v>0.27272727272727271</v>
      </c>
      <c r="E27" s="22">
        <v>0</v>
      </c>
      <c r="F27" s="22">
        <v>0</v>
      </c>
      <c r="G27" s="22">
        <v>0.45454545454545453</v>
      </c>
      <c r="H27" s="22">
        <v>0</v>
      </c>
      <c r="I27" s="54">
        <v>0</v>
      </c>
      <c r="J27" s="54">
        <v>0</v>
      </c>
      <c r="K27" s="96" t="str">
        <f t="shared" ref="K27:K42" si="1">K5</f>
        <v>n=11</v>
      </c>
    </row>
    <row r="28" spans="1:12">
      <c r="A28" s="148"/>
      <c r="B28" t="s">
        <v>1019</v>
      </c>
      <c r="C28" s="22">
        <v>0.46153846153846156</v>
      </c>
      <c r="D28" s="22">
        <v>0.38461538461538464</v>
      </c>
      <c r="E28" s="22">
        <v>0.15384615384615385</v>
      </c>
      <c r="F28" s="22">
        <v>0</v>
      </c>
      <c r="G28" s="22">
        <v>0</v>
      </c>
      <c r="H28" s="22">
        <v>0</v>
      </c>
      <c r="I28" s="54">
        <v>0</v>
      </c>
      <c r="J28" s="54">
        <v>0</v>
      </c>
      <c r="K28" s="96" t="str">
        <f t="shared" si="1"/>
        <v>n=13</v>
      </c>
    </row>
    <row r="29" spans="1:12">
      <c r="A29" s="148"/>
      <c r="B29" t="s">
        <v>1004</v>
      </c>
      <c r="C29" s="22">
        <v>0.25</v>
      </c>
      <c r="D29" s="22">
        <v>0.15</v>
      </c>
      <c r="E29" s="22">
        <v>0</v>
      </c>
      <c r="F29" s="22">
        <v>0</v>
      </c>
      <c r="G29" s="22">
        <v>0.6</v>
      </c>
      <c r="H29" s="22">
        <v>0</v>
      </c>
      <c r="I29" s="54">
        <v>0</v>
      </c>
      <c r="J29" s="54">
        <v>0</v>
      </c>
      <c r="K29" s="96" t="str">
        <f t="shared" si="1"/>
        <v>n=20</v>
      </c>
    </row>
    <row r="30" spans="1:12">
      <c r="A30" s="148"/>
      <c r="B30" t="s">
        <v>1002</v>
      </c>
      <c r="C30" s="22">
        <v>0.19230769230769232</v>
      </c>
      <c r="D30" s="22">
        <v>5.7692307692307696E-2</v>
      </c>
      <c r="E30" s="22">
        <v>0.30769230769230771</v>
      </c>
      <c r="F30" s="22">
        <v>3.8461538461538464E-2</v>
      </c>
      <c r="G30" s="22">
        <v>0.40384615384615385</v>
      </c>
      <c r="H30" s="22">
        <v>0</v>
      </c>
      <c r="I30" s="54">
        <v>0</v>
      </c>
      <c r="J30" s="54">
        <v>0</v>
      </c>
      <c r="K30" s="96" t="str">
        <f t="shared" si="1"/>
        <v>n=52</v>
      </c>
    </row>
    <row r="31" spans="1:12">
      <c r="A31" s="148"/>
      <c r="B31" t="s">
        <v>1001</v>
      </c>
      <c r="C31" s="22">
        <v>0.17307692307692307</v>
      </c>
      <c r="D31" s="22">
        <v>1.9230769230769232E-2</v>
      </c>
      <c r="E31" s="22">
        <v>0.5</v>
      </c>
      <c r="F31" s="22">
        <v>0.11538461538461539</v>
      </c>
      <c r="G31" s="22">
        <v>0.19230769230769232</v>
      </c>
      <c r="H31" s="22">
        <v>0</v>
      </c>
      <c r="I31" s="54">
        <v>0</v>
      </c>
      <c r="J31" s="54">
        <v>0</v>
      </c>
      <c r="K31" s="96" t="str">
        <f t="shared" si="1"/>
        <v>n=52</v>
      </c>
    </row>
    <row r="32" spans="1:12">
      <c r="A32" s="148">
        <v>2021</v>
      </c>
      <c r="B32" t="s">
        <v>997</v>
      </c>
      <c r="C32" s="22">
        <v>4.7619047619047616E-2</v>
      </c>
      <c r="D32" s="22">
        <v>1.3605442176870748E-2</v>
      </c>
      <c r="E32" s="22">
        <v>9.5238095238095233E-2</v>
      </c>
      <c r="F32" s="22">
        <v>3.4013605442176874E-2</v>
      </c>
      <c r="G32" s="22">
        <v>0.80952380952380953</v>
      </c>
      <c r="H32" s="22">
        <v>0</v>
      </c>
      <c r="I32" s="54">
        <v>0</v>
      </c>
      <c r="J32" s="54">
        <v>0</v>
      </c>
      <c r="K32" s="96" t="str">
        <f t="shared" si="1"/>
        <v>n=147</v>
      </c>
    </row>
    <row r="33" spans="1:11">
      <c r="A33" s="148"/>
      <c r="B33" t="s">
        <v>995</v>
      </c>
      <c r="C33" s="22">
        <v>2.2988505747126436E-2</v>
      </c>
      <c r="D33" s="22">
        <v>0</v>
      </c>
      <c r="E33" s="22">
        <v>2.2988505747126436E-2</v>
      </c>
      <c r="F33" s="22">
        <v>0</v>
      </c>
      <c r="G33" s="22">
        <v>0.95402298850574707</v>
      </c>
      <c r="H33" s="22">
        <v>0</v>
      </c>
      <c r="I33" s="54">
        <v>0</v>
      </c>
      <c r="J33" s="54">
        <v>0</v>
      </c>
      <c r="K33" s="96" t="str">
        <f t="shared" si="1"/>
        <v>n=87</v>
      </c>
    </row>
    <row r="34" spans="1:11">
      <c r="A34" s="148"/>
      <c r="B34" t="s">
        <v>993</v>
      </c>
      <c r="C34" s="22">
        <v>0.18269230769230768</v>
      </c>
      <c r="D34" s="22">
        <v>0.18269230769230768</v>
      </c>
      <c r="E34" s="22">
        <v>0</v>
      </c>
      <c r="F34" s="22">
        <v>0</v>
      </c>
      <c r="G34" s="22">
        <v>0.63461538461538458</v>
      </c>
      <c r="H34" s="22">
        <v>0</v>
      </c>
      <c r="I34" s="54">
        <v>0</v>
      </c>
      <c r="J34" s="54">
        <v>0</v>
      </c>
      <c r="K34" s="96" t="str">
        <f t="shared" si="1"/>
        <v>n=104</v>
      </c>
    </row>
    <row r="35" spans="1:11">
      <c r="A35" s="148"/>
      <c r="B35" t="s">
        <v>1013</v>
      </c>
      <c r="C35" s="22">
        <v>6.4516129032258063E-2</v>
      </c>
      <c r="D35" s="22">
        <v>0</v>
      </c>
      <c r="E35" s="22">
        <v>0</v>
      </c>
      <c r="F35" s="22">
        <v>0</v>
      </c>
      <c r="G35" s="22">
        <v>0.87096774193548387</v>
      </c>
      <c r="H35" s="22">
        <v>3.2258064516129031E-2</v>
      </c>
      <c r="I35" s="54">
        <v>3.2258064516129031E-2</v>
      </c>
      <c r="J35" s="54">
        <v>0</v>
      </c>
      <c r="K35" s="96" t="str">
        <f t="shared" si="1"/>
        <v>n=31</v>
      </c>
    </row>
    <row r="36" spans="1:11">
      <c r="A36" s="148"/>
      <c r="B36" t="s">
        <v>1012</v>
      </c>
      <c r="C36" s="22">
        <v>7.1428571428571425E-2</v>
      </c>
      <c r="D36" s="22">
        <v>0</v>
      </c>
      <c r="E36" s="22">
        <v>0</v>
      </c>
      <c r="F36" s="22">
        <v>0</v>
      </c>
      <c r="G36" s="22">
        <v>0.6071428571428571</v>
      </c>
      <c r="H36" s="22">
        <v>0.2857142857142857</v>
      </c>
      <c r="I36" s="54">
        <v>3.5714285714285712E-2</v>
      </c>
      <c r="J36" s="54">
        <v>0</v>
      </c>
      <c r="K36" s="96" t="str">
        <f t="shared" si="1"/>
        <v>n=28</v>
      </c>
    </row>
    <row r="37" spans="1:11">
      <c r="A37" s="148"/>
      <c r="B37" t="s">
        <v>989</v>
      </c>
      <c r="C37" s="77">
        <v>1.6483516483516484E-2</v>
      </c>
      <c r="D37" s="77">
        <v>5.4945054945054949E-3</v>
      </c>
      <c r="E37" s="77">
        <v>0</v>
      </c>
      <c r="F37" s="77">
        <v>0</v>
      </c>
      <c r="G37" s="77">
        <v>1.6483516483516484E-2</v>
      </c>
      <c r="H37" s="77">
        <v>0.96153846153846156</v>
      </c>
      <c r="I37" s="77">
        <v>0</v>
      </c>
      <c r="J37" s="77">
        <v>0</v>
      </c>
      <c r="K37" s="96" t="str">
        <f t="shared" si="1"/>
        <v>n=182</v>
      </c>
    </row>
    <row r="38" spans="1:11">
      <c r="A38" s="148"/>
      <c r="B38" t="s">
        <v>988</v>
      </c>
      <c r="C38" s="77">
        <v>1.7751479289940829E-2</v>
      </c>
      <c r="D38" s="77">
        <v>0</v>
      </c>
      <c r="E38" s="77">
        <v>0</v>
      </c>
      <c r="F38" s="77">
        <v>0</v>
      </c>
      <c r="G38" s="77">
        <v>0</v>
      </c>
      <c r="H38" s="77">
        <v>0.98224852071005919</v>
      </c>
      <c r="I38" s="77">
        <v>0</v>
      </c>
      <c r="J38" s="77">
        <v>0</v>
      </c>
      <c r="K38" s="96" t="str">
        <f t="shared" si="1"/>
        <v>n=169</v>
      </c>
    </row>
    <row r="39" spans="1:11">
      <c r="A39" s="148"/>
      <c r="B39" t="s">
        <v>987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1</v>
      </c>
      <c r="I39" s="77">
        <v>0</v>
      </c>
      <c r="J39" s="77">
        <v>0</v>
      </c>
      <c r="K39" s="96" t="str">
        <f t="shared" si="1"/>
        <v>n=5</v>
      </c>
    </row>
    <row r="40" spans="1:11">
      <c r="A40" s="148"/>
      <c r="B40" t="s">
        <v>1002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0.10526315789473684</v>
      </c>
      <c r="I40" s="77">
        <v>0</v>
      </c>
      <c r="J40" s="77">
        <v>0.89473684210526316</v>
      </c>
      <c r="K40" s="96" t="str">
        <f t="shared" si="1"/>
        <v>n=38</v>
      </c>
    </row>
    <row r="41" spans="1:11">
      <c r="A41" s="148"/>
      <c r="B41" t="s">
        <v>1001</v>
      </c>
      <c r="C41" s="77">
        <v>0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1</v>
      </c>
      <c r="K41" s="96" t="str">
        <f t="shared" si="1"/>
        <v>n=59</v>
      </c>
    </row>
    <row r="42" spans="1:11" ht="15.75" thickBot="1">
      <c r="A42" s="92">
        <v>2022</v>
      </c>
      <c r="B42" t="s">
        <v>997</v>
      </c>
      <c r="C42" s="77">
        <v>0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1</v>
      </c>
      <c r="K42" s="96" t="str">
        <f t="shared" si="1"/>
        <v>n=29</v>
      </c>
    </row>
    <row r="43" spans="1:11" ht="15.75" thickBot="1">
      <c r="B43" s="23" t="s">
        <v>969</v>
      </c>
      <c r="C43" s="15">
        <f t="shared" ref="C43:K43" si="2">C21</f>
        <v>75</v>
      </c>
      <c r="D43" s="15">
        <f t="shared" si="2"/>
        <v>40</v>
      </c>
      <c r="E43" s="15">
        <f t="shared" si="2"/>
        <v>60</v>
      </c>
      <c r="F43" s="15">
        <f t="shared" si="2"/>
        <v>13</v>
      </c>
      <c r="G43" s="15">
        <f t="shared" si="2"/>
        <v>363</v>
      </c>
      <c r="H43" s="15">
        <f t="shared" si="2"/>
        <v>359</v>
      </c>
      <c r="I43" s="24">
        <f t="shared" si="2"/>
        <v>2</v>
      </c>
      <c r="J43" s="15">
        <f t="shared" si="2"/>
        <v>122</v>
      </c>
      <c r="K43" s="15">
        <f t="shared" si="2"/>
        <v>1034</v>
      </c>
    </row>
    <row r="48" spans="1:11">
      <c r="B48" s="12" t="s">
        <v>979</v>
      </c>
      <c r="C48" s="11" t="s">
        <v>1033</v>
      </c>
      <c r="D48" s="2" t="s">
        <v>977</v>
      </c>
    </row>
    <row r="49" spans="1:11">
      <c r="B49" s="3" t="s">
        <v>952</v>
      </c>
      <c r="C49">
        <v>2</v>
      </c>
      <c r="D49" s="57">
        <f t="shared" ref="D49:D57" si="3">C49/C$57</f>
        <v>1.9342359767891683E-3</v>
      </c>
      <c r="F49" s="3"/>
    </row>
    <row r="50" spans="1:11">
      <c r="B50" s="3" t="s">
        <v>53</v>
      </c>
      <c r="C50">
        <v>40</v>
      </c>
      <c r="D50" s="57">
        <f t="shared" si="3"/>
        <v>3.8684719535783368E-2</v>
      </c>
      <c r="F50" s="3"/>
    </row>
    <row r="51" spans="1:11">
      <c r="B51" s="3" t="s">
        <v>15</v>
      </c>
      <c r="C51">
        <v>60</v>
      </c>
      <c r="D51" s="57">
        <f t="shared" si="3"/>
        <v>5.8027079303675046E-2</v>
      </c>
      <c r="F51" s="3"/>
    </row>
    <row r="52" spans="1:11">
      <c r="B52" s="3" t="s">
        <v>970</v>
      </c>
      <c r="C52">
        <v>363</v>
      </c>
      <c r="D52" s="57">
        <f t="shared" si="3"/>
        <v>0.35106382978723405</v>
      </c>
      <c r="F52" s="3"/>
    </row>
    <row r="53" spans="1:11">
      <c r="B53" s="3" t="s">
        <v>268</v>
      </c>
      <c r="C53">
        <v>13</v>
      </c>
      <c r="D53" s="57">
        <f t="shared" si="3"/>
        <v>1.2572533849129593E-2</v>
      </c>
      <c r="F53" s="3"/>
    </row>
    <row r="54" spans="1:11">
      <c r="B54" s="3" t="s">
        <v>971</v>
      </c>
      <c r="C54">
        <v>359</v>
      </c>
      <c r="D54" s="57">
        <f t="shared" si="3"/>
        <v>0.34719535783365568</v>
      </c>
      <c r="F54" s="3"/>
    </row>
    <row r="55" spans="1:11">
      <c r="B55" s="3" t="s">
        <v>1064</v>
      </c>
      <c r="C55">
        <v>122</v>
      </c>
      <c r="D55" s="57">
        <f t="shared" si="3"/>
        <v>0.11798839458413926</v>
      </c>
      <c r="F55" s="3"/>
    </row>
    <row r="56" spans="1:11">
      <c r="B56" s="3" t="s">
        <v>976</v>
      </c>
      <c r="C56">
        <v>75</v>
      </c>
      <c r="D56" s="57">
        <f t="shared" si="3"/>
        <v>7.2533849129593805E-2</v>
      </c>
      <c r="F56" s="3"/>
    </row>
    <row r="57" spans="1:11">
      <c r="B57" s="55" t="s">
        <v>985</v>
      </c>
      <c r="C57" s="12">
        <f>SUM(C49:C56)</f>
        <v>1034</v>
      </c>
      <c r="D57" s="57">
        <f t="shared" si="3"/>
        <v>1</v>
      </c>
      <c r="E57" s="56"/>
      <c r="F57" s="55"/>
      <c r="G57" s="12"/>
    </row>
    <row r="62" spans="1:11" ht="15.75" thickBot="1"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5.75" thickBot="1">
      <c r="B63" s="26" t="s">
        <v>954</v>
      </c>
      <c r="C63" s="26" t="s">
        <v>976</v>
      </c>
      <c r="D63" s="26" t="s">
        <v>982</v>
      </c>
      <c r="E63" s="26" t="s">
        <v>981</v>
      </c>
      <c r="F63" s="26" t="s">
        <v>980</v>
      </c>
      <c r="G63" s="26" t="s">
        <v>975</v>
      </c>
      <c r="H63" s="26" t="s">
        <v>950</v>
      </c>
      <c r="I63" s="26" t="s">
        <v>1088</v>
      </c>
      <c r="J63" s="26" t="s">
        <v>1064</v>
      </c>
      <c r="K63" s="26" t="s">
        <v>969</v>
      </c>
    </row>
    <row r="64" spans="1:11">
      <c r="A64" s="3"/>
      <c r="B64" t="s">
        <v>957</v>
      </c>
      <c r="C64" s="78">
        <v>0.11363636363636363</v>
      </c>
      <c r="D64" s="78">
        <v>6.8181818181818177E-2</v>
      </c>
      <c r="E64" s="78">
        <v>2.2727272727272728E-2</v>
      </c>
      <c r="F64" s="76">
        <v>0</v>
      </c>
      <c r="G64" s="78">
        <v>0.40909090909090912</v>
      </c>
      <c r="H64" s="78">
        <v>0.22727272727272727</v>
      </c>
      <c r="I64" s="76">
        <v>0</v>
      </c>
      <c r="J64" s="76">
        <v>0.15909090909090909</v>
      </c>
      <c r="K64" s="11" t="s">
        <v>1193</v>
      </c>
    </row>
    <row r="65" spans="1:30">
      <c r="A65" s="3"/>
      <c r="B65" t="s">
        <v>964</v>
      </c>
      <c r="C65" s="79">
        <v>0.125</v>
      </c>
      <c r="D65" s="79">
        <v>0.25</v>
      </c>
      <c r="E65" s="76">
        <v>0</v>
      </c>
      <c r="F65" s="76">
        <v>0</v>
      </c>
      <c r="G65" s="79">
        <v>0.1875</v>
      </c>
      <c r="H65" s="76">
        <v>0</v>
      </c>
      <c r="I65" s="76">
        <v>0</v>
      </c>
      <c r="J65" s="76">
        <v>0.4375</v>
      </c>
      <c r="K65" s="11" t="s">
        <v>1192</v>
      </c>
    </row>
    <row r="66" spans="1:30">
      <c r="A66" s="3"/>
      <c r="B66" t="s">
        <v>962</v>
      </c>
      <c r="C66" s="76">
        <v>0</v>
      </c>
      <c r="D66" s="79">
        <v>7.6923076923076927E-2</v>
      </c>
      <c r="E66" s="79">
        <v>0.15384615384615385</v>
      </c>
      <c r="F66" s="76">
        <v>0</v>
      </c>
      <c r="G66" s="79">
        <v>0.15384615384615385</v>
      </c>
      <c r="H66" s="76">
        <v>0.15384615384615385</v>
      </c>
      <c r="I66" s="76">
        <v>0</v>
      </c>
      <c r="J66" s="76">
        <v>0.46153846153846156</v>
      </c>
      <c r="K66" s="11" t="s">
        <v>1005</v>
      </c>
    </row>
    <row r="67" spans="1:30">
      <c r="A67" s="3"/>
      <c r="B67" t="s">
        <v>958</v>
      </c>
      <c r="C67" s="79">
        <v>2.6315789473684209E-2</v>
      </c>
      <c r="D67" s="79">
        <v>2.6315789473684209E-2</v>
      </c>
      <c r="E67" s="76">
        <v>0</v>
      </c>
      <c r="F67" s="76">
        <v>0</v>
      </c>
      <c r="G67" s="79">
        <v>0.18421052631578946</v>
      </c>
      <c r="H67" s="79">
        <v>0.71052631578947367</v>
      </c>
      <c r="I67" s="76">
        <v>0</v>
      </c>
      <c r="J67" s="76">
        <v>5.2631578947368418E-2</v>
      </c>
      <c r="K67" s="11" t="s">
        <v>1094</v>
      </c>
    </row>
    <row r="68" spans="1:30">
      <c r="A68" s="3"/>
      <c r="B68" t="s">
        <v>956</v>
      </c>
      <c r="C68" s="79">
        <v>2.247191011235955E-2</v>
      </c>
      <c r="D68" s="79">
        <v>1.1235955056179775E-2</v>
      </c>
      <c r="E68" s="76">
        <v>0</v>
      </c>
      <c r="F68" s="76">
        <v>0</v>
      </c>
      <c r="G68" s="79">
        <v>5.6179775280898875E-2</v>
      </c>
      <c r="H68" s="79">
        <v>0.8707865168539326</v>
      </c>
      <c r="I68" s="76">
        <v>0</v>
      </c>
      <c r="J68" s="76">
        <v>3.9325842696629212E-2</v>
      </c>
      <c r="K68" s="11" t="s">
        <v>1191</v>
      </c>
    </row>
    <row r="69" spans="1:30">
      <c r="A69" s="3"/>
      <c r="B69" t="s">
        <v>959</v>
      </c>
      <c r="C69" s="79">
        <v>3.8461538461538464E-2</v>
      </c>
      <c r="D69" s="76">
        <v>0</v>
      </c>
      <c r="E69" s="79">
        <v>3.8461538461538464E-2</v>
      </c>
      <c r="F69" s="76">
        <v>0</v>
      </c>
      <c r="G69" s="79">
        <v>7.6923076923076927E-2</v>
      </c>
      <c r="H69" s="79">
        <v>0.57692307692307687</v>
      </c>
      <c r="I69" s="76">
        <v>0</v>
      </c>
      <c r="J69" s="76">
        <v>0.26923076923076922</v>
      </c>
      <c r="K69" s="11" t="s">
        <v>1190</v>
      </c>
    </row>
    <row r="70" spans="1:30">
      <c r="A70" s="3"/>
      <c r="B70" t="s">
        <v>961</v>
      </c>
      <c r="C70" s="79">
        <v>0.30769230769230771</v>
      </c>
      <c r="D70" s="79">
        <v>5.128205128205128E-2</v>
      </c>
      <c r="E70" s="76">
        <v>0</v>
      </c>
      <c r="F70" s="76">
        <v>0</v>
      </c>
      <c r="G70" s="79">
        <v>0.12820512820512819</v>
      </c>
      <c r="H70" s="79">
        <v>0.33333333333333331</v>
      </c>
      <c r="I70" s="76">
        <v>0</v>
      </c>
      <c r="J70" s="76">
        <v>0.17948717948717949</v>
      </c>
      <c r="K70" s="11" t="s">
        <v>1187</v>
      </c>
    </row>
    <row r="71" spans="1:30">
      <c r="A71" s="3"/>
      <c r="B71" t="s">
        <v>955</v>
      </c>
      <c r="C71" s="79">
        <v>5.1724137931034482E-2</v>
      </c>
      <c r="D71" s="79">
        <v>1.7241379310344827E-2</v>
      </c>
      <c r="E71" s="79">
        <v>5.1724137931034482E-2</v>
      </c>
      <c r="F71" s="79">
        <v>8.6206896551724144E-2</v>
      </c>
      <c r="G71" s="79">
        <v>0.43103448275862066</v>
      </c>
      <c r="H71" s="79">
        <v>0.13793103448275862</v>
      </c>
      <c r="I71" s="76">
        <v>0</v>
      </c>
      <c r="J71" s="76">
        <v>0.22413793103448276</v>
      </c>
      <c r="K71" s="11" t="s">
        <v>1189</v>
      </c>
    </row>
    <row r="72" spans="1:30">
      <c r="A72" s="3"/>
      <c r="B72" t="s">
        <v>960</v>
      </c>
      <c r="C72" s="79">
        <v>5.2631578947368418E-2</v>
      </c>
      <c r="D72" s="79">
        <v>5.2631578947368418E-2</v>
      </c>
      <c r="E72" s="79">
        <v>2.6315789473684209E-2</v>
      </c>
      <c r="F72" s="76">
        <v>0</v>
      </c>
      <c r="G72" s="79">
        <v>0.23684210526315788</v>
      </c>
      <c r="H72" s="79">
        <v>0.39473684210526316</v>
      </c>
      <c r="I72" s="76">
        <v>0</v>
      </c>
      <c r="J72" s="76">
        <v>0.23684210526315788</v>
      </c>
      <c r="K72" s="11" t="s">
        <v>1094</v>
      </c>
    </row>
    <row r="73" spans="1:30" ht="15.75" thickBot="1">
      <c r="A73" s="3"/>
      <c r="B73" t="s">
        <v>963</v>
      </c>
      <c r="C73" s="79">
        <v>7.7054794520547948E-2</v>
      </c>
      <c r="D73" s="79">
        <v>4.1095890410958902E-2</v>
      </c>
      <c r="E73" s="79">
        <v>8.9041095890410954E-2</v>
      </c>
      <c r="F73" s="79">
        <v>1.3698630136986301E-2</v>
      </c>
      <c r="G73" s="79">
        <v>0.48287671232876711</v>
      </c>
      <c r="H73" s="79">
        <v>0.1952054794520548</v>
      </c>
      <c r="I73" s="79">
        <v>3.4246575342465752E-3</v>
      </c>
      <c r="J73" s="79">
        <v>9.7602739726027399E-2</v>
      </c>
      <c r="K73" s="11" t="s">
        <v>1194</v>
      </c>
    </row>
    <row r="74" spans="1:30" ht="15.75" thickBot="1">
      <c r="B74" s="23" t="s">
        <v>1027</v>
      </c>
      <c r="C74" s="103">
        <v>75</v>
      </c>
      <c r="D74" s="103">
        <v>40</v>
      </c>
      <c r="E74" s="103">
        <v>60</v>
      </c>
      <c r="F74" s="103">
        <v>13</v>
      </c>
      <c r="G74" s="103">
        <v>363</v>
      </c>
      <c r="H74" s="103">
        <v>359</v>
      </c>
      <c r="I74" s="103">
        <v>2</v>
      </c>
      <c r="J74" s="103">
        <v>122</v>
      </c>
      <c r="K74" s="15">
        <f>SUM(C74:J74)</f>
        <v>1034</v>
      </c>
    </row>
    <row r="75" spans="1:30">
      <c r="C75" s="32"/>
      <c r="D75" s="32"/>
      <c r="E75" s="32"/>
      <c r="F75" s="32"/>
      <c r="G75" s="32"/>
      <c r="H75" s="32"/>
      <c r="I75" s="32"/>
      <c r="J75" s="32"/>
    </row>
    <row r="77" spans="1:30" ht="15.75" thickBot="1">
      <c r="B77" s="53"/>
      <c r="C77" s="53"/>
      <c r="D77" s="53"/>
    </row>
    <row r="78" spans="1:30" ht="15.75" thickTop="1">
      <c r="B78" s="52" t="s">
        <v>954</v>
      </c>
      <c r="C78" s="51" t="s">
        <v>1026</v>
      </c>
      <c r="D78" s="51" t="s">
        <v>1025</v>
      </c>
    </row>
    <row r="79" spans="1:30">
      <c r="B79" t="s">
        <v>957</v>
      </c>
      <c r="C79" s="2">
        <v>44</v>
      </c>
      <c r="D79" s="10">
        <f>C79/C$89</f>
        <v>4.2553191489361701E-2</v>
      </c>
      <c r="E79" s="5"/>
    </row>
    <row r="80" spans="1:30">
      <c r="B80" t="s">
        <v>964</v>
      </c>
      <c r="C80" s="2">
        <v>16</v>
      </c>
      <c r="D80" s="10">
        <f t="shared" ref="D80:D89" si="4">C80/C$89</f>
        <v>1.5473887814313346E-2</v>
      </c>
      <c r="E80" s="5"/>
      <c r="AC80" s="3"/>
      <c r="AD80" s="5"/>
    </row>
    <row r="81" spans="2:30">
      <c r="B81" t="s">
        <v>962</v>
      </c>
      <c r="C81" s="2">
        <v>13</v>
      </c>
      <c r="D81" s="10">
        <f t="shared" si="4"/>
        <v>1.2572533849129593E-2</v>
      </c>
      <c r="E81" s="5"/>
      <c r="AC81" s="3"/>
      <c r="AD81" s="5"/>
    </row>
    <row r="82" spans="2:30">
      <c r="B82" t="s">
        <v>1024</v>
      </c>
      <c r="C82" s="2">
        <v>38</v>
      </c>
      <c r="D82" s="10">
        <f t="shared" si="4"/>
        <v>3.6750483558994199E-2</v>
      </c>
      <c r="E82" s="5"/>
      <c r="AC82" s="3"/>
      <c r="AD82" s="5"/>
    </row>
    <row r="83" spans="2:30">
      <c r="B83" t="s">
        <v>956</v>
      </c>
      <c r="C83" s="2">
        <v>178</v>
      </c>
      <c r="D83" s="10">
        <f t="shared" si="4"/>
        <v>0.17214700193423599</v>
      </c>
      <c r="E83" s="5"/>
      <c r="AC83" s="3"/>
      <c r="AD83" s="5"/>
    </row>
    <row r="84" spans="2:30">
      <c r="B84" t="s">
        <v>959</v>
      </c>
      <c r="C84" s="2">
        <v>26</v>
      </c>
      <c r="D84" s="10">
        <f t="shared" si="4"/>
        <v>2.5145067698259187E-2</v>
      </c>
      <c r="E84" s="5"/>
      <c r="AC84" s="3"/>
      <c r="AD84" s="5"/>
    </row>
    <row r="85" spans="2:30">
      <c r="B85" t="s">
        <v>961</v>
      </c>
      <c r="C85" s="2">
        <v>39</v>
      </c>
      <c r="D85" s="10">
        <f t="shared" si="4"/>
        <v>3.7717601547388784E-2</v>
      </c>
      <c r="E85" s="5"/>
      <c r="AC85" s="3"/>
      <c r="AD85" s="5"/>
    </row>
    <row r="86" spans="2:30">
      <c r="B86" t="s">
        <v>955</v>
      </c>
      <c r="C86" s="2">
        <v>58</v>
      </c>
      <c r="D86" s="10">
        <f t="shared" si="4"/>
        <v>5.6092843326885883E-2</v>
      </c>
      <c r="E86" s="5"/>
      <c r="AC86" s="3"/>
      <c r="AD86" s="5"/>
    </row>
    <row r="87" spans="2:30">
      <c r="B87" t="s">
        <v>960</v>
      </c>
      <c r="C87" s="2">
        <v>38</v>
      </c>
      <c r="D87" s="10">
        <f t="shared" si="4"/>
        <v>3.6750483558994199E-2</v>
      </c>
      <c r="E87" s="5"/>
      <c r="AC87" s="3"/>
      <c r="AD87" s="5"/>
    </row>
    <row r="88" spans="2:30">
      <c r="B88" t="s">
        <v>1010</v>
      </c>
      <c r="C88" s="2">
        <v>584</v>
      </c>
      <c r="D88" s="10">
        <f t="shared" si="4"/>
        <v>0.56479690522243708</v>
      </c>
      <c r="E88" s="5"/>
      <c r="AC88" s="3"/>
      <c r="AD88" s="5"/>
    </row>
    <row r="89" spans="2:30" ht="15.75" thickBot="1">
      <c r="B89" s="50" t="s">
        <v>1023</v>
      </c>
      <c r="C89" s="49">
        <f>SUM(C79:C88)</f>
        <v>1034</v>
      </c>
      <c r="D89" s="10">
        <f t="shared" si="4"/>
        <v>1</v>
      </c>
      <c r="AC89" s="3"/>
      <c r="AD89" s="5"/>
    </row>
    <row r="90" spans="2:30" ht="15.75" thickTop="1">
      <c r="AC90" s="65"/>
      <c r="AD90" s="66"/>
    </row>
  </sheetData>
  <sortState xmlns:xlrd2="http://schemas.microsoft.com/office/spreadsheetml/2017/richdata2" ref="AB80:AD90">
    <sortCondition ref="AB80:AB90"/>
  </sortState>
  <mergeCells count="4">
    <mergeCell ref="A4:A9"/>
    <mergeCell ref="A26:A31"/>
    <mergeCell ref="A10:A19"/>
    <mergeCell ref="A32:A41"/>
  </mergeCells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87C0-CA3B-4E1D-955C-F958071DFD63}">
  <dimension ref="A4:AU190"/>
  <sheetViews>
    <sheetView topLeftCell="A76" zoomScale="68" zoomScaleNormal="57" workbookViewId="0">
      <selection activeCell="J117" sqref="J117"/>
    </sheetView>
  </sheetViews>
  <sheetFormatPr defaultRowHeight="15"/>
  <cols>
    <col min="1" max="1" width="9.140625" style="58"/>
    <col min="2" max="2" width="15.28515625" customWidth="1"/>
    <col min="3" max="7" width="12.7109375" customWidth="1"/>
    <col min="8" max="8" width="11.42578125" bestFit="1" customWidth="1"/>
    <col min="9" max="9" width="13.5703125" bestFit="1" customWidth="1"/>
    <col min="10" max="10" width="11.42578125" bestFit="1" customWidth="1"/>
    <col min="12" max="12" width="16.5703125" customWidth="1"/>
    <col min="15" max="15" width="16.7109375" customWidth="1"/>
    <col min="25" max="25" width="9.85546875" bestFit="1" customWidth="1"/>
    <col min="38" max="39" width="9.140625" customWidth="1"/>
    <col min="43" max="43" width="9.140625" customWidth="1"/>
  </cols>
  <sheetData>
    <row r="4" spans="1:9" ht="15.75" customHeight="1">
      <c r="B4" s="12"/>
      <c r="C4" s="12"/>
      <c r="D4" s="12"/>
      <c r="E4" s="12"/>
      <c r="F4" s="12"/>
    </row>
    <row r="5" spans="1:9">
      <c r="B5" s="64"/>
      <c r="C5" s="22"/>
      <c r="D5" s="22"/>
      <c r="E5" s="22"/>
      <c r="F5" s="11"/>
    </row>
    <row r="6" spans="1:9">
      <c r="A6" s="148"/>
      <c r="B6" s="64"/>
      <c r="C6" s="22"/>
      <c r="D6" s="22"/>
      <c r="E6" s="22"/>
      <c r="F6" s="11"/>
    </row>
    <row r="7" spans="1:9" ht="15.75" thickBot="1">
      <c r="A7" s="148"/>
      <c r="B7" s="64"/>
      <c r="C7" s="22"/>
      <c r="D7" s="22"/>
      <c r="E7" s="22"/>
      <c r="F7" s="11"/>
      <c r="H7" s="26"/>
      <c r="I7" s="26"/>
    </row>
    <row r="8" spans="1:9" ht="15.75" thickBot="1">
      <c r="B8" s="144" t="s">
        <v>957</v>
      </c>
      <c r="C8" s="144"/>
      <c r="D8" s="144"/>
      <c r="E8" s="144"/>
      <c r="F8" s="144"/>
      <c r="G8" s="144"/>
      <c r="H8" s="144"/>
      <c r="I8" s="144"/>
    </row>
    <row r="9" spans="1:9">
      <c r="B9" s="55" t="s">
        <v>998</v>
      </c>
      <c r="C9" s="11" t="s">
        <v>53</v>
      </c>
      <c r="D9" s="11" t="s">
        <v>15</v>
      </c>
      <c r="E9" s="11" t="s">
        <v>970</v>
      </c>
      <c r="F9" s="11" t="s">
        <v>971</v>
      </c>
      <c r="G9" s="11" t="s">
        <v>1064</v>
      </c>
      <c r="H9" s="96" t="s">
        <v>976</v>
      </c>
      <c r="I9" s="11" t="s">
        <v>1023</v>
      </c>
    </row>
    <row r="10" spans="1:9">
      <c r="A10" s="58">
        <v>2020</v>
      </c>
      <c r="B10" s="64" t="s">
        <v>1004</v>
      </c>
      <c r="C10" s="32">
        <v>0</v>
      </c>
      <c r="D10" s="32">
        <v>0</v>
      </c>
      <c r="E10" s="32">
        <v>0</v>
      </c>
      <c r="F10" s="32">
        <v>0</v>
      </c>
      <c r="G10">
        <v>0</v>
      </c>
      <c r="H10" s="32">
        <v>1</v>
      </c>
      <c r="I10" s="11" t="s">
        <v>1038</v>
      </c>
    </row>
    <row r="11" spans="1:9">
      <c r="A11" s="148">
        <v>2021</v>
      </c>
      <c r="B11" s="64" t="s">
        <v>997</v>
      </c>
      <c r="C11" s="32">
        <v>0</v>
      </c>
      <c r="D11" s="32">
        <v>0.25</v>
      </c>
      <c r="E11" s="32">
        <v>0.25</v>
      </c>
      <c r="F11" s="32">
        <v>0</v>
      </c>
      <c r="G11">
        <v>0</v>
      </c>
      <c r="H11" s="32">
        <v>0.5</v>
      </c>
      <c r="I11" s="11" t="s">
        <v>1042</v>
      </c>
    </row>
    <row r="12" spans="1:9">
      <c r="A12" s="148"/>
      <c r="B12" s="64" t="s">
        <v>1040</v>
      </c>
      <c r="C12" s="32">
        <v>0.2</v>
      </c>
      <c r="D12" s="32">
        <v>0</v>
      </c>
      <c r="E12" s="32">
        <v>0.66666666666666663</v>
      </c>
      <c r="F12" s="32">
        <v>0</v>
      </c>
      <c r="G12">
        <v>0</v>
      </c>
      <c r="H12" s="32">
        <v>0.13333333333333333</v>
      </c>
      <c r="I12" s="96" t="s">
        <v>1029</v>
      </c>
    </row>
    <row r="13" spans="1:9">
      <c r="A13" s="148"/>
      <c r="B13" s="64" t="s">
        <v>1054</v>
      </c>
      <c r="C13" s="32">
        <v>0</v>
      </c>
      <c r="D13" s="32">
        <v>0</v>
      </c>
      <c r="E13" s="32">
        <v>1</v>
      </c>
      <c r="F13" s="32">
        <v>0</v>
      </c>
      <c r="G13">
        <v>0</v>
      </c>
      <c r="H13" s="32">
        <v>0</v>
      </c>
      <c r="I13" s="11" t="s">
        <v>1038</v>
      </c>
    </row>
    <row r="14" spans="1:9">
      <c r="A14" s="148"/>
      <c r="B14" s="105" t="s">
        <v>1053</v>
      </c>
      <c r="C14" s="106">
        <v>0</v>
      </c>
      <c r="D14" s="106">
        <v>0</v>
      </c>
      <c r="E14" s="106">
        <v>1</v>
      </c>
      <c r="F14" s="106">
        <v>0</v>
      </c>
      <c r="G14">
        <v>0</v>
      </c>
      <c r="H14" s="106">
        <v>0</v>
      </c>
      <c r="I14" s="87" t="s">
        <v>1042</v>
      </c>
    </row>
    <row r="15" spans="1:9">
      <c r="A15" s="148"/>
      <c r="B15" s="105" t="s">
        <v>989</v>
      </c>
      <c r="C15" s="106">
        <v>0</v>
      </c>
      <c r="D15" s="106">
        <v>0</v>
      </c>
      <c r="E15" s="106">
        <v>1</v>
      </c>
      <c r="F15" s="106">
        <v>0</v>
      </c>
      <c r="G15">
        <v>0</v>
      </c>
      <c r="H15" s="106">
        <v>0</v>
      </c>
      <c r="I15" s="87" t="s">
        <v>1039</v>
      </c>
    </row>
    <row r="16" spans="1:9">
      <c r="A16" s="148"/>
      <c r="B16" s="105" t="s">
        <v>988</v>
      </c>
      <c r="C16" s="106">
        <v>0</v>
      </c>
      <c r="D16" s="106">
        <v>0</v>
      </c>
      <c r="E16" s="106">
        <v>0</v>
      </c>
      <c r="F16" s="106">
        <v>1</v>
      </c>
      <c r="G16">
        <v>0</v>
      </c>
      <c r="H16" s="106">
        <v>0</v>
      </c>
      <c r="I16" s="87" t="s">
        <v>1028</v>
      </c>
    </row>
    <row r="17" spans="1:9">
      <c r="A17" s="148"/>
      <c r="B17" s="105" t="s">
        <v>1001</v>
      </c>
      <c r="C17" s="106">
        <v>0</v>
      </c>
      <c r="D17" s="106">
        <v>0</v>
      </c>
      <c r="E17" s="106">
        <v>0</v>
      </c>
      <c r="F17" s="106">
        <v>0</v>
      </c>
      <c r="G17">
        <v>1</v>
      </c>
      <c r="H17" s="106">
        <v>0</v>
      </c>
      <c r="I17" s="87" t="s">
        <v>1030</v>
      </c>
    </row>
    <row r="18" spans="1:9" ht="15.75" thickBot="1">
      <c r="A18" s="104">
        <v>2022</v>
      </c>
      <c r="B18" s="63" t="s">
        <v>997</v>
      </c>
      <c r="C18" s="30">
        <v>0</v>
      </c>
      <c r="D18" s="30">
        <v>0</v>
      </c>
      <c r="E18" s="30">
        <v>0</v>
      </c>
      <c r="F18" s="30">
        <v>0</v>
      </c>
      <c r="G18" s="30">
        <v>1</v>
      </c>
      <c r="H18" s="30">
        <v>0</v>
      </c>
      <c r="I18" s="18" t="s">
        <v>1042</v>
      </c>
    </row>
    <row r="19" spans="1:9" ht="15.75" thickBot="1">
      <c r="B19" s="25" t="s">
        <v>969</v>
      </c>
      <c r="C19" s="18">
        <v>3</v>
      </c>
      <c r="D19" s="18">
        <v>1</v>
      </c>
      <c r="E19" s="18">
        <v>18</v>
      </c>
      <c r="F19" s="60">
        <v>10</v>
      </c>
      <c r="G19" s="60">
        <v>7</v>
      </c>
      <c r="H19" s="60">
        <v>5</v>
      </c>
      <c r="I19" s="60">
        <f>SUM(C19:H19)</f>
        <v>44</v>
      </c>
    </row>
    <row r="21" spans="1:9" ht="15.75" thickBot="1">
      <c r="B21" s="26"/>
      <c r="C21" s="26"/>
      <c r="D21" s="26"/>
      <c r="E21" s="26"/>
      <c r="F21" s="26"/>
    </row>
    <row r="22" spans="1:9" ht="15.75" thickBot="1">
      <c r="B22" s="144" t="s">
        <v>964</v>
      </c>
      <c r="C22" s="144"/>
      <c r="D22" s="144"/>
      <c r="E22" s="144"/>
      <c r="F22" s="144"/>
      <c r="G22" s="144"/>
    </row>
    <row r="23" spans="1:9">
      <c r="B23" s="12" t="s">
        <v>998</v>
      </c>
      <c r="C23" s="11" t="s">
        <v>53</v>
      </c>
      <c r="D23" s="11" t="s">
        <v>970</v>
      </c>
      <c r="E23" s="96" t="s">
        <v>1064</v>
      </c>
      <c r="F23" s="11" t="s">
        <v>976</v>
      </c>
      <c r="G23" s="11" t="s">
        <v>1023</v>
      </c>
    </row>
    <row r="24" spans="1:9">
      <c r="A24" s="148">
        <v>2020</v>
      </c>
      <c r="B24" t="s">
        <v>988</v>
      </c>
      <c r="C24" s="22">
        <v>0.6</v>
      </c>
      <c r="D24" s="22">
        <v>0</v>
      </c>
      <c r="E24" s="22">
        <v>0</v>
      </c>
      <c r="F24" s="22">
        <v>0.4</v>
      </c>
      <c r="G24" s="11" t="s">
        <v>986</v>
      </c>
    </row>
    <row r="25" spans="1:9">
      <c r="A25" s="148"/>
      <c r="B25" t="s">
        <v>1002</v>
      </c>
      <c r="C25" s="22">
        <v>0</v>
      </c>
      <c r="D25" s="22">
        <v>1</v>
      </c>
      <c r="E25" s="22">
        <v>0</v>
      </c>
      <c r="F25" s="22">
        <v>0</v>
      </c>
      <c r="G25" s="11" t="s">
        <v>1030</v>
      </c>
    </row>
    <row r="26" spans="1:9">
      <c r="A26" s="148"/>
      <c r="B26" t="s">
        <v>1004</v>
      </c>
      <c r="C26" s="22">
        <v>1</v>
      </c>
      <c r="D26" s="22">
        <v>0</v>
      </c>
      <c r="E26" s="22">
        <v>0</v>
      </c>
      <c r="F26" s="22">
        <v>0</v>
      </c>
      <c r="G26" s="96" t="s">
        <v>1038</v>
      </c>
    </row>
    <row r="27" spans="1:9">
      <c r="A27" s="92">
        <v>2021</v>
      </c>
      <c r="B27" t="s">
        <v>1001</v>
      </c>
      <c r="C27" s="22">
        <v>0</v>
      </c>
      <c r="D27" s="22">
        <v>0</v>
      </c>
      <c r="E27" s="22">
        <v>1</v>
      </c>
      <c r="F27" s="22">
        <v>0</v>
      </c>
      <c r="G27" s="96" t="s">
        <v>1030</v>
      </c>
    </row>
    <row r="28" spans="1:9" ht="15.75" thickBot="1">
      <c r="A28" s="92">
        <v>2022</v>
      </c>
      <c r="B28" s="26" t="s">
        <v>997</v>
      </c>
      <c r="C28" s="19">
        <v>0</v>
      </c>
      <c r="D28" s="19">
        <v>0</v>
      </c>
      <c r="E28" s="19">
        <v>1</v>
      </c>
      <c r="F28" s="19">
        <v>0</v>
      </c>
      <c r="G28" s="18" t="s">
        <v>1042</v>
      </c>
    </row>
    <row r="29" spans="1:9" ht="15.75" thickBot="1">
      <c r="B29" s="28" t="s">
        <v>974</v>
      </c>
      <c r="C29" s="15">
        <v>4</v>
      </c>
      <c r="D29" s="15">
        <v>3</v>
      </c>
      <c r="E29" s="93">
        <v>7</v>
      </c>
      <c r="F29" s="15">
        <v>2</v>
      </c>
      <c r="G29" s="15">
        <f>SUM(C29:F29)</f>
        <v>16</v>
      </c>
    </row>
    <row r="36" spans="1:25" ht="15.75" thickBot="1">
      <c r="B36" s="26"/>
      <c r="C36" s="26"/>
      <c r="D36" s="26"/>
      <c r="E36" s="26"/>
      <c r="F36" s="26"/>
      <c r="G36" s="26"/>
      <c r="H36" s="26"/>
    </row>
    <row r="37" spans="1:25" ht="15.75" thickBot="1">
      <c r="B37" s="144" t="s">
        <v>960</v>
      </c>
      <c r="C37" s="144"/>
      <c r="D37" s="144"/>
      <c r="E37" s="144"/>
      <c r="F37" s="144"/>
      <c r="G37" s="144"/>
      <c r="H37" s="144"/>
      <c r="I37" s="144"/>
    </row>
    <row r="38" spans="1:25">
      <c r="B38" s="12" t="s">
        <v>998</v>
      </c>
      <c r="C38" s="11" t="s">
        <v>53</v>
      </c>
      <c r="D38" s="11" t="s">
        <v>15</v>
      </c>
      <c r="E38" s="11" t="s">
        <v>970</v>
      </c>
      <c r="F38" s="12" t="s">
        <v>971</v>
      </c>
      <c r="G38" s="12" t="s">
        <v>1064</v>
      </c>
      <c r="H38" s="11" t="s">
        <v>976</v>
      </c>
      <c r="I38" s="11" t="s">
        <v>1023</v>
      </c>
    </row>
    <row r="39" spans="1:25">
      <c r="A39" s="148">
        <v>2020</v>
      </c>
      <c r="B39" t="s">
        <v>988</v>
      </c>
      <c r="C39" s="22">
        <v>0</v>
      </c>
      <c r="D39" s="22">
        <v>0</v>
      </c>
      <c r="E39" s="22">
        <v>0</v>
      </c>
      <c r="F39" s="62">
        <v>0</v>
      </c>
      <c r="G39" s="62">
        <v>0</v>
      </c>
      <c r="H39" s="22">
        <v>1</v>
      </c>
      <c r="I39" s="11" t="s">
        <v>1038</v>
      </c>
      <c r="W39" s="3"/>
      <c r="X39" s="64"/>
      <c r="Y39" s="32"/>
    </row>
    <row r="40" spans="1:25">
      <c r="A40" s="148"/>
      <c r="B40" t="s">
        <v>1006</v>
      </c>
      <c r="C40" s="22">
        <v>0</v>
      </c>
      <c r="D40" s="22">
        <v>1</v>
      </c>
      <c r="E40" s="22">
        <v>0</v>
      </c>
      <c r="F40" s="62">
        <v>0</v>
      </c>
      <c r="G40" s="62">
        <v>0</v>
      </c>
      <c r="H40" s="22">
        <v>0</v>
      </c>
      <c r="I40" s="11" t="s">
        <v>1038</v>
      </c>
    </row>
    <row r="41" spans="1:25">
      <c r="A41" s="148"/>
      <c r="B41" t="s">
        <v>1004</v>
      </c>
      <c r="C41" s="22">
        <v>1</v>
      </c>
      <c r="D41" s="22">
        <v>0</v>
      </c>
      <c r="E41" s="22">
        <v>0</v>
      </c>
      <c r="F41" s="62">
        <v>0</v>
      </c>
      <c r="G41" s="62">
        <v>0</v>
      </c>
      <c r="H41" s="22">
        <v>0</v>
      </c>
      <c r="I41" s="11" t="s">
        <v>1038</v>
      </c>
    </row>
    <row r="42" spans="1:25">
      <c r="A42" s="148"/>
      <c r="B42" t="s">
        <v>1002</v>
      </c>
      <c r="C42" s="22">
        <v>0.33333333333333331</v>
      </c>
      <c r="D42" s="22">
        <v>0</v>
      </c>
      <c r="E42" s="22">
        <v>0.66666666666666663</v>
      </c>
      <c r="F42" s="62">
        <v>0</v>
      </c>
      <c r="G42" s="62">
        <v>0</v>
      </c>
      <c r="H42" s="22">
        <v>0</v>
      </c>
      <c r="I42" s="11" t="s">
        <v>1030</v>
      </c>
    </row>
    <row r="43" spans="1:25">
      <c r="A43" s="148">
        <v>2021</v>
      </c>
      <c r="B43" t="s">
        <v>997</v>
      </c>
      <c r="C43" s="22">
        <v>0</v>
      </c>
      <c r="D43" s="22">
        <v>0</v>
      </c>
      <c r="E43" s="22">
        <v>1</v>
      </c>
      <c r="F43" s="62">
        <v>0</v>
      </c>
      <c r="G43" s="62">
        <v>0</v>
      </c>
      <c r="H43" s="22">
        <v>0</v>
      </c>
      <c r="I43" s="11" t="s">
        <v>986</v>
      </c>
    </row>
    <row r="44" spans="1:25">
      <c r="A44" s="148"/>
      <c r="B44" t="s">
        <v>1054</v>
      </c>
      <c r="C44" s="22">
        <v>0</v>
      </c>
      <c r="D44" s="22">
        <v>0</v>
      </c>
      <c r="E44" s="22">
        <v>1</v>
      </c>
      <c r="F44" s="62">
        <v>0</v>
      </c>
      <c r="G44" s="62">
        <v>0</v>
      </c>
      <c r="H44" s="22">
        <v>0</v>
      </c>
      <c r="I44" s="11" t="s">
        <v>1039</v>
      </c>
    </row>
    <row r="45" spans="1:25">
      <c r="A45" s="148"/>
      <c r="B45" t="s">
        <v>989</v>
      </c>
      <c r="C45" s="22">
        <v>0</v>
      </c>
      <c r="D45" s="22">
        <v>0</v>
      </c>
      <c r="E45" s="22">
        <v>0</v>
      </c>
      <c r="F45" s="62">
        <v>1</v>
      </c>
      <c r="G45" s="62">
        <v>0</v>
      </c>
      <c r="H45" s="22">
        <v>0</v>
      </c>
      <c r="I45" s="11" t="s">
        <v>986</v>
      </c>
    </row>
    <row r="46" spans="1:25">
      <c r="A46" s="148"/>
      <c r="B46" t="s">
        <v>988</v>
      </c>
      <c r="C46" s="22">
        <v>0</v>
      </c>
      <c r="D46" s="22">
        <v>0</v>
      </c>
      <c r="E46" s="22">
        <v>0</v>
      </c>
      <c r="F46" s="62">
        <v>0.90909090909090906</v>
      </c>
      <c r="G46" s="62">
        <v>0</v>
      </c>
      <c r="H46" s="22">
        <v>9.0909090909090912E-2</v>
      </c>
      <c r="I46" s="96" t="s">
        <v>1007</v>
      </c>
    </row>
    <row r="47" spans="1:25">
      <c r="A47" s="148"/>
      <c r="B47" t="s">
        <v>1001</v>
      </c>
      <c r="C47" s="22">
        <v>0</v>
      </c>
      <c r="D47" s="22">
        <v>0</v>
      </c>
      <c r="E47" s="22">
        <v>0</v>
      </c>
      <c r="F47" s="62">
        <v>0</v>
      </c>
      <c r="G47" s="62">
        <v>1</v>
      </c>
      <c r="H47" s="22">
        <v>0</v>
      </c>
      <c r="I47" s="96" t="s">
        <v>1008</v>
      </c>
    </row>
    <row r="48" spans="1:25" ht="15.75" thickBot="1">
      <c r="A48" s="92">
        <v>2022</v>
      </c>
      <c r="B48" t="s">
        <v>997</v>
      </c>
      <c r="C48" s="22">
        <v>0</v>
      </c>
      <c r="D48" s="22">
        <v>0</v>
      </c>
      <c r="E48" s="22">
        <v>0</v>
      </c>
      <c r="F48" s="62">
        <v>0</v>
      </c>
      <c r="G48" s="62">
        <v>1</v>
      </c>
      <c r="H48" s="22">
        <v>0</v>
      </c>
      <c r="I48" s="18" t="s">
        <v>1039</v>
      </c>
    </row>
    <row r="49" spans="1:23" ht="15.75" thickBot="1">
      <c r="B49" s="28" t="s">
        <v>974</v>
      </c>
      <c r="C49" s="15">
        <v>2</v>
      </c>
      <c r="D49" s="15">
        <v>1</v>
      </c>
      <c r="E49" s="15">
        <v>9</v>
      </c>
      <c r="F49" s="15">
        <v>15</v>
      </c>
      <c r="G49" s="93">
        <v>9</v>
      </c>
      <c r="H49" s="15">
        <v>2</v>
      </c>
      <c r="I49" s="15">
        <f>SUM(C49:H49)</f>
        <v>38</v>
      </c>
    </row>
    <row r="53" spans="1:23">
      <c r="W53" s="58"/>
    </row>
    <row r="58" spans="1:23" ht="15.75" thickBot="1">
      <c r="B58" s="26"/>
      <c r="C58" s="26"/>
      <c r="D58" s="26"/>
      <c r="E58" s="26"/>
      <c r="F58" s="26"/>
      <c r="G58" s="26"/>
      <c r="H58" s="26"/>
      <c r="I58" s="26"/>
    </row>
    <row r="59" spans="1:23" ht="15.75" thickBot="1">
      <c r="B59" s="144" t="s">
        <v>955</v>
      </c>
      <c r="C59" s="144"/>
      <c r="D59" s="144"/>
      <c r="E59" s="144"/>
      <c r="F59" s="144"/>
      <c r="G59" s="144"/>
      <c r="H59" s="144"/>
      <c r="I59" s="144"/>
      <c r="J59" s="23"/>
    </row>
    <row r="60" spans="1:23">
      <c r="B60" s="12" t="s">
        <v>998</v>
      </c>
      <c r="C60" s="11" t="s">
        <v>53</v>
      </c>
      <c r="D60" s="11" t="s">
        <v>15</v>
      </c>
      <c r="E60" s="11" t="s">
        <v>970</v>
      </c>
      <c r="F60" s="11" t="s">
        <v>268</v>
      </c>
      <c r="G60" s="11" t="s">
        <v>971</v>
      </c>
      <c r="H60" s="84" t="s">
        <v>1064</v>
      </c>
      <c r="I60" s="84" t="s">
        <v>976</v>
      </c>
      <c r="J60" s="11" t="s">
        <v>1023</v>
      </c>
    </row>
    <row r="61" spans="1:23">
      <c r="A61" s="148">
        <v>2020</v>
      </c>
      <c r="B61" t="s">
        <v>1018</v>
      </c>
      <c r="C61" s="22">
        <v>0</v>
      </c>
      <c r="D61" s="22">
        <v>0</v>
      </c>
      <c r="E61" s="22">
        <v>1</v>
      </c>
      <c r="F61" s="22">
        <v>0</v>
      </c>
      <c r="G61" s="22">
        <v>0</v>
      </c>
      <c r="H61" s="22">
        <v>0</v>
      </c>
      <c r="I61" s="22">
        <v>0</v>
      </c>
      <c r="J61" s="11" t="s">
        <v>1038</v>
      </c>
      <c r="K61">
        <v>1</v>
      </c>
    </row>
    <row r="62" spans="1:23">
      <c r="A62" s="148"/>
      <c r="B62" t="s">
        <v>1002</v>
      </c>
      <c r="C62" s="22">
        <v>0</v>
      </c>
      <c r="D62" s="22">
        <v>0</v>
      </c>
      <c r="E62" s="22">
        <v>1</v>
      </c>
      <c r="F62" s="22">
        <v>0</v>
      </c>
      <c r="G62" s="22">
        <v>0</v>
      </c>
      <c r="H62" s="22">
        <v>0</v>
      </c>
      <c r="I62" s="22">
        <v>0</v>
      </c>
      <c r="J62" s="11" t="s">
        <v>1038</v>
      </c>
      <c r="K62">
        <v>1</v>
      </c>
    </row>
    <row r="63" spans="1:23">
      <c r="A63" s="148">
        <v>2021</v>
      </c>
      <c r="B63" t="s">
        <v>997</v>
      </c>
      <c r="C63" s="22">
        <v>0</v>
      </c>
      <c r="D63" s="22">
        <v>0.14285714285714285</v>
      </c>
      <c r="E63" s="22">
        <v>0.52380952380952384</v>
      </c>
      <c r="F63" s="22">
        <v>0.23809523809523808</v>
      </c>
      <c r="G63" s="22">
        <v>0</v>
      </c>
      <c r="H63" s="22">
        <v>0</v>
      </c>
      <c r="I63" s="22">
        <v>9.5238095238095233E-2</v>
      </c>
      <c r="J63" s="11" t="s">
        <v>1051</v>
      </c>
      <c r="K63">
        <v>21</v>
      </c>
    </row>
    <row r="64" spans="1:23">
      <c r="A64" s="148"/>
      <c r="B64" t="s">
        <v>1015</v>
      </c>
      <c r="C64" s="22">
        <v>0</v>
      </c>
      <c r="D64" s="22">
        <v>0</v>
      </c>
      <c r="E64" s="22">
        <v>1</v>
      </c>
      <c r="F64" s="22">
        <v>0</v>
      </c>
      <c r="G64" s="22">
        <v>0</v>
      </c>
      <c r="H64" s="22">
        <v>0</v>
      </c>
      <c r="I64" s="22">
        <v>0</v>
      </c>
      <c r="J64" s="11" t="s">
        <v>1008</v>
      </c>
      <c r="K64">
        <v>7</v>
      </c>
    </row>
    <row r="65" spans="1:11">
      <c r="A65" s="148"/>
      <c r="B65" t="s">
        <v>1014</v>
      </c>
      <c r="C65" s="22">
        <v>0.33333333333333331</v>
      </c>
      <c r="D65" s="22">
        <v>0</v>
      </c>
      <c r="E65" s="22">
        <v>0.66666666666666663</v>
      </c>
      <c r="F65" s="22">
        <v>0</v>
      </c>
      <c r="G65" s="22">
        <v>0</v>
      </c>
      <c r="H65" s="22">
        <v>0</v>
      </c>
      <c r="I65" s="22">
        <v>0</v>
      </c>
      <c r="J65" s="11" t="s">
        <v>1030</v>
      </c>
      <c r="K65">
        <v>3</v>
      </c>
    </row>
    <row r="66" spans="1:11">
      <c r="A66" s="148"/>
      <c r="B66" t="s">
        <v>1013</v>
      </c>
      <c r="C66" s="22">
        <v>0</v>
      </c>
      <c r="D66" s="22">
        <v>0</v>
      </c>
      <c r="E66" s="22">
        <v>1</v>
      </c>
      <c r="F66" s="22">
        <v>0</v>
      </c>
      <c r="G66" s="22">
        <v>0</v>
      </c>
      <c r="H66" s="22">
        <v>0</v>
      </c>
      <c r="I66" s="22">
        <v>0</v>
      </c>
      <c r="J66" s="11" t="s">
        <v>1039</v>
      </c>
      <c r="K66">
        <v>2</v>
      </c>
    </row>
    <row r="67" spans="1:11">
      <c r="A67" s="148"/>
      <c r="B67" t="s">
        <v>1012</v>
      </c>
      <c r="C67" s="22">
        <v>0</v>
      </c>
      <c r="D67" s="22">
        <v>0</v>
      </c>
      <c r="E67" s="22">
        <v>1</v>
      </c>
      <c r="F67" s="22">
        <v>0</v>
      </c>
      <c r="G67" s="22">
        <v>0</v>
      </c>
      <c r="H67" s="22">
        <v>0</v>
      </c>
      <c r="I67" s="22">
        <v>0</v>
      </c>
      <c r="J67" s="11" t="s">
        <v>1038</v>
      </c>
      <c r="K67">
        <v>1</v>
      </c>
    </row>
    <row r="68" spans="1:11">
      <c r="A68" s="148"/>
      <c r="B68" t="s">
        <v>989</v>
      </c>
      <c r="C68" s="22">
        <v>0</v>
      </c>
      <c r="D68" s="22">
        <v>0</v>
      </c>
      <c r="E68" s="22">
        <v>0</v>
      </c>
      <c r="F68" s="22">
        <v>0</v>
      </c>
      <c r="G68" s="22">
        <v>0.75</v>
      </c>
      <c r="H68" s="22">
        <v>0</v>
      </c>
      <c r="I68" s="22">
        <v>0.25</v>
      </c>
      <c r="J68" s="11" t="s">
        <v>1042</v>
      </c>
      <c r="K68">
        <v>4</v>
      </c>
    </row>
    <row r="69" spans="1:11">
      <c r="A69" s="148"/>
      <c r="B69" t="s">
        <v>988</v>
      </c>
      <c r="C69" s="22">
        <v>0</v>
      </c>
      <c r="D69" s="22">
        <v>0</v>
      </c>
      <c r="E69" s="22">
        <v>0</v>
      </c>
      <c r="F69" s="22">
        <v>0</v>
      </c>
      <c r="G69" s="22">
        <v>1</v>
      </c>
      <c r="H69" s="22">
        <v>0</v>
      </c>
      <c r="I69" s="22">
        <v>0</v>
      </c>
      <c r="J69" s="84" t="s">
        <v>986</v>
      </c>
      <c r="K69">
        <v>5</v>
      </c>
    </row>
    <row r="70" spans="1:11">
      <c r="A70" s="148"/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1</v>
      </c>
      <c r="I70" s="22">
        <v>0</v>
      </c>
      <c r="J70" s="96" t="s">
        <v>1007</v>
      </c>
      <c r="K70">
        <v>11</v>
      </c>
    </row>
    <row r="71" spans="1:11" ht="15.75" thickBot="1">
      <c r="A71" s="104">
        <v>2022</v>
      </c>
      <c r="B71" t="s">
        <v>1001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1</v>
      </c>
      <c r="I71" s="22">
        <v>0</v>
      </c>
      <c r="J71" s="11" t="s">
        <v>1039</v>
      </c>
      <c r="K71">
        <v>2</v>
      </c>
    </row>
    <row r="72" spans="1:11" ht="15.75" thickBot="1">
      <c r="B72" s="28" t="s">
        <v>974</v>
      </c>
      <c r="C72" s="15">
        <v>1</v>
      </c>
      <c r="D72" s="15">
        <v>3</v>
      </c>
      <c r="E72" s="15">
        <v>25</v>
      </c>
      <c r="F72" s="15">
        <v>5</v>
      </c>
      <c r="G72" s="15">
        <v>8</v>
      </c>
      <c r="H72" s="81">
        <v>13</v>
      </c>
      <c r="I72" s="15">
        <v>3</v>
      </c>
      <c r="J72" s="15">
        <f>SUM(C72:I72)</f>
        <v>58</v>
      </c>
    </row>
    <row r="74" spans="1:11" ht="15.75" thickBot="1">
      <c r="B74" s="26"/>
      <c r="C74" s="26"/>
      <c r="D74" s="26"/>
      <c r="E74" s="26"/>
      <c r="F74" s="26"/>
      <c r="G74" s="26"/>
    </row>
    <row r="75" spans="1:11" ht="15.75" thickBot="1">
      <c r="B75" s="144" t="s">
        <v>959</v>
      </c>
      <c r="C75" s="144"/>
      <c r="D75" s="144"/>
      <c r="E75" s="144"/>
      <c r="F75" s="144"/>
      <c r="G75" s="144"/>
      <c r="H75" s="144"/>
    </row>
    <row r="76" spans="1:11">
      <c r="B76" s="12" t="s">
        <v>998</v>
      </c>
      <c r="C76" s="11" t="s">
        <v>15</v>
      </c>
      <c r="D76" s="11" t="s">
        <v>970</v>
      </c>
      <c r="E76" s="11" t="s">
        <v>971</v>
      </c>
      <c r="F76" s="96" t="s">
        <v>1064</v>
      </c>
      <c r="G76" s="11" t="s">
        <v>976</v>
      </c>
      <c r="H76" s="11" t="s">
        <v>974</v>
      </c>
    </row>
    <row r="77" spans="1:11">
      <c r="A77" s="58">
        <v>2020</v>
      </c>
      <c r="B77" t="s">
        <v>988</v>
      </c>
      <c r="C77" s="22">
        <v>0</v>
      </c>
      <c r="D77" s="22">
        <v>0</v>
      </c>
      <c r="E77" s="22">
        <v>0</v>
      </c>
      <c r="F77" s="22">
        <v>0</v>
      </c>
      <c r="G77" s="22">
        <v>1</v>
      </c>
      <c r="H77" s="11" t="s">
        <v>1038</v>
      </c>
    </row>
    <row r="78" spans="1:11">
      <c r="A78" s="148">
        <v>2021</v>
      </c>
      <c r="B78" t="s">
        <v>997</v>
      </c>
      <c r="C78" s="22">
        <v>0.5</v>
      </c>
      <c r="D78" s="22">
        <v>0.5</v>
      </c>
      <c r="E78" s="22">
        <v>0</v>
      </c>
      <c r="F78" s="22">
        <v>0</v>
      </c>
      <c r="G78" s="22">
        <v>0</v>
      </c>
      <c r="H78" s="11" t="s">
        <v>1039</v>
      </c>
    </row>
    <row r="79" spans="1:11">
      <c r="A79" s="148"/>
      <c r="B79" t="s">
        <v>1054</v>
      </c>
      <c r="C79" s="22">
        <v>0</v>
      </c>
      <c r="D79" s="22">
        <v>0.5</v>
      </c>
      <c r="E79" s="22">
        <v>0.5</v>
      </c>
      <c r="F79" s="22">
        <v>0</v>
      </c>
      <c r="G79" s="22">
        <v>0</v>
      </c>
      <c r="H79" s="11" t="s">
        <v>1039</v>
      </c>
    </row>
    <row r="80" spans="1:11">
      <c r="A80" s="148"/>
      <c r="B80" t="s">
        <v>988</v>
      </c>
      <c r="C80" s="22">
        <v>0</v>
      </c>
      <c r="D80" s="22">
        <v>0</v>
      </c>
      <c r="E80" s="22">
        <v>1</v>
      </c>
      <c r="F80" s="22">
        <v>0</v>
      </c>
      <c r="G80" s="22">
        <v>0</v>
      </c>
      <c r="H80" s="11" t="s">
        <v>1032</v>
      </c>
    </row>
    <row r="81" spans="1:25">
      <c r="A81" s="148"/>
      <c r="B81" t="s">
        <v>987</v>
      </c>
      <c r="C81" s="22">
        <v>0</v>
      </c>
      <c r="D81" s="22">
        <v>0</v>
      </c>
      <c r="E81" s="22">
        <v>1</v>
      </c>
      <c r="F81" s="22">
        <v>0</v>
      </c>
      <c r="G81" s="22">
        <v>0</v>
      </c>
      <c r="H81" s="96" t="s">
        <v>986</v>
      </c>
    </row>
    <row r="82" spans="1:25">
      <c r="A82" s="148"/>
      <c r="B82" t="s">
        <v>1001</v>
      </c>
      <c r="C82" s="22">
        <v>0</v>
      </c>
      <c r="D82" s="22">
        <v>0</v>
      </c>
      <c r="E82" s="22">
        <v>0</v>
      </c>
      <c r="F82" s="22">
        <v>1</v>
      </c>
      <c r="G82" s="22">
        <v>0</v>
      </c>
      <c r="H82" s="96" t="s">
        <v>1042</v>
      </c>
    </row>
    <row r="83" spans="1:25" ht="15.75" thickBot="1">
      <c r="A83" s="104">
        <v>2022</v>
      </c>
      <c r="B83" s="26" t="s">
        <v>997</v>
      </c>
      <c r="C83" s="19">
        <v>0</v>
      </c>
      <c r="D83" s="19">
        <v>0</v>
      </c>
      <c r="E83" s="19">
        <v>0</v>
      </c>
      <c r="F83" s="19">
        <v>1</v>
      </c>
      <c r="G83" s="19">
        <v>0</v>
      </c>
      <c r="H83" s="18" t="s">
        <v>1030</v>
      </c>
    </row>
    <row r="84" spans="1:25" ht="15.75" thickBot="1">
      <c r="A84" s="104"/>
      <c r="B84" s="25" t="s">
        <v>974</v>
      </c>
      <c r="C84" s="60">
        <v>1</v>
      </c>
      <c r="D84" s="60">
        <v>2</v>
      </c>
      <c r="E84" s="60">
        <v>15</v>
      </c>
      <c r="F84" s="60">
        <v>7</v>
      </c>
      <c r="G84" s="60">
        <v>1</v>
      </c>
      <c r="H84" s="60">
        <f>SUM(C84:G84)</f>
        <v>26</v>
      </c>
    </row>
    <row r="86" spans="1:25" ht="15.75" thickBot="1"/>
    <row r="87" spans="1:25" ht="15.75" thickBot="1">
      <c r="B87" s="144" t="s">
        <v>963</v>
      </c>
      <c r="C87" s="144"/>
      <c r="D87" s="144"/>
      <c r="E87" s="144"/>
      <c r="F87" s="144"/>
      <c r="G87" s="144"/>
      <c r="H87" s="144"/>
      <c r="I87" s="144"/>
      <c r="J87" s="144"/>
      <c r="K87" s="144"/>
    </row>
    <row r="88" spans="1:25">
      <c r="B88" s="12" t="s">
        <v>998</v>
      </c>
      <c r="C88" s="11" t="s">
        <v>53</v>
      </c>
      <c r="D88" s="11" t="s">
        <v>15</v>
      </c>
      <c r="E88" s="11" t="s">
        <v>970</v>
      </c>
      <c r="F88" s="11" t="s">
        <v>268</v>
      </c>
      <c r="G88" s="11" t="s">
        <v>971</v>
      </c>
      <c r="H88" s="96" t="s">
        <v>952</v>
      </c>
      <c r="I88" s="96" t="s">
        <v>1064</v>
      </c>
      <c r="J88" s="11" t="s">
        <v>976</v>
      </c>
      <c r="K88" s="11" t="s">
        <v>1023</v>
      </c>
      <c r="Y88" s="64"/>
    </row>
    <row r="89" spans="1:25">
      <c r="A89" s="148">
        <v>2020</v>
      </c>
      <c r="B89" t="s">
        <v>1002</v>
      </c>
      <c r="C89" s="80">
        <v>0.2857142857142857</v>
      </c>
      <c r="D89" s="80">
        <v>0</v>
      </c>
      <c r="E89" s="80">
        <v>0.7142857142857143</v>
      </c>
      <c r="F89" s="80">
        <v>0</v>
      </c>
      <c r="G89" s="80">
        <v>0</v>
      </c>
      <c r="H89" s="80">
        <v>0</v>
      </c>
      <c r="I89" s="80">
        <v>0</v>
      </c>
      <c r="J89" s="80">
        <v>0</v>
      </c>
      <c r="K89" s="11" t="s">
        <v>1008</v>
      </c>
      <c r="Y89" s="3"/>
    </row>
    <row r="90" spans="1:25">
      <c r="A90" s="148"/>
      <c r="B90" t="s">
        <v>987</v>
      </c>
      <c r="C90" s="80">
        <v>0.6</v>
      </c>
      <c r="D90" s="80">
        <v>0.2</v>
      </c>
      <c r="E90" s="80">
        <v>0</v>
      </c>
      <c r="F90" s="80">
        <v>0</v>
      </c>
      <c r="G90" s="80">
        <v>0</v>
      </c>
      <c r="H90" s="80">
        <v>0</v>
      </c>
      <c r="I90" s="80">
        <v>0</v>
      </c>
      <c r="J90" s="80">
        <v>0.2</v>
      </c>
      <c r="K90" s="11" t="s">
        <v>986</v>
      </c>
      <c r="Y90" s="64"/>
    </row>
    <row r="91" spans="1:25">
      <c r="A91" s="148"/>
      <c r="B91" t="s">
        <v>1001</v>
      </c>
      <c r="C91" s="80">
        <v>0</v>
      </c>
      <c r="D91" s="80">
        <v>0</v>
      </c>
      <c r="E91" s="80">
        <v>0.66666666666666663</v>
      </c>
      <c r="F91" s="80">
        <v>0</v>
      </c>
      <c r="G91" s="80">
        <v>0</v>
      </c>
      <c r="H91" s="80">
        <v>0</v>
      </c>
      <c r="I91" s="80">
        <v>0</v>
      </c>
      <c r="J91" s="80">
        <v>0.33333333333333331</v>
      </c>
      <c r="K91" s="11" t="s">
        <v>1031</v>
      </c>
      <c r="Y91" s="64"/>
    </row>
    <row r="92" spans="1:25">
      <c r="A92" s="148"/>
      <c r="B92" t="s">
        <v>1004</v>
      </c>
      <c r="C92" s="80">
        <v>5.4054054054054057E-2</v>
      </c>
      <c r="D92" s="80">
        <v>0.43243243243243246</v>
      </c>
      <c r="E92" s="80">
        <v>0.21621621621621623</v>
      </c>
      <c r="F92" s="80">
        <v>5.4054054054054057E-2</v>
      </c>
      <c r="G92" s="80">
        <v>0</v>
      </c>
      <c r="H92" s="80">
        <v>0</v>
      </c>
      <c r="I92" s="80">
        <v>0</v>
      </c>
      <c r="J92" s="80">
        <v>0.24324324324324326</v>
      </c>
      <c r="K92" s="11" t="s">
        <v>1050</v>
      </c>
      <c r="Y92" s="64"/>
    </row>
    <row r="93" spans="1:25">
      <c r="A93" s="148"/>
      <c r="B93" t="s">
        <v>1006</v>
      </c>
      <c r="C93" s="80">
        <v>1.9230769230769232E-2</v>
      </c>
      <c r="D93" s="80">
        <v>0.5</v>
      </c>
      <c r="E93" s="80">
        <v>0.19230769230769232</v>
      </c>
      <c r="F93" s="80">
        <v>0.11538461538461539</v>
      </c>
      <c r="G93" s="80">
        <v>0</v>
      </c>
      <c r="H93" s="80">
        <v>0</v>
      </c>
      <c r="I93" s="88">
        <v>0</v>
      </c>
      <c r="J93" s="88">
        <v>0.17307692307692307</v>
      </c>
      <c r="K93" s="87" t="s">
        <v>1000</v>
      </c>
      <c r="Y93" s="3"/>
    </row>
    <row r="94" spans="1:25">
      <c r="A94" s="148">
        <v>2021</v>
      </c>
      <c r="B94" t="s">
        <v>997</v>
      </c>
      <c r="C94" s="80">
        <v>9.1743119266055051E-3</v>
      </c>
      <c r="D94" s="80">
        <v>6.4220183486238536E-2</v>
      </c>
      <c r="E94" s="80">
        <v>0.8990825688073395</v>
      </c>
      <c r="F94" s="80">
        <v>0</v>
      </c>
      <c r="G94" s="80">
        <v>0</v>
      </c>
      <c r="H94" s="80">
        <v>0</v>
      </c>
      <c r="I94" s="88">
        <v>0</v>
      </c>
      <c r="J94" s="88">
        <v>2.7522935779816515E-2</v>
      </c>
      <c r="K94" s="87" t="s">
        <v>1049</v>
      </c>
      <c r="Y94" s="3"/>
    </row>
    <row r="95" spans="1:25">
      <c r="A95" s="148"/>
      <c r="B95" t="s">
        <v>995</v>
      </c>
      <c r="C95" s="80">
        <v>0</v>
      </c>
      <c r="D95" s="80">
        <v>2.5000000000000001E-2</v>
      </c>
      <c r="E95" s="80">
        <v>0.95</v>
      </c>
      <c r="F95" s="80">
        <v>0</v>
      </c>
      <c r="G95" s="80">
        <v>0</v>
      </c>
      <c r="H95" s="80">
        <v>0</v>
      </c>
      <c r="I95" s="88">
        <v>0</v>
      </c>
      <c r="J95" s="88">
        <v>2.5000000000000001E-2</v>
      </c>
      <c r="K95" s="87" t="s">
        <v>1048</v>
      </c>
    </row>
    <row r="96" spans="1:25">
      <c r="A96" s="148"/>
      <c r="B96" t="s">
        <v>1040</v>
      </c>
      <c r="C96" s="80">
        <v>0.19480519480519481</v>
      </c>
      <c r="D96" s="80">
        <v>0</v>
      </c>
      <c r="E96" s="80">
        <v>0.59740259740259738</v>
      </c>
      <c r="F96" s="80">
        <v>0</v>
      </c>
      <c r="G96" s="80">
        <v>0</v>
      </c>
      <c r="H96" s="80">
        <v>0</v>
      </c>
      <c r="I96" s="88">
        <v>0</v>
      </c>
      <c r="J96" s="88">
        <v>0.20779220779220781</v>
      </c>
      <c r="K96" s="87" t="s">
        <v>1047</v>
      </c>
    </row>
    <row r="97" spans="1:47">
      <c r="A97" s="148"/>
      <c r="B97" t="s">
        <v>1053</v>
      </c>
      <c r="C97" s="80">
        <v>0</v>
      </c>
      <c r="D97" s="80">
        <v>0</v>
      </c>
      <c r="E97" s="80">
        <v>0.90909090909090906</v>
      </c>
      <c r="F97" s="80">
        <v>0</v>
      </c>
      <c r="G97" s="80">
        <v>0</v>
      </c>
      <c r="H97" s="80">
        <v>4.5454545454545456E-2</v>
      </c>
      <c r="I97" s="88">
        <v>0</v>
      </c>
      <c r="J97" s="88">
        <v>4.5454545454545456E-2</v>
      </c>
      <c r="K97" s="87" t="s">
        <v>1046</v>
      </c>
    </row>
    <row r="98" spans="1:47">
      <c r="A98" s="148"/>
      <c r="B98" t="s">
        <v>1054</v>
      </c>
      <c r="C98" s="80">
        <v>0</v>
      </c>
      <c r="D98" s="80">
        <v>0</v>
      </c>
      <c r="E98" s="80">
        <v>0.6470588235294118</v>
      </c>
      <c r="F98" s="80">
        <v>0</v>
      </c>
      <c r="G98" s="80">
        <v>0.29411764705882354</v>
      </c>
      <c r="H98" s="80">
        <v>5.8823529411764705E-2</v>
      </c>
      <c r="I98" s="88">
        <v>0</v>
      </c>
      <c r="J98" s="88">
        <v>0</v>
      </c>
      <c r="K98" s="87" t="s">
        <v>1045</v>
      </c>
    </row>
    <row r="99" spans="1:47">
      <c r="A99" s="148"/>
      <c r="B99" t="s">
        <v>989</v>
      </c>
      <c r="C99" s="80">
        <v>0</v>
      </c>
      <c r="D99" s="80">
        <v>0</v>
      </c>
      <c r="E99" s="80">
        <v>0</v>
      </c>
      <c r="F99" s="80">
        <v>0</v>
      </c>
      <c r="G99" s="80">
        <v>1</v>
      </c>
      <c r="H99" s="80">
        <v>0</v>
      </c>
      <c r="I99" s="88">
        <v>0</v>
      </c>
      <c r="J99" s="88">
        <v>0</v>
      </c>
      <c r="K99" s="87" t="s">
        <v>1044</v>
      </c>
    </row>
    <row r="100" spans="1:47">
      <c r="A100" s="148"/>
      <c r="B100" t="s">
        <v>988</v>
      </c>
      <c r="C100" s="80">
        <v>0</v>
      </c>
      <c r="D100" s="80">
        <v>0</v>
      </c>
      <c r="E100" s="80">
        <v>0</v>
      </c>
      <c r="F100" s="80">
        <v>0</v>
      </c>
      <c r="G100" s="80">
        <v>1</v>
      </c>
      <c r="H100" s="80">
        <v>0</v>
      </c>
      <c r="I100" s="88">
        <v>0</v>
      </c>
      <c r="J100" s="88">
        <v>0</v>
      </c>
      <c r="K100" s="87" t="s">
        <v>1060</v>
      </c>
    </row>
    <row r="101" spans="1:47">
      <c r="A101" s="148"/>
      <c r="B101" t="s">
        <v>1002</v>
      </c>
      <c r="C101" s="80">
        <v>0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88">
        <v>1</v>
      </c>
      <c r="J101" s="88">
        <v>0</v>
      </c>
      <c r="K101" s="87" t="s">
        <v>1195</v>
      </c>
    </row>
    <row r="102" spans="1:47">
      <c r="A102" s="148"/>
      <c r="B102" t="s">
        <v>1001</v>
      </c>
      <c r="C102" s="80">
        <v>0</v>
      </c>
      <c r="D102" s="80">
        <v>0</v>
      </c>
      <c r="E102" s="80">
        <v>0</v>
      </c>
      <c r="F102" s="80">
        <v>0</v>
      </c>
      <c r="G102" s="80">
        <v>0</v>
      </c>
      <c r="H102" s="80">
        <v>0</v>
      </c>
      <c r="I102" s="88">
        <v>1</v>
      </c>
      <c r="J102" s="88">
        <v>0</v>
      </c>
      <c r="K102" s="87" t="s">
        <v>1045</v>
      </c>
    </row>
    <row r="103" spans="1:47" ht="15.75" thickBot="1">
      <c r="A103" s="104">
        <v>2022</v>
      </c>
      <c r="B103" t="s">
        <v>997</v>
      </c>
      <c r="C103" s="80">
        <v>0</v>
      </c>
      <c r="D103" s="80">
        <v>0</v>
      </c>
      <c r="E103" s="80">
        <v>0</v>
      </c>
      <c r="F103" s="80">
        <v>0</v>
      </c>
      <c r="G103" s="80">
        <v>0</v>
      </c>
      <c r="H103" s="80">
        <v>0</v>
      </c>
      <c r="I103" s="80">
        <v>1</v>
      </c>
      <c r="J103" s="80">
        <v>0</v>
      </c>
      <c r="K103" s="18" t="s">
        <v>1043</v>
      </c>
    </row>
    <row r="104" spans="1:47" ht="15.75" thickBot="1">
      <c r="B104" s="28" t="s">
        <v>1023</v>
      </c>
      <c r="C104" s="15">
        <v>24</v>
      </c>
      <c r="D104" s="15">
        <v>52</v>
      </c>
      <c r="E104" s="15">
        <v>282</v>
      </c>
      <c r="F104" s="15">
        <v>8</v>
      </c>
      <c r="G104" s="15">
        <v>114</v>
      </c>
      <c r="H104" s="15">
        <v>2</v>
      </c>
      <c r="I104" s="24">
        <v>57</v>
      </c>
      <c r="J104" s="15">
        <v>45</v>
      </c>
      <c r="K104" s="15">
        <f>SUM(C104:J104)</f>
        <v>584</v>
      </c>
    </row>
    <row r="105" spans="1:47" s="12" customFormat="1"/>
    <row r="106" spans="1:47">
      <c r="AC106" s="61"/>
      <c r="AD106" s="61"/>
      <c r="AE106" s="61"/>
      <c r="AF106" s="61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22" spans="1:8" ht="15.75" thickBot="1">
      <c r="H122" s="26"/>
    </row>
    <row r="123" spans="1:8" ht="15.75" thickBot="1">
      <c r="B123" s="144" t="s">
        <v>962</v>
      </c>
      <c r="C123" s="144"/>
      <c r="D123" s="144"/>
      <c r="E123" s="144"/>
      <c r="F123" s="144"/>
      <c r="G123" s="144"/>
      <c r="H123" s="26"/>
    </row>
    <row r="124" spans="1:8">
      <c r="B124" s="12" t="s">
        <v>998</v>
      </c>
      <c r="C124" s="11" t="s">
        <v>53</v>
      </c>
      <c r="D124" s="11" t="s">
        <v>15</v>
      </c>
      <c r="E124" s="13" t="s">
        <v>970</v>
      </c>
      <c r="F124" s="84" t="s">
        <v>971</v>
      </c>
      <c r="G124" s="84" t="s">
        <v>1064</v>
      </c>
      <c r="H124" s="11" t="s">
        <v>1023</v>
      </c>
    </row>
    <row r="125" spans="1:8">
      <c r="A125" s="149">
        <v>2021</v>
      </c>
      <c r="B125" t="s">
        <v>997</v>
      </c>
      <c r="C125" s="22">
        <v>0.33333333333333331</v>
      </c>
      <c r="D125" s="22">
        <v>0.66666666666666663</v>
      </c>
      <c r="E125" s="22">
        <v>0</v>
      </c>
      <c r="F125" s="22">
        <v>0</v>
      </c>
      <c r="G125" s="22">
        <v>0</v>
      </c>
      <c r="H125" s="11" t="s">
        <v>1030</v>
      </c>
    </row>
    <row r="126" spans="1:8">
      <c r="A126" s="149"/>
      <c r="B126" s="85" t="s">
        <v>1040</v>
      </c>
      <c r="C126" s="86">
        <v>0</v>
      </c>
      <c r="D126" s="86">
        <v>0</v>
      </c>
      <c r="E126" s="86">
        <v>1</v>
      </c>
      <c r="F126" s="86">
        <v>0</v>
      </c>
      <c r="G126" s="86">
        <v>0</v>
      </c>
      <c r="H126" s="87" t="s">
        <v>1038</v>
      </c>
    </row>
    <row r="127" spans="1:8">
      <c r="A127" s="149"/>
      <c r="B127" s="85" t="s">
        <v>1053</v>
      </c>
      <c r="C127" s="86">
        <v>0</v>
      </c>
      <c r="D127" s="86">
        <v>0</v>
      </c>
      <c r="E127" s="86">
        <v>1</v>
      </c>
      <c r="F127" s="86">
        <v>0</v>
      </c>
      <c r="G127" s="86">
        <v>0</v>
      </c>
      <c r="H127" s="87" t="s">
        <v>1038</v>
      </c>
    </row>
    <row r="128" spans="1:8">
      <c r="A128" s="149"/>
      <c r="B128" s="85" t="s">
        <v>1002</v>
      </c>
      <c r="C128" s="86">
        <v>0</v>
      </c>
      <c r="D128" s="86">
        <v>0</v>
      </c>
      <c r="E128" s="86">
        <v>0</v>
      </c>
      <c r="F128" s="86">
        <v>1</v>
      </c>
      <c r="G128" s="86">
        <v>0</v>
      </c>
      <c r="H128" s="87" t="s">
        <v>1039</v>
      </c>
    </row>
    <row r="129" spans="1:25" ht="15.75" thickBot="1">
      <c r="A129" s="149"/>
      <c r="B129" s="26" t="s">
        <v>1001</v>
      </c>
      <c r="C129" s="19">
        <v>0</v>
      </c>
      <c r="D129" s="19">
        <v>0</v>
      </c>
      <c r="E129" s="19">
        <v>0</v>
      </c>
      <c r="F129" s="19">
        <v>0</v>
      </c>
      <c r="G129" s="19">
        <v>1</v>
      </c>
      <c r="H129" s="94" t="s">
        <v>1030</v>
      </c>
    </row>
    <row r="130" spans="1:25" ht="15.75" thickBot="1">
      <c r="A130" s="95">
        <v>2022</v>
      </c>
      <c r="B130" s="26" t="s">
        <v>997</v>
      </c>
      <c r="C130" s="19">
        <v>0</v>
      </c>
      <c r="D130" s="19">
        <v>0</v>
      </c>
      <c r="E130" s="19">
        <v>0</v>
      </c>
      <c r="F130" s="19">
        <v>0</v>
      </c>
      <c r="G130" s="19">
        <v>1</v>
      </c>
      <c r="H130" s="18" t="s">
        <v>1030</v>
      </c>
    </row>
    <row r="131" spans="1:25" ht="15.75" thickBot="1">
      <c r="B131" s="25" t="s">
        <v>1023</v>
      </c>
      <c r="C131" s="60">
        <v>1</v>
      </c>
      <c r="D131" s="60">
        <v>2</v>
      </c>
      <c r="E131" s="60">
        <v>2</v>
      </c>
      <c r="F131" s="60">
        <v>2</v>
      </c>
      <c r="G131" s="60">
        <v>6</v>
      </c>
      <c r="H131" s="60">
        <f>SUM(C131:G131)</f>
        <v>13</v>
      </c>
    </row>
    <row r="143" spans="1:25" ht="15.75" thickBot="1">
      <c r="Y143" s="3"/>
    </row>
    <row r="144" spans="1:25" ht="15.75" thickBot="1">
      <c r="B144" s="144" t="s">
        <v>961</v>
      </c>
      <c r="C144" s="144"/>
      <c r="D144" s="144"/>
      <c r="E144" s="144"/>
      <c r="F144" s="144"/>
      <c r="G144" s="144"/>
      <c r="H144" s="144"/>
    </row>
    <row r="145" spans="1:9">
      <c r="B145" s="12" t="s">
        <v>968</v>
      </c>
      <c r="C145" s="12" t="s">
        <v>53</v>
      </c>
      <c r="D145" s="12" t="s">
        <v>970</v>
      </c>
      <c r="E145" s="12" t="s">
        <v>971</v>
      </c>
      <c r="F145" s="12" t="s">
        <v>1064</v>
      </c>
      <c r="G145" s="12" t="s">
        <v>1041</v>
      </c>
      <c r="H145" s="11" t="s">
        <v>1023</v>
      </c>
    </row>
    <row r="146" spans="1:9">
      <c r="A146" s="148">
        <v>2020</v>
      </c>
      <c r="B146" t="s">
        <v>987</v>
      </c>
      <c r="C146" s="22">
        <v>0.25</v>
      </c>
      <c r="D146" s="22">
        <v>0</v>
      </c>
      <c r="E146" s="22">
        <v>0</v>
      </c>
      <c r="F146" s="22">
        <v>0</v>
      </c>
      <c r="G146" s="22">
        <v>0.75</v>
      </c>
      <c r="H146" s="11" t="s">
        <v>1042</v>
      </c>
      <c r="I146" s="5"/>
    </row>
    <row r="147" spans="1:9">
      <c r="A147" s="148"/>
      <c r="B147" t="s">
        <v>1006</v>
      </c>
      <c r="C147" s="22">
        <v>0.16666666666666666</v>
      </c>
      <c r="D147" s="22">
        <v>0</v>
      </c>
      <c r="E147" s="22">
        <v>0</v>
      </c>
      <c r="F147" s="22">
        <v>0</v>
      </c>
      <c r="G147" s="22">
        <v>0.83333333333333337</v>
      </c>
      <c r="H147" s="11" t="s">
        <v>1043</v>
      </c>
      <c r="I147" s="5"/>
    </row>
    <row r="148" spans="1:9">
      <c r="A148" s="148"/>
      <c r="B148" t="s">
        <v>1002</v>
      </c>
      <c r="C148" s="22">
        <v>0</v>
      </c>
      <c r="D148" s="22">
        <v>0.83333333333333337</v>
      </c>
      <c r="E148" s="22">
        <v>0</v>
      </c>
      <c r="F148" s="22">
        <v>0</v>
      </c>
      <c r="G148" s="22">
        <v>0.16666666666666666</v>
      </c>
      <c r="H148" s="11" t="s">
        <v>1043</v>
      </c>
      <c r="I148" s="5"/>
    </row>
    <row r="149" spans="1:9">
      <c r="A149" s="148">
        <v>2021</v>
      </c>
      <c r="B149" t="s">
        <v>989</v>
      </c>
      <c r="C149" s="22">
        <v>0</v>
      </c>
      <c r="D149" s="22">
        <v>0</v>
      </c>
      <c r="E149" s="22">
        <v>1</v>
      </c>
      <c r="F149" s="22">
        <v>0</v>
      </c>
      <c r="G149" s="22">
        <v>0</v>
      </c>
      <c r="H149" s="11" t="s">
        <v>1032</v>
      </c>
      <c r="I149" s="5"/>
    </row>
    <row r="150" spans="1:9">
      <c r="A150" s="148"/>
      <c r="B150" t="s">
        <v>1053</v>
      </c>
      <c r="C150" s="22">
        <v>0</v>
      </c>
      <c r="D150" s="22">
        <v>0</v>
      </c>
      <c r="E150" s="22">
        <v>0</v>
      </c>
      <c r="F150" s="22">
        <v>0</v>
      </c>
      <c r="G150" s="22">
        <v>1</v>
      </c>
      <c r="H150" s="11" t="s">
        <v>1038</v>
      </c>
      <c r="I150" s="5"/>
    </row>
    <row r="151" spans="1:9">
      <c r="A151" s="148"/>
      <c r="B151" t="s">
        <v>1054</v>
      </c>
      <c r="C151" s="22">
        <v>0</v>
      </c>
      <c r="D151" s="22">
        <v>0</v>
      </c>
      <c r="E151" s="22">
        <v>0.5</v>
      </c>
      <c r="F151" s="22">
        <v>0</v>
      </c>
      <c r="G151" s="22">
        <v>0.5</v>
      </c>
      <c r="H151" s="13" t="s">
        <v>1042</v>
      </c>
      <c r="I151" s="5"/>
    </row>
    <row r="152" spans="1:9">
      <c r="A152" s="148"/>
      <c r="B152" t="s">
        <v>1002</v>
      </c>
      <c r="C152" s="22">
        <v>0</v>
      </c>
      <c r="D152" s="22">
        <v>0</v>
      </c>
      <c r="E152" s="22">
        <v>1</v>
      </c>
      <c r="F152" s="22">
        <v>0</v>
      </c>
      <c r="G152" s="22">
        <v>0</v>
      </c>
      <c r="H152" s="96" t="s">
        <v>1039</v>
      </c>
      <c r="I152" s="5"/>
    </row>
    <row r="153" spans="1:9">
      <c r="A153" s="148"/>
      <c r="B153" t="s">
        <v>1001</v>
      </c>
      <c r="C153" s="22">
        <v>0</v>
      </c>
      <c r="D153" s="22">
        <v>0</v>
      </c>
      <c r="E153" s="22">
        <v>0</v>
      </c>
      <c r="F153" s="22">
        <v>1</v>
      </c>
      <c r="G153" s="22">
        <v>0</v>
      </c>
      <c r="H153" s="96" t="s">
        <v>1042</v>
      </c>
      <c r="I153" s="5"/>
    </row>
    <row r="154" spans="1:9" ht="15.75" thickBot="1">
      <c r="A154" s="92">
        <v>2022</v>
      </c>
      <c r="B154" t="s">
        <v>997</v>
      </c>
      <c r="C154" s="22">
        <v>0</v>
      </c>
      <c r="D154" s="22">
        <v>0</v>
      </c>
      <c r="E154" s="22">
        <v>0</v>
      </c>
      <c r="F154" s="22">
        <v>1</v>
      </c>
      <c r="G154" s="22">
        <v>0</v>
      </c>
      <c r="H154" s="11" t="s">
        <v>1030</v>
      </c>
      <c r="I154" s="5"/>
    </row>
    <row r="155" spans="1:9" ht="15.75" thickBot="1">
      <c r="B155" s="28" t="s">
        <v>1023</v>
      </c>
      <c r="C155" s="15">
        <v>2</v>
      </c>
      <c r="D155" s="15">
        <v>5</v>
      </c>
      <c r="E155" s="15">
        <v>13</v>
      </c>
      <c r="F155" s="93">
        <v>7</v>
      </c>
      <c r="G155" s="15">
        <v>12</v>
      </c>
      <c r="H155" s="15">
        <f>SUM(C155:G155)</f>
        <v>39</v>
      </c>
    </row>
    <row r="156" spans="1:9">
      <c r="C156" s="22"/>
      <c r="D156" s="22"/>
      <c r="E156" s="22"/>
      <c r="F156" s="22"/>
      <c r="G156" s="11"/>
    </row>
    <row r="162" spans="1:25" ht="15.75" thickBot="1">
      <c r="B162" s="26"/>
      <c r="C162" s="26"/>
      <c r="D162" s="26"/>
      <c r="E162" s="26"/>
      <c r="F162" s="26"/>
      <c r="G162" s="26"/>
    </row>
    <row r="163" spans="1:25" ht="15.75" thickBot="1">
      <c r="B163" s="144" t="s">
        <v>956</v>
      </c>
      <c r="C163" s="144"/>
      <c r="D163" s="144"/>
      <c r="E163" s="144"/>
      <c r="F163" s="144"/>
      <c r="G163" s="144"/>
      <c r="H163" s="144"/>
    </row>
    <row r="164" spans="1:25">
      <c r="B164" s="12" t="s">
        <v>998</v>
      </c>
      <c r="C164" s="11" t="s">
        <v>53</v>
      </c>
      <c r="D164" s="11" t="s">
        <v>970</v>
      </c>
      <c r="E164" s="12" t="s">
        <v>971</v>
      </c>
      <c r="F164" s="12" t="s">
        <v>1064</v>
      </c>
      <c r="G164" s="12" t="s">
        <v>1041</v>
      </c>
      <c r="H164" s="11" t="s">
        <v>974</v>
      </c>
    </row>
    <row r="165" spans="1:25">
      <c r="A165" s="148">
        <v>2020</v>
      </c>
      <c r="B165" t="s">
        <v>1006</v>
      </c>
      <c r="C165" s="32">
        <v>1</v>
      </c>
      <c r="D165" s="32">
        <v>0</v>
      </c>
      <c r="E165" s="32">
        <v>0</v>
      </c>
      <c r="F165" s="32">
        <v>0</v>
      </c>
      <c r="G165" s="32">
        <v>0</v>
      </c>
      <c r="H165" s="11" t="s">
        <v>1038</v>
      </c>
      <c r="Y165" s="3"/>
    </row>
    <row r="166" spans="1:25">
      <c r="A166" s="148"/>
      <c r="B166" t="s">
        <v>1004</v>
      </c>
      <c r="C166" s="32">
        <v>0</v>
      </c>
      <c r="D166" s="32">
        <v>1</v>
      </c>
      <c r="E166" s="32">
        <v>0</v>
      </c>
      <c r="F166" s="32">
        <v>0</v>
      </c>
      <c r="G166" s="32">
        <v>0</v>
      </c>
      <c r="H166" s="11" t="s">
        <v>1039</v>
      </c>
      <c r="Y166" s="3"/>
    </row>
    <row r="167" spans="1:25">
      <c r="A167" s="148"/>
      <c r="B167" t="s">
        <v>1002</v>
      </c>
      <c r="C167" s="32">
        <v>0</v>
      </c>
      <c r="D167" s="32">
        <v>1</v>
      </c>
      <c r="E167" s="32">
        <v>0</v>
      </c>
      <c r="F167" s="32">
        <v>0</v>
      </c>
      <c r="G167" s="32">
        <v>0</v>
      </c>
      <c r="H167" s="11" t="s">
        <v>1039</v>
      </c>
    </row>
    <row r="168" spans="1:25">
      <c r="A168" s="148">
        <v>2021</v>
      </c>
      <c r="B168" t="s">
        <v>997</v>
      </c>
      <c r="C168" s="32">
        <v>0</v>
      </c>
      <c r="D168" s="32">
        <v>1</v>
      </c>
      <c r="E168" s="32">
        <v>0</v>
      </c>
      <c r="F168" s="32">
        <v>0</v>
      </c>
      <c r="G168" s="32">
        <v>0</v>
      </c>
      <c r="H168" s="11" t="s">
        <v>1030</v>
      </c>
      <c r="Y168" s="3"/>
    </row>
    <row r="169" spans="1:25">
      <c r="A169" s="148"/>
      <c r="B169" t="s">
        <v>1053</v>
      </c>
      <c r="C169" s="32">
        <v>0</v>
      </c>
      <c r="D169" s="32">
        <v>0</v>
      </c>
      <c r="E169" s="32">
        <v>1</v>
      </c>
      <c r="F169" s="32">
        <v>0</v>
      </c>
      <c r="G169" s="32">
        <v>0</v>
      </c>
      <c r="H169" s="11" t="s">
        <v>1038</v>
      </c>
    </row>
    <row r="170" spans="1:25">
      <c r="A170" s="148"/>
      <c r="B170" t="s">
        <v>1040</v>
      </c>
      <c r="C170" s="32">
        <v>0</v>
      </c>
      <c r="D170" s="32">
        <v>0.66666666666666663</v>
      </c>
      <c r="E170" s="32">
        <v>0</v>
      </c>
      <c r="F170" s="32">
        <v>0</v>
      </c>
      <c r="G170" s="32">
        <v>0.33333333333333331</v>
      </c>
      <c r="H170" s="11" t="s">
        <v>1030</v>
      </c>
    </row>
    <row r="171" spans="1:25">
      <c r="A171" s="148"/>
      <c r="B171" t="s">
        <v>989</v>
      </c>
      <c r="C171" s="32">
        <v>7.246376811594203E-3</v>
      </c>
      <c r="D171" s="32">
        <v>7.246376811594203E-3</v>
      </c>
      <c r="E171" s="32">
        <v>0.97101449275362317</v>
      </c>
      <c r="F171" s="32">
        <v>0</v>
      </c>
      <c r="G171" s="32">
        <v>1.4492753623188406E-2</v>
      </c>
      <c r="H171" s="11" t="s">
        <v>1061</v>
      </c>
    </row>
    <row r="172" spans="1:25">
      <c r="A172" s="148"/>
      <c r="B172" t="s">
        <v>988</v>
      </c>
      <c r="C172" s="32">
        <v>0</v>
      </c>
      <c r="D172" s="32">
        <v>0</v>
      </c>
      <c r="E172" s="32">
        <v>0.95238095238095233</v>
      </c>
      <c r="F172" s="32">
        <v>0</v>
      </c>
      <c r="G172" s="32">
        <v>4.7619047619047616E-2</v>
      </c>
      <c r="H172" s="96" t="s">
        <v>1051</v>
      </c>
    </row>
    <row r="173" spans="1:25">
      <c r="A173" s="148"/>
      <c r="B173" t="s">
        <v>1001</v>
      </c>
      <c r="C173" s="32">
        <v>0</v>
      </c>
      <c r="D173" s="32">
        <v>0</v>
      </c>
      <c r="E173" s="32">
        <v>0</v>
      </c>
      <c r="F173" s="32">
        <v>1</v>
      </c>
      <c r="G173" s="32">
        <v>0</v>
      </c>
      <c r="H173" s="96" t="s">
        <v>986</v>
      </c>
    </row>
    <row r="174" spans="1:25" ht="15.75" thickBot="1">
      <c r="A174" s="92">
        <v>2022</v>
      </c>
      <c r="B174" t="s">
        <v>997</v>
      </c>
      <c r="C174" s="32">
        <v>0</v>
      </c>
      <c r="D174" s="32">
        <v>0</v>
      </c>
      <c r="E174" s="32">
        <v>0</v>
      </c>
      <c r="F174" s="32">
        <v>1</v>
      </c>
      <c r="G174" s="32">
        <v>0</v>
      </c>
      <c r="H174" s="11" t="s">
        <v>1039</v>
      </c>
    </row>
    <row r="175" spans="1:25" ht="15.75" thickBot="1">
      <c r="B175" s="28" t="s">
        <v>974</v>
      </c>
      <c r="C175" s="15">
        <v>2</v>
      </c>
      <c r="D175" s="15">
        <v>10</v>
      </c>
      <c r="E175" s="15">
        <v>155</v>
      </c>
      <c r="F175" s="93">
        <v>7</v>
      </c>
      <c r="G175" s="15">
        <v>4</v>
      </c>
      <c r="H175" s="15">
        <f>SUM(C175:G175)</f>
        <v>178</v>
      </c>
    </row>
    <row r="178" spans="1:10">
      <c r="J178" s="59"/>
    </row>
    <row r="181" spans="1:10" ht="15.75" thickBot="1">
      <c r="B181" s="26"/>
      <c r="C181" s="26"/>
      <c r="D181" s="26"/>
      <c r="E181" s="26"/>
      <c r="F181" s="26"/>
      <c r="G181" s="26"/>
    </row>
    <row r="182" spans="1:10" ht="15.75" thickBot="1">
      <c r="B182" s="144" t="s">
        <v>958</v>
      </c>
      <c r="C182" s="144"/>
      <c r="D182" s="144"/>
      <c r="E182" s="144"/>
      <c r="F182" s="144"/>
      <c r="G182" s="144"/>
      <c r="H182" s="144"/>
    </row>
    <row r="183" spans="1:10">
      <c r="B183" s="12" t="s">
        <v>998</v>
      </c>
      <c r="C183" s="11" t="s">
        <v>53</v>
      </c>
      <c r="D183" s="11" t="s">
        <v>970</v>
      </c>
      <c r="E183" s="11" t="s">
        <v>971</v>
      </c>
      <c r="F183" s="84" t="s">
        <v>976</v>
      </c>
      <c r="G183" s="84" t="s">
        <v>1064</v>
      </c>
      <c r="H183" s="11" t="s">
        <v>974</v>
      </c>
    </row>
    <row r="184" spans="1:10">
      <c r="A184" s="148">
        <v>2020</v>
      </c>
      <c r="B184" t="s">
        <v>1004</v>
      </c>
      <c r="C184" s="22">
        <v>0.5</v>
      </c>
      <c r="D184" s="22">
        <v>0.5</v>
      </c>
      <c r="E184" s="22">
        <v>0</v>
      </c>
      <c r="F184" s="22">
        <v>0</v>
      </c>
      <c r="G184" s="22">
        <v>0</v>
      </c>
      <c r="H184" s="11" t="s">
        <v>1039</v>
      </c>
    </row>
    <row r="185" spans="1:10">
      <c r="A185" s="148"/>
      <c r="B185" t="s">
        <v>993</v>
      </c>
      <c r="C185" s="22">
        <v>0</v>
      </c>
      <c r="D185" s="22">
        <v>1</v>
      </c>
      <c r="E185" s="22">
        <v>0</v>
      </c>
      <c r="F185" s="22">
        <v>0</v>
      </c>
      <c r="G185" s="22">
        <v>0</v>
      </c>
      <c r="H185" s="11" t="s">
        <v>986</v>
      </c>
    </row>
    <row r="186" spans="1:10">
      <c r="A186" s="148">
        <v>2021</v>
      </c>
      <c r="B186" t="s">
        <v>1013</v>
      </c>
      <c r="C186" s="22">
        <v>0</v>
      </c>
      <c r="D186" s="22">
        <v>1</v>
      </c>
      <c r="E186" s="22">
        <v>0</v>
      </c>
      <c r="F186" s="22">
        <v>0</v>
      </c>
      <c r="G186" s="22">
        <v>0</v>
      </c>
      <c r="H186" s="11" t="s">
        <v>1038</v>
      </c>
    </row>
    <row r="187" spans="1:10">
      <c r="A187" s="148"/>
      <c r="B187" s="85" t="s">
        <v>989</v>
      </c>
      <c r="C187" s="86">
        <v>0</v>
      </c>
      <c r="D187" s="86">
        <v>0</v>
      </c>
      <c r="E187" s="86">
        <v>1</v>
      </c>
      <c r="F187" s="86">
        <v>0</v>
      </c>
      <c r="G187" s="86">
        <v>0</v>
      </c>
      <c r="H187" s="87" t="s">
        <v>1038</v>
      </c>
    </row>
    <row r="188" spans="1:10">
      <c r="A188" s="148"/>
      <c r="B188" s="85" t="s">
        <v>988</v>
      </c>
      <c r="C188" s="86">
        <v>0</v>
      </c>
      <c r="D188" s="86">
        <v>0</v>
      </c>
      <c r="E188" s="86">
        <v>0.96296296296296291</v>
      </c>
      <c r="F188" s="86">
        <v>3.7037037037037035E-2</v>
      </c>
      <c r="G188" s="86">
        <v>0</v>
      </c>
      <c r="H188" s="87" t="s">
        <v>1037</v>
      </c>
    </row>
    <row r="189" spans="1:10" ht="15.75" thickBot="1">
      <c r="A189" s="148"/>
      <c r="B189" s="26" t="s">
        <v>1001</v>
      </c>
      <c r="C189" s="19">
        <v>0</v>
      </c>
      <c r="D189" s="19">
        <v>0</v>
      </c>
      <c r="E189" s="19">
        <v>0</v>
      </c>
      <c r="F189" s="19">
        <v>0</v>
      </c>
      <c r="G189" s="19">
        <v>1</v>
      </c>
      <c r="H189" s="18" t="s">
        <v>1039</v>
      </c>
    </row>
    <row r="190" spans="1:10" ht="15.75" thickBot="1">
      <c r="B190" s="25" t="s">
        <v>1023</v>
      </c>
      <c r="C190" s="18">
        <v>1</v>
      </c>
      <c r="D190" s="18">
        <v>7</v>
      </c>
      <c r="E190" s="18">
        <v>27</v>
      </c>
      <c r="F190" s="82">
        <v>1</v>
      </c>
      <c r="G190" s="18">
        <v>2</v>
      </c>
      <c r="H190" s="18">
        <f>SUM(C190:G190)</f>
        <v>38</v>
      </c>
    </row>
  </sheetData>
  <mergeCells count="27">
    <mergeCell ref="A149:A153"/>
    <mergeCell ref="A61:A62"/>
    <mergeCell ref="A89:A93"/>
    <mergeCell ref="B75:H75"/>
    <mergeCell ref="A165:A167"/>
    <mergeCell ref="A146:A148"/>
    <mergeCell ref="B87:K87"/>
    <mergeCell ref="B163:H163"/>
    <mergeCell ref="B123:G123"/>
    <mergeCell ref="A63:A70"/>
    <mergeCell ref="A78:A82"/>
    <mergeCell ref="A168:A173"/>
    <mergeCell ref="A186:A189"/>
    <mergeCell ref="B182:H182"/>
    <mergeCell ref="A184:A185"/>
    <mergeCell ref="A6:A7"/>
    <mergeCell ref="B37:I37"/>
    <mergeCell ref="B22:G22"/>
    <mergeCell ref="B59:I59"/>
    <mergeCell ref="A39:A42"/>
    <mergeCell ref="A11:A17"/>
    <mergeCell ref="B8:I8"/>
    <mergeCell ref="A24:A26"/>
    <mergeCell ref="A43:A47"/>
    <mergeCell ref="A94:A102"/>
    <mergeCell ref="A125:A129"/>
    <mergeCell ref="B144:H14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D8F8-C4C6-46E7-8006-9616E4E84649}">
  <dimension ref="B7:P57"/>
  <sheetViews>
    <sheetView topLeftCell="A22" zoomScale="89" zoomScaleNormal="89" workbookViewId="0">
      <selection activeCell="E63" sqref="E63"/>
    </sheetView>
  </sheetViews>
  <sheetFormatPr defaultRowHeight="15"/>
  <cols>
    <col min="1" max="1" width="8.42578125" customWidth="1"/>
    <col min="2" max="2" width="11" customWidth="1"/>
    <col min="3" max="3" width="19.5703125" customWidth="1"/>
    <col min="4" max="4" width="8.42578125" customWidth="1"/>
    <col min="5" max="5" width="10.140625" customWidth="1"/>
    <col min="6" max="6" width="8.42578125" customWidth="1"/>
    <col min="16" max="16" width="9.140625" customWidth="1"/>
  </cols>
  <sheetData>
    <row r="7" spans="2:16">
      <c r="P7" s="3"/>
    </row>
    <row r="8" spans="2:16">
      <c r="P8" s="3"/>
    </row>
    <row r="9" spans="2:16">
      <c r="P9" s="3"/>
    </row>
    <row r="10" spans="2:16" ht="15.75" customHeight="1">
      <c r="B10" s="150" t="s">
        <v>984</v>
      </c>
      <c r="C10" s="150"/>
      <c r="D10" s="150"/>
      <c r="P10" s="3"/>
    </row>
    <row r="11" spans="2:16">
      <c r="B11" s="12" t="s">
        <v>979</v>
      </c>
      <c r="C11" s="11" t="s">
        <v>978</v>
      </c>
      <c r="D11" s="11" t="s">
        <v>977</v>
      </c>
      <c r="P11" s="3"/>
    </row>
    <row r="12" spans="2:16">
      <c r="B12" t="s">
        <v>976</v>
      </c>
      <c r="C12" s="2">
        <v>31</v>
      </c>
      <c r="D12" s="14">
        <f t="shared" ref="D12:D17" si="0">C12/155</f>
        <v>0.2</v>
      </c>
      <c r="P12" s="3"/>
    </row>
    <row r="13" spans="2:16">
      <c r="B13" t="s">
        <v>982</v>
      </c>
      <c r="C13" s="2">
        <v>18</v>
      </c>
      <c r="D13" s="14">
        <f t="shared" si="0"/>
        <v>0.11612903225806452</v>
      </c>
    </row>
    <row r="14" spans="2:16">
      <c r="B14" t="s">
        <v>981</v>
      </c>
      <c r="C14" s="2">
        <v>45</v>
      </c>
      <c r="D14" s="14">
        <f t="shared" si="0"/>
        <v>0.29032258064516131</v>
      </c>
    </row>
    <row r="15" spans="2:16">
      <c r="B15" t="s">
        <v>980</v>
      </c>
      <c r="C15" s="2">
        <v>8</v>
      </c>
      <c r="D15" s="14">
        <f t="shared" si="0"/>
        <v>5.1612903225806452E-2</v>
      </c>
    </row>
    <row r="16" spans="2:16">
      <c r="B16" t="s">
        <v>975</v>
      </c>
      <c r="C16" s="2">
        <v>53</v>
      </c>
      <c r="D16" s="14">
        <f t="shared" si="0"/>
        <v>0.34193548387096773</v>
      </c>
    </row>
    <row r="17" spans="2:16">
      <c r="B17" t="s">
        <v>974</v>
      </c>
      <c r="C17" s="2">
        <f>SUM(C12:C16)</f>
        <v>155</v>
      </c>
      <c r="D17" s="14">
        <f t="shared" si="0"/>
        <v>1</v>
      </c>
    </row>
    <row r="18" spans="2:16">
      <c r="P18" s="3"/>
    </row>
    <row r="19" spans="2:16">
      <c r="P19" s="3"/>
    </row>
    <row r="20" spans="2:16">
      <c r="P20" s="3"/>
    </row>
    <row r="21" spans="2:16">
      <c r="P21" s="3"/>
    </row>
    <row r="22" spans="2:16">
      <c r="P22" s="3"/>
    </row>
    <row r="24" spans="2:16">
      <c r="B24" s="150" t="s">
        <v>983</v>
      </c>
      <c r="C24" s="150"/>
      <c r="D24" s="150"/>
    </row>
    <row r="25" spans="2:16">
      <c r="B25" s="12" t="s">
        <v>979</v>
      </c>
      <c r="C25" s="11" t="s">
        <v>978</v>
      </c>
      <c r="D25" s="11" t="s">
        <v>977</v>
      </c>
    </row>
    <row r="26" spans="2:16">
      <c r="B26" s="2" t="s">
        <v>976</v>
      </c>
      <c r="C26" s="2">
        <v>5</v>
      </c>
      <c r="D26" s="10">
        <f t="shared" ref="D26:D31" si="1">C26/338</f>
        <v>1.4792899408284023E-2</v>
      </c>
    </row>
    <row r="27" spans="2:16">
      <c r="B27" s="2" t="s">
        <v>982</v>
      </c>
      <c r="C27" s="2">
        <v>33</v>
      </c>
      <c r="D27" s="10">
        <f t="shared" si="1"/>
        <v>9.7633136094674555E-2</v>
      </c>
    </row>
    <row r="28" spans="2:16">
      <c r="B28" s="2" t="s">
        <v>981</v>
      </c>
      <c r="C28" s="2">
        <v>16</v>
      </c>
      <c r="D28" s="10">
        <f t="shared" si="1"/>
        <v>4.7337278106508875E-2</v>
      </c>
    </row>
    <row r="29" spans="2:16">
      <c r="B29" s="2" t="s">
        <v>980</v>
      </c>
      <c r="C29" s="2">
        <v>5</v>
      </c>
      <c r="D29" s="10">
        <f t="shared" si="1"/>
        <v>1.4792899408284023E-2</v>
      </c>
    </row>
    <row r="30" spans="2:16">
      <c r="B30" s="2" t="s">
        <v>975</v>
      </c>
      <c r="C30" s="2">
        <v>279</v>
      </c>
      <c r="D30" s="10">
        <f t="shared" si="1"/>
        <v>0.82544378698224852</v>
      </c>
    </row>
    <row r="31" spans="2:16">
      <c r="B31" s="2" t="s">
        <v>974</v>
      </c>
      <c r="C31" s="2">
        <f>SUM(C26:C30)</f>
        <v>338</v>
      </c>
      <c r="D31" s="10">
        <f t="shared" si="1"/>
        <v>1</v>
      </c>
    </row>
    <row r="37" spans="2:6">
      <c r="B37" s="150" t="s">
        <v>1089</v>
      </c>
      <c r="C37" s="150"/>
      <c r="D37" s="150"/>
    </row>
    <row r="38" spans="2:6">
      <c r="B38" s="12" t="s">
        <v>979</v>
      </c>
      <c r="C38" s="11" t="s">
        <v>978</v>
      </c>
      <c r="D38" s="11" t="s">
        <v>977</v>
      </c>
      <c r="F38" s="3"/>
    </row>
    <row r="39" spans="2:6">
      <c r="B39" s="2" t="s">
        <v>976</v>
      </c>
      <c r="C39" s="2">
        <v>7</v>
      </c>
      <c r="D39" s="10">
        <f>C39/356</f>
        <v>1.9662921348314606E-2</v>
      </c>
      <c r="F39" s="3"/>
    </row>
    <row r="40" spans="2:6">
      <c r="B40" s="2" t="s">
        <v>975</v>
      </c>
      <c r="C40" s="2">
        <v>3</v>
      </c>
      <c r="D40" s="10">
        <f>C40/356</f>
        <v>8.4269662921348312E-3</v>
      </c>
      <c r="F40" s="3"/>
    </row>
    <row r="41" spans="2:6">
      <c r="B41" s="2" t="s">
        <v>971</v>
      </c>
      <c r="C41" s="2">
        <v>346</v>
      </c>
      <c r="D41" s="10">
        <f>C41/356</f>
        <v>0.9719101123595506</v>
      </c>
    </row>
    <row r="42" spans="2:6">
      <c r="B42" s="2" t="s">
        <v>974</v>
      </c>
      <c r="C42" s="2">
        <f>SUM(C39:C41)</f>
        <v>356</v>
      </c>
      <c r="D42" s="10">
        <f>C42/356</f>
        <v>1</v>
      </c>
    </row>
    <row r="53" spans="2:4">
      <c r="B53" s="151" t="s">
        <v>1196</v>
      </c>
      <c r="C53" s="150"/>
      <c r="D53" s="150"/>
    </row>
    <row r="54" spans="2:4">
      <c r="B54" s="12" t="s">
        <v>979</v>
      </c>
      <c r="C54" s="13" t="s">
        <v>978</v>
      </c>
      <c r="D54" s="13" t="s">
        <v>977</v>
      </c>
    </row>
    <row r="55" spans="2:4">
      <c r="B55" s="21" t="s">
        <v>1064</v>
      </c>
      <c r="C55" s="21">
        <v>122</v>
      </c>
      <c r="D55" s="10">
        <f>C55/C$57</f>
        <v>0.96825396825396826</v>
      </c>
    </row>
    <row r="56" spans="2:4">
      <c r="B56" t="s">
        <v>971</v>
      </c>
      <c r="C56" s="21">
        <v>4</v>
      </c>
      <c r="D56" s="10">
        <f>C56/C$57</f>
        <v>3.1746031746031744E-2</v>
      </c>
    </row>
    <row r="57" spans="2:4">
      <c r="B57" s="21" t="s">
        <v>974</v>
      </c>
      <c r="C57" s="21">
        <f>SUM(C55:C56)</f>
        <v>126</v>
      </c>
    </row>
  </sheetData>
  <mergeCells count="4">
    <mergeCell ref="B10:D10"/>
    <mergeCell ref="B24:D24"/>
    <mergeCell ref="B37:D37"/>
    <mergeCell ref="B53:D5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9037-283D-4F20-A7AB-1D7E0079FF65}">
  <dimension ref="B1:E37"/>
  <sheetViews>
    <sheetView zoomScale="115" zoomScaleNormal="115" zoomScaleSheetLayoutView="70" workbookViewId="0">
      <selection activeCell="N21" sqref="N21"/>
    </sheetView>
  </sheetViews>
  <sheetFormatPr defaultRowHeight="15"/>
  <cols>
    <col min="2" max="2" width="13.28515625" style="108" bestFit="1" customWidth="1"/>
    <col min="3" max="3" width="15.85546875" bestFit="1" customWidth="1"/>
    <col min="4" max="4" width="18.140625" bestFit="1" customWidth="1"/>
  </cols>
  <sheetData>
    <row r="1" spans="2:5">
      <c r="B1"/>
    </row>
    <row r="2" spans="2:5">
      <c r="B2"/>
    </row>
    <row r="3" spans="2:5">
      <c r="B3"/>
    </row>
    <row r="4" spans="2:5">
      <c r="B4"/>
    </row>
    <row r="5" spans="2:5">
      <c r="B5"/>
    </row>
    <row r="6" spans="2:5">
      <c r="B6"/>
    </row>
    <row r="7" spans="2:5">
      <c r="B7"/>
    </row>
    <row r="8" spans="2:5">
      <c r="B8"/>
      <c r="C8" s="109" t="s">
        <v>1197</v>
      </c>
      <c r="D8" s="109" t="s">
        <v>1198</v>
      </c>
    </row>
    <row r="9" spans="2:5">
      <c r="B9" s="118" t="s">
        <v>957</v>
      </c>
      <c r="C9" s="117">
        <v>1</v>
      </c>
      <c r="D9" s="117">
        <v>0</v>
      </c>
      <c r="E9">
        <v>7</v>
      </c>
    </row>
    <row r="10" spans="2:5">
      <c r="B10" s="119" t="s">
        <v>964</v>
      </c>
      <c r="C10" s="115">
        <v>1</v>
      </c>
      <c r="D10" s="115">
        <v>0</v>
      </c>
      <c r="E10">
        <v>7</v>
      </c>
    </row>
    <row r="11" spans="2:5">
      <c r="B11" s="118" t="s">
        <v>962</v>
      </c>
      <c r="C11" s="115">
        <v>0.66666666666666663</v>
      </c>
      <c r="D11" s="115">
        <v>0.33333333333333331</v>
      </c>
      <c r="E11">
        <v>6</v>
      </c>
    </row>
    <row r="12" spans="2:5">
      <c r="B12" s="120" t="s">
        <v>958</v>
      </c>
      <c r="C12" s="115">
        <v>1</v>
      </c>
      <c r="D12" s="115">
        <v>0</v>
      </c>
      <c r="E12">
        <v>2</v>
      </c>
    </row>
    <row r="13" spans="2:5">
      <c r="B13" s="3" t="s">
        <v>956</v>
      </c>
      <c r="C13" s="115">
        <v>0.8571428571428571</v>
      </c>
      <c r="D13" s="115">
        <v>0.14285714285714285</v>
      </c>
      <c r="E13">
        <v>7</v>
      </c>
    </row>
    <row r="14" spans="2:5">
      <c r="B14" s="3" t="s">
        <v>959</v>
      </c>
      <c r="C14" s="115">
        <v>0.5714285714285714</v>
      </c>
      <c r="D14" s="115">
        <v>0.42857142857142855</v>
      </c>
      <c r="E14">
        <v>7</v>
      </c>
    </row>
    <row r="15" spans="2:5">
      <c r="B15" s="3" t="s">
        <v>961</v>
      </c>
      <c r="C15" s="115">
        <v>0.7142857142857143</v>
      </c>
      <c r="D15" s="115">
        <v>0.2857142857142857</v>
      </c>
      <c r="E15">
        <v>7</v>
      </c>
    </row>
    <row r="16" spans="2:5">
      <c r="B16" s="121" t="s">
        <v>955</v>
      </c>
      <c r="C16" s="115">
        <v>0.84615384615384615</v>
      </c>
      <c r="D16" s="115">
        <v>0.15384615384615385</v>
      </c>
      <c r="E16">
        <v>13</v>
      </c>
    </row>
    <row r="17" spans="2:5">
      <c r="B17" s="121" t="s">
        <v>960</v>
      </c>
      <c r="C17" s="115">
        <v>1</v>
      </c>
      <c r="D17" s="115">
        <v>0</v>
      </c>
      <c r="E17">
        <v>9</v>
      </c>
    </row>
    <row r="18" spans="2:5">
      <c r="B18" s="120" t="s">
        <v>963</v>
      </c>
      <c r="C18" s="115">
        <v>0.91228070175438591</v>
      </c>
      <c r="D18" s="115">
        <v>8.771929824561403E-2</v>
      </c>
      <c r="E18">
        <v>57</v>
      </c>
    </row>
    <row r="19" spans="2:5">
      <c r="B19"/>
      <c r="E19" t="s">
        <v>1204</v>
      </c>
    </row>
    <row r="20" spans="2:5">
      <c r="B20"/>
    </row>
    <row r="21" spans="2:5">
      <c r="B21"/>
    </row>
    <row r="22" spans="2:5">
      <c r="B22"/>
    </row>
    <row r="23" spans="2:5">
      <c r="B23"/>
      <c r="E23" s="5"/>
    </row>
    <row r="24" spans="2:5">
      <c r="B24"/>
      <c r="E24" s="5"/>
    </row>
    <row r="25" spans="2:5">
      <c r="B25"/>
      <c r="E25" s="5"/>
    </row>
    <row r="26" spans="2:5">
      <c r="B26"/>
      <c r="E26" s="5"/>
    </row>
    <row r="27" spans="2:5">
      <c r="B27"/>
      <c r="E27" s="5"/>
    </row>
    <row r="28" spans="2:5">
      <c r="B28"/>
      <c r="E28" s="5"/>
    </row>
    <row r="29" spans="2:5">
      <c r="B29"/>
      <c r="E29" s="5"/>
    </row>
    <row r="30" spans="2:5">
      <c r="B30"/>
      <c r="E30" s="5"/>
    </row>
    <row r="31" spans="2:5">
      <c r="B31"/>
      <c r="E31" s="5"/>
    </row>
    <row r="32" spans="2:5">
      <c r="B32"/>
      <c r="E32" s="5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</sheetData>
  <sortState xmlns:xlrd2="http://schemas.microsoft.com/office/spreadsheetml/2017/richdata2" ref="A8:E18">
    <sortCondition ref="A8:A18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4B9A-AB9D-458A-B72C-0C82067CBE29}">
  <dimension ref="B1:F28"/>
  <sheetViews>
    <sheetView zoomScale="115" zoomScaleNormal="115" zoomScaleSheetLayoutView="70" workbookViewId="0">
      <selection activeCell="M23" sqref="M23"/>
    </sheetView>
  </sheetViews>
  <sheetFormatPr defaultRowHeight="15"/>
  <cols>
    <col min="2" max="2" width="6.28515625" bestFit="1" customWidth="1"/>
    <col min="3" max="3" width="4.140625" style="108" bestFit="1" customWidth="1"/>
    <col min="4" max="4" width="15.85546875" bestFit="1" customWidth="1"/>
    <col min="5" max="5" width="18.140625" bestFit="1" customWidth="1"/>
  </cols>
  <sheetData>
    <row r="1" spans="2:6">
      <c r="D1" s="154" t="s">
        <v>1200</v>
      </c>
      <c r="E1" s="154"/>
    </row>
    <row r="2" spans="2:6">
      <c r="B2" s="109" t="s">
        <v>1036</v>
      </c>
      <c r="C2" s="110" t="s">
        <v>972</v>
      </c>
      <c r="D2" s="109" t="s">
        <v>1197</v>
      </c>
      <c r="E2" s="109" t="s">
        <v>1198</v>
      </c>
    </row>
    <row r="3" spans="2:6">
      <c r="B3" s="111"/>
      <c r="C3" s="110"/>
      <c r="D3" s="109" t="s">
        <v>1203</v>
      </c>
      <c r="E3" s="109" t="s">
        <v>1203</v>
      </c>
    </row>
    <row r="4" spans="2:6">
      <c r="B4" s="114" t="s">
        <v>1201</v>
      </c>
      <c r="C4" s="112" t="s">
        <v>1002</v>
      </c>
      <c r="D4" s="113">
        <v>34</v>
      </c>
      <c r="E4" s="113"/>
      <c r="F4">
        <f>SUM(D4:E4)</f>
        <v>34</v>
      </c>
    </row>
    <row r="5" spans="2:6">
      <c r="B5" s="155" t="s">
        <v>1202</v>
      </c>
      <c r="C5" s="112" t="s">
        <v>1001</v>
      </c>
      <c r="D5" s="113">
        <v>58</v>
      </c>
      <c r="E5" s="113">
        <v>1</v>
      </c>
      <c r="F5">
        <f>SUM(D5:E5)</f>
        <v>59</v>
      </c>
    </row>
    <row r="6" spans="2:6">
      <c r="B6" s="156"/>
      <c r="C6" s="112" t="s">
        <v>997</v>
      </c>
      <c r="D6" s="113">
        <v>15</v>
      </c>
      <c r="E6" s="113">
        <v>14</v>
      </c>
      <c r="F6">
        <f>SUM(D6:E6)</f>
        <v>29</v>
      </c>
    </row>
    <row r="7" spans="2:6">
      <c r="C7"/>
      <c r="F7">
        <f>SUM(F4:F6)</f>
        <v>122</v>
      </c>
    </row>
    <row r="8" spans="2:6">
      <c r="C8"/>
      <c r="D8" s="109" t="s">
        <v>1197</v>
      </c>
      <c r="E8" s="109" t="s">
        <v>1198</v>
      </c>
    </row>
    <row r="9" spans="2:6">
      <c r="B9" s="152" t="s">
        <v>1201</v>
      </c>
      <c r="C9" s="112" t="s">
        <v>1002</v>
      </c>
      <c r="D9" s="116">
        <f>D4/F4</f>
        <v>1</v>
      </c>
      <c r="E9" s="115">
        <f>E4/F4</f>
        <v>0</v>
      </c>
      <c r="F9">
        <v>34</v>
      </c>
    </row>
    <row r="10" spans="2:6">
      <c r="B10" s="153"/>
      <c r="C10" s="112" t="s">
        <v>1001</v>
      </c>
      <c r="D10" s="116">
        <f>D5/F5</f>
        <v>0.98305084745762716</v>
      </c>
      <c r="E10" s="115">
        <f>E5/F5</f>
        <v>1.6949152542372881E-2</v>
      </c>
      <c r="F10">
        <v>59</v>
      </c>
    </row>
    <row r="11" spans="2:6">
      <c r="B11" s="114" t="s">
        <v>1202</v>
      </c>
      <c r="C11" s="112" t="s">
        <v>997</v>
      </c>
      <c r="D11" s="116">
        <f>D6/F6</f>
        <v>0.51724137931034486</v>
      </c>
      <c r="E11" s="115">
        <f>E6/F6</f>
        <v>0.48275862068965519</v>
      </c>
      <c r="F11">
        <v>29</v>
      </c>
    </row>
    <row r="12" spans="2:6">
      <c r="C12"/>
      <c r="F12">
        <f>SUM(F9:F11)</f>
        <v>122</v>
      </c>
    </row>
    <row r="13" spans="2:6">
      <c r="C13"/>
    </row>
    <row r="14" spans="2:6">
      <c r="C14"/>
    </row>
    <row r="15" spans="2:6">
      <c r="C15"/>
    </row>
    <row r="16" spans="2:6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</sheetData>
  <mergeCells count="3">
    <mergeCell ref="B9:B10"/>
    <mergeCell ref="D1:E1"/>
    <mergeCell ref="B5:B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SARS CoV 2 Dados 26 11 2021</vt:lpstr>
      <vt:lpstr>Grafico_por_Onda</vt:lpstr>
      <vt:lpstr>Analise1</vt:lpstr>
      <vt:lpstr>Graficos_por_Provincia</vt:lpstr>
      <vt:lpstr>Pie por onda</vt:lpstr>
      <vt:lpstr>T Provincia)</vt:lpstr>
      <vt:lpstr>T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</dc:creator>
  <cp:lastModifiedBy>INS</cp:lastModifiedBy>
  <dcterms:created xsi:type="dcterms:W3CDTF">2021-11-26T07:38:21Z</dcterms:created>
  <dcterms:modified xsi:type="dcterms:W3CDTF">2022-04-08T11:55:41Z</dcterms:modified>
</cp:coreProperties>
</file>