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theme/themeOverride1.xml" ContentType="application/vnd.openxmlformats-officedocument.themeOverrid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0.xml" ContentType="application/vnd.openxmlformats-officedocument.drawingml.chart+xml"/>
  <Override PartName="/xl/theme/themeOverride2.xml" ContentType="application/vnd.openxmlformats-officedocument.themeOverrid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2.xml" ContentType="application/vnd.openxmlformats-officedocument.drawingml.chart+xml"/>
  <Override PartName="/xl/theme/themeOverride3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14.xml" ContentType="application/vnd.openxmlformats-officedocument.drawingml.chart+xml"/>
  <Override PartName="/xl/theme/themeOverride4.xml" ContentType="application/vnd.openxmlformats-officedocument.themeOverride+xml"/>
  <Override PartName="/xl/charts/chart15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ish\Desktop\Power BI\Project and Practice\Excel Project\"/>
    </mc:Choice>
  </mc:AlternateContent>
  <xr:revisionPtr revIDLastSave="0" documentId="13_ncr:1_{2369FDD0-78AF-47D8-8341-B3AB8F3D027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PG Bilateral Debt" sheetId="6" r:id="rId1"/>
    <sheet name="Data in Charts" sheetId="2" r:id="rId2"/>
    <sheet name="Bangladesh" sheetId="13" r:id="rId3"/>
    <sheet name="Bhutan" sheetId="15" r:id="rId4"/>
    <sheet name="SriLanka" sheetId="17" r:id="rId5"/>
    <sheet name="Maldives" sheetId="19" r:id="rId6"/>
    <sheet name="Myanmar" sheetId="22" r:id="rId7"/>
    <sheet name="Nepal" sheetId="24" r:id="rId8"/>
  </sheets>
  <definedNames>
    <definedName name="ExternalData_1" localSheetId="2" hidden="1">Bangladesh!$A$1:$C$50</definedName>
    <definedName name="ExternalData_1" localSheetId="3" hidden="1">Bhutan!$A$1:$C$31</definedName>
    <definedName name="ExternalData_1" localSheetId="1" hidden="1">'Data in Charts'!$C$83:$F$389</definedName>
    <definedName name="ExternalData_1" localSheetId="5" hidden="1">Maldives!$A$1:$C$23</definedName>
    <definedName name="ExternalData_1" localSheetId="6" hidden="1">Myanmar!$A$1:$C$53</definedName>
    <definedName name="ExternalData_1" localSheetId="7" hidden="1">Nepal!$A$1:$C$53</definedName>
    <definedName name="ExternalData_1" localSheetId="4" hidden="1">SriLanka!$A$1:$C$53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42" i="24"/>
  <c r="D43" i="24"/>
  <c r="D44" i="24"/>
  <c r="D45" i="24"/>
  <c r="D46" i="24"/>
  <c r="D47" i="24"/>
  <c r="D48" i="24"/>
  <c r="D49" i="24"/>
  <c r="D50" i="24"/>
  <c r="D51" i="24"/>
  <c r="D52" i="24"/>
  <c r="C53" i="24"/>
  <c r="D3" i="22"/>
  <c r="D7" i="22"/>
  <c r="D31" i="22"/>
  <c r="D32" i="22"/>
  <c r="D33" i="22"/>
  <c r="D34" i="22"/>
  <c r="D35" i="22"/>
  <c r="D36" i="22"/>
  <c r="D37" i="22"/>
  <c r="D38" i="22"/>
  <c r="D39" i="22"/>
  <c r="D40" i="22"/>
  <c r="D41" i="22"/>
  <c r="D42" i="22"/>
  <c r="D43" i="22"/>
  <c r="D44" i="22"/>
  <c r="D45" i="22"/>
  <c r="D46" i="22"/>
  <c r="D47" i="22"/>
  <c r="D48" i="22"/>
  <c r="D49" i="22"/>
  <c r="D50" i="22"/>
  <c r="D51" i="22"/>
  <c r="D52" i="22"/>
  <c r="C53" i="22"/>
  <c r="D12" i="19"/>
  <c r="D13" i="19"/>
  <c r="D14" i="19"/>
  <c r="D15" i="19"/>
  <c r="D16" i="19"/>
  <c r="D17" i="19"/>
  <c r="D18" i="19"/>
  <c r="D19" i="19"/>
  <c r="D20" i="19"/>
  <c r="D21" i="19"/>
  <c r="D22" i="19"/>
  <c r="C23" i="19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C53" i="17"/>
  <c r="D3" i="15"/>
  <c r="C31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50" i="13"/>
  <c r="D8" i="13"/>
  <c r="D4" i="13"/>
  <c r="D5" i="13"/>
  <c r="D6" i="13"/>
  <c r="D7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3" i="13"/>
  <c r="C51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11D26-D627-47BF-ADBC-8D983CD01F63}" keepAlive="1" name="Query - India - Neighbour PPG Bilateral Debt" description="Connection to the 'India - Neighbour PPG Bilateral Debt' query in the workbook." type="5" refreshedVersion="8" background="1" saveData="1">
    <dbPr connection="Provider=Microsoft.Mashup.OleDb.1;Data Source=$Workbook$;Location=&quot;India - Neighbour PPG Bilateral Debt&quot;;Extended Properties=&quot;&quot;" command="SELECT * FROM [India - Neighbour PPG Bilateral Debt]"/>
  </connection>
  <connection id="2" xr16:uid="{AABEA859-9485-4AD7-A8B1-7C50DD6E55C5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BCF8503D-61C5-4C65-90D0-17844956BB4F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569C1283-1D58-42E3-B5D5-108B1329699C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5" xr16:uid="{1B4EE52D-2AE0-4964-92F0-D7B5E891B655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6" xr16:uid="{9D9A2DB9-3654-424D-BD22-6C95A04B973D}" keepAlive="1" name="Query - Sheet1 (3)" description="Connection to the 'Sheet1 (3)' query in the workbook." type="5" refreshedVersion="8" background="1" saveData="1">
    <dbPr connection="Provider=Microsoft.Mashup.OleDb.1;Data Source=$Workbook$;Location=&quot;Sheet1 (3)&quot;;Extended Properties=&quot;&quot;" command="SELECT * FROM [Sheet1 (3)]"/>
  </connection>
  <connection id="7" xr16:uid="{EF104757-DA58-418D-A12F-5ACC0FAD2D73}" keepAlive="1" name="Query - Sheet1 (4)" description="Connection to the 'Sheet1 (4)' query in the workbook." type="5" refreshedVersion="8" background="1" saveData="1">
    <dbPr connection="Provider=Microsoft.Mashup.OleDb.1;Data Source=$Workbook$;Location=&quot;Sheet1 (4)&quot;;Extended Properties=&quot;&quot;" command="SELECT * FROM [Sheet1 (4)]"/>
  </connection>
  <connection id="8" xr16:uid="{B90687C5-D600-4A1F-8F9B-DB45FB8AC0E6}" keepAlive="1" name="Query - Sheet1 (5)" description="Connection to the 'Sheet1 (5)' query in the workbook." type="5" refreshedVersion="8" background="1" saveData="1">
    <dbPr connection="Provider=Microsoft.Mashup.OleDb.1;Data Source=$Workbook$;Location=&quot;Sheet1 (5)&quot;;Extended Properties=&quot;&quot;" command="SELECT * FROM [Sheet1 (5)]"/>
  </connection>
  <connection id="9" xr16:uid="{EF636F9A-582E-4F8D-8385-8A37C06CD3F1}" keepAlive="1" name="Query - Sheet1 (6)" description="Connection to the 'Sheet1 (6)' query in the workbook." type="5" refreshedVersion="8" background="1" saveData="1">
    <dbPr connection="Provider=Microsoft.Mashup.OleDb.1;Data Source=$Workbook$;Location=&quot;Sheet1 (6)&quot;;Extended Properties=&quot;&quot;" command="SELECT * FROM [Sheet1 (6)]"/>
  </connection>
  <connection id="10" xr16:uid="{B896CDCB-B8B7-4AC6-83D7-EE54A7CE909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D8EAF410-3451-4275-94AA-BBEA08A6EFBC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<sst xmlns="http://schemas.openxmlformats.org/spreadsheetml/2006/main" count="621" uniqueCount="26">
  <si>
    <t>Creditor Country</t>
  </si>
  <si>
    <t>Debtor Country</t>
  </si>
  <si>
    <t>Debt</t>
  </si>
  <si>
    <t>BGD</t>
  </si>
  <si>
    <t>BTN</t>
  </si>
  <si>
    <t>LKA</t>
  </si>
  <si>
    <t>MDV</t>
  </si>
  <si>
    <t>MMR</t>
  </si>
  <si>
    <t>NPL</t>
  </si>
  <si>
    <t>Row Labels</t>
  </si>
  <si>
    <t>Sum of Debt</t>
  </si>
  <si>
    <t>Grand Total</t>
  </si>
  <si>
    <t>Column Labels</t>
  </si>
  <si>
    <t>Year</t>
  </si>
  <si>
    <t>Country</t>
  </si>
  <si>
    <t>Average Debt</t>
  </si>
  <si>
    <t>Total Debt</t>
  </si>
  <si>
    <t>Bangladesh</t>
  </si>
  <si>
    <t>Bhutan</t>
  </si>
  <si>
    <t>Sri Lanka</t>
  </si>
  <si>
    <t>Maldives</t>
  </si>
  <si>
    <t>Myanmar</t>
  </si>
  <si>
    <t>Nepal</t>
  </si>
  <si>
    <t>Debt in US$</t>
  </si>
  <si>
    <t>India - Neighbouring Countries PPG Bilateral Debt Stats</t>
  </si>
  <si>
    <t>YoY Growth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</si>
</sst>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[$$-409]#,##0.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  <xf numFmtId="0" fontId="0" fillId="2" borderId="0" xfId="0" applyFill="1"/>
    <xf numFmtId="9" fontId="0" fillId="2" borderId="0" xfId="1" applyFont="1" applyFill="1"/>
    <xf numFmtId="0" fontId="5" fillId="2" borderId="0" xfId="0" applyFont="1" applyFill="1"/>
    <xf numFmtId="164" fontId="5" fillId="2" borderId="0" xfId="0" applyNumberFormat="1" applyFont="1" applyFill="1"/>
    <xf numFmtId="0" fontId="6" fillId="2" borderId="0" xfId="0" applyFont="1" applyFill="1"/>
    <xf numFmtId="164" fontId="0" fillId="0" borderId="0" xfId="2" applyNumberFormat="1" applyFont="1"/>
    <xf numFmtId="164" fontId="5" fillId="2" borderId="0" xfId="2" applyNumberFormat="1" applyFont="1" applyFill="1"/>
    <xf numFmtId="165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3">
    <cellStyle name="Currency" xfId="2" builtinId="4"/>
    <cellStyle name="Normal" xfId="0" builtinId="0"/>
    <cellStyle name="Percent" xfId="1" builtinId="5"/>
  </cellStyles>
  <dxfs count="26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4" formatCode="_-[$$-409]* #,##0.00_ ;_-[$$-409]* \-#,##0.00\ ;_-[$$-409]* &quot;-&quot;??_ ;_-@_ "/>
    </dxf>
    <dxf>
      <numFmt numFmtId="0" formatCode="General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Debt</a:t>
            </a:r>
            <a:r>
              <a:rPr lang="en-US" b="1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Debt'!$J$4:$J$10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Debt'!$K$4:$K$10</c:f>
              <c:numCache>
                <c:formatCode>_-[$$-409]* #,##0.00_ ;_-[$$-409]* \-#,##0.00\ ;_-[$$-409]* "-"??_ ;_-@_ </c:formatCode>
                <c:ptCount val="6"/>
                <c:pt idx="0">
                  <c:v>6012385635.3000002</c:v>
                </c:pt>
                <c:pt idx="1">
                  <c:v>17849159963.700001</c:v>
                </c:pt>
                <c:pt idx="2">
                  <c:v>9993325488.7999992</c:v>
                </c:pt>
                <c:pt idx="3">
                  <c:v>1708941195</c:v>
                </c:pt>
                <c:pt idx="4">
                  <c:v>2780001590.5</c:v>
                </c:pt>
                <c:pt idx="5">
                  <c:v>873957263.79999995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8-46FE-9E80-AC2D6D9A2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58928"/>
        <c:axId val="47342288"/>
      </c:barChart>
      <c:catAx>
        <c:axId val="473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42288"/>
        <c:crosses val="autoZero"/>
        <c:auto val="1"/>
        <c:lblAlgn val="ctr"/>
        <c:lblOffset val="100"/>
        <c:noMultiLvlLbl val="0"/>
      </c:catAx>
      <c:valAx>
        <c:axId val="473422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[$$-409]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Maldives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Maldives!$A$2:$B$22</c:f>
              <c:multiLvlStrCache>
                <c:ptCount val="21"/>
                <c:lvl>
                  <c:pt idx="0">
                    <c:v>MDV</c:v>
                  </c:pt>
                  <c:pt idx="1">
                    <c:v>MDV</c:v>
                  </c:pt>
                  <c:pt idx="2">
                    <c:v>MDV</c:v>
                  </c:pt>
                  <c:pt idx="3">
                    <c:v>MDV</c:v>
                  </c:pt>
                  <c:pt idx="4">
                    <c:v>MDV</c:v>
                  </c:pt>
                  <c:pt idx="5">
                    <c:v>MDV</c:v>
                  </c:pt>
                  <c:pt idx="6">
                    <c:v>MDV</c:v>
                  </c:pt>
                  <c:pt idx="7">
                    <c:v>MDV</c:v>
                  </c:pt>
                  <c:pt idx="8">
                    <c:v>MDV</c:v>
                  </c:pt>
                  <c:pt idx="9">
                    <c:v>MDV</c:v>
                  </c:pt>
                  <c:pt idx="10">
                    <c:v>MDV</c:v>
                  </c:pt>
                  <c:pt idx="11">
                    <c:v>MDV</c:v>
                  </c:pt>
                  <c:pt idx="12">
                    <c:v>MDV</c:v>
                  </c:pt>
                  <c:pt idx="13">
                    <c:v>MDV</c:v>
                  </c:pt>
                  <c:pt idx="14">
                    <c:v>MDV</c:v>
                  </c:pt>
                  <c:pt idx="15">
                    <c:v>MDV</c:v>
                  </c:pt>
                  <c:pt idx="16">
                    <c:v>MDV</c:v>
                  </c:pt>
                  <c:pt idx="17">
                    <c:v>MDV</c:v>
                  </c:pt>
                  <c:pt idx="18">
                    <c:v>MDV</c:v>
                  </c:pt>
                  <c:pt idx="19">
                    <c:v>MDV</c:v>
                  </c:pt>
                  <c:pt idx="20">
                    <c:v>MDV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f>Maldives!$C$2:$C$22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E-4F65-B672-05E37244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Maldives!$D$1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Maldives!$A$2:$A$22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Maldives!$D$2:$D$22</c:f>
              <c:numCache>
                <c:formatCode>0%</c:formatCode>
                <c:ptCount val="21"/>
                <c:pt idx="10">
                  <c:v>0.14759089358600369</c:v>
                </c:pt>
                <c:pt idx="11">
                  <c:v>0.21841110436149694</c:v>
                </c:pt>
                <c:pt idx="12">
                  <c:v>9.6265125972865309E-2</c:v>
                </c:pt>
                <c:pt idx="13">
                  <c:v>-7.9700808681839125E-2</c:v>
                </c:pt>
                <c:pt idx="14">
                  <c:v>-0.17827973750042014</c:v>
                </c:pt>
                <c:pt idx="15">
                  <c:v>-0.21900020959966465</c:v>
                </c:pt>
                <c:pt idx="16">
                  <c:v>1.3491002777665955</c:v>
                </c:pt>
                <c:pt idx="17">
                  <c:v>-7.0889170693811329E-2</c:v>
                </c:pt>
                <c:pt idx="18">
                  <c:v>-8.990359786538131E-2</c:v>
                </c:pt>
                <c:pt idx="19">
                  <c:v>-0.55561410264204991</c:v>
                </c:pt>
                <c:pt idx="20">
                  <c:v>5.8907907938341797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3-4249-8AF6-1E8B7163D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Myanmar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Myanmar!$A$2:$B$52</c15:sqref>
                  </c15:fullRef>
                </c:ext>
              </c:extLst>
              <c:f>Myanmar!$A$32:$B$52</c:f>
              <c:multiLvlStrCache>
                <c:ptCount val="21"/>
                <c:lvl>
                  <c:pt idx="0">
                    <c:v>MMR</c:v>
                  </c:pt>
                  <c:pt idx="1">
                    <c:v>MMR</c:v>
                  </c:pt>
                  <c:pt idx="2">
                    <c:v>MMR</c:v>
                  </c:pt>
                  <c:pt idx="3">
                    <c:v>MMR</c:v>
                  </c:pt>
                  <c:pt idx="4">
                    <c:v>MMR</c:v>
                  </c:pt>
                  <c:pt idx="5">
                    <c:v>MMR</c:v>
                  </c:pt>
                  <c:pt idx="6">
                    <c:v>MMR</c:v>
                  </c:pt>
                  <c:pt idx="7">
                    <c:v>MMR</c:v>
                  </c:pt>
                  <c:pt idx="8">
                    <c:v>MMR</c:v>
                  </c:pt>
                  <c:pt idx="9">
                    <c:v>MMR</c:v>
                  </c:pt>
                  <c:pt idx="10">
                    <c:v>MMR</c:v>
                  </c:pt>
                  <c:pt idx="11">
                    <c:v>MMR</c:v>
                  </c:pt>
                  <c:pt idx="12">
                    <c:v>MMR</c:v>
                  </c:pt>
                  <c:pt idx="13">
                    <c:v>MMR</c:v>
                  </c:pt>
                  <c:pt idx="14">
                    <c:v>MMR</c:v>
                  </c:pt>
                  <c:pt idx="15">
                    <c:v>MMR</c:v>
                  </c:pt>
                  <c:pt idx="16">
                    <c:v>MMR</c:v>
                  </c:pt>
                  <c:pt idx="17">
                    <c:v>MMR</c:v>
                  </c:pt>
                  <c:pt idx="18">
                    <c:v>MMR</c:v>
                  </c:pt>
                  <c:pt idx="19">
                    <c:v>MMR</c:v>
                  </c:pt>
                  <c:pt idx="20">
                    <c:v>MMR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Myanmar!$C$2:$C$52</c15:sqref>
                  </c15:fullRef>
                </c:ext>
              </c:extLst>
              <c:f>Myanmar!$C$32:$C$52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83D-8FB9-C2BDEC36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Myanmar!$D$1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Myanmar!$A$2:$A$52</c15:sqref>
                  </c15:fullRef>
                </c:ext>
              </c:extLst>
              <c:f>(Myanmar!$A$32:$A$48,Myanmar!$A$50:$A$52)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Myanmar!$D$2:$D$52</c15:sqref>
                  </c15:fullRef>
                </c:ext>
              </c:extLst>
              <c:f>(Myanmar!$D$32:$D$48,Myanmar!$D$50:$D$52)</c:f>
              <c:numCache>
                <c:formatCode>0%</c:formatCode>
                <c:ptCount val="20"/>
                <c:pt idx="0">
                  <c:v>0.22500000000000001</c:v>
                </c:pt>
                <c:pt idx="1">
                  <c:v>0.26938775510204083</c:v>
                </c:pt>
                <c:pt idx="2">
                  <c:v>0.16829086173633431</c:v>
                </c:pt>
                <c:pt idx="3">
                  <c:v>0.30671973623006904</c:v>
                </c:pt>
                <c:pt idx="4">
                  <c:v>0.65907865321484893</c:v>
                </c:pt>
                <c:pt idx="5">
                  <c:v>0.42604419093064055</c:v>
                </c:pt>
                <c:pt idx="6">
                  <c:v>0.2205311026086598</c:v>
                </c:pt>
                <c:pt idx="7">
                  <c:v>0.23638224103552918</c:v>
                </c:pt>
                <c:pt idx="8">
                  <c:v>0.34628516396006676</c:v>
                </c:pt>
                <c:pt idx="9">
                  <c:v>0.2858335222414472</c:v>
                </c:pt>
                <c:pt idx="10">
                  <c:v>0.1740854192969305</c:v>
                </c:pt>
                <c:pt idx="11">
                  <c:v>9.0519795740916759E-2</c:v>
                </c:pt>
                <c:pt idx="12">
                  <c:v>5.5499276920369676E-2</c:v>
                </c:pt>
                <c:pt idx="13">
                  <c:v>5.3604409271831105E-2</c:v>
                </c:pt>
                <c:pt idx="14">
                  <c:v>1.8704705755977782E-2</c:v>
                </c:pt>
                <c:pt idx="15">
                  <c:v>-4.2327644538004659E-2</c:v>
                </c:pt>
                <c:pt idx="16">
                  <c:v>-4.7824422986340084E-2</c:v>
                </c:pt>
                <c:pt idx="17">
                  <c:v>0.12814429076547953</c:v>
                </c:pt>
                <c:pt idx="18">
                  <c:v>4.1854944090333267E-2</c:v>
                </c:pt>
                <c:pt idx="19">
                  <c:v>7.1328041973441076E-3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E2-4D33-B1B5-C54E5BAFB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Nepal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Nepal!$A$2:$B$52</c15:sqref>
                  </c15:fullRef>
                </c:ext>
              </c:extLst>
              <c:f>Nepal!$A$32:$B$52</c:f>
              <c:multiLvlStrCache>
                <c:ptCount val="21"/>
                <c:lvl>
                  <c:pt idx="0">
                    <c:v>NPL</c:v>
                  </c:pt>
                  <c:pt idx="1">
                    <c:v>NPL</c:v>
                  </c:pt>
                  <c:pt idx="2">
                    <c:v>NPL</c:v>
                  </c:pt>
                  <c:pt idx="3">
                    <c:v>NPL</c:v>
                  </c:pt>
                  <c:pt idx="4">
                    <c:v>NPL</c:v>
                  </c:pt>
                  <c:pt idx="5">
                    <c:v>NPL</c:v>
                  </c:pt>
                  <c:pt idx="6">
                    <c:v>NPL</c:v>
                  </c:pt>
                  <c:pt idx="7">
                    <c:v>NPL</c:v>
                  </c:pt>
                  <c:pt idx="8">
                    <c:v>NPL</c:v>
                  </c:pt>
                  <c:pt idx="9">
                    <c:v>NPL</c:v>
                  </c:pt>
                  <c:pt idx="10">
                    <c:v>NPL</c:v>
                  </c:pt>
                  <c:pt idx="11">
                    <c:v>NPL</c:v>
                  </c:pt>
                  <c:pt idx="12">
                    <c:v>NPL</c:v>
                  </c:pt>
                  <c:pt idx="13">
                    <c:v>NPL</c:v>
                  </c:pt>
                  <c:pt idx="14">
                    <c:v>NPL</c:v>
                  </c:pt>
                  <c:pt idx="15">
                    <c:v>NPL</c:v>
                  </c:pt>
                  <c:pt idx="16">
                    <c:v>NPL</c:v>
                  </c:pt>
                  <c:pt idx="17">
                    <c:v>NPL</c:v>
                  </c:pt>
                  <c:pt idx="18">
                    <c:v>NPL</c:v>
                  </c:pt>
                  <c:pt idx="19">
                    <c:v>NPL</c:v>
                  </c:pt>
                  <c:pt idx="20">
                    <c:v>NPL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Nepal!$C$2:$C$52</c15:sqref>
                  </c15:fullRef>
                </c:ext>
              </c:extLst>
              <c:f>Nepal!$C$32:$C$52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D-4BB9-8AE4-D5F20438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Nepal!$D$1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Nepal!$A$2:$A$52</c15:sqref>
                  </c15:fullRef>
                </c:ext>
              </c:extLst>
              <c:f>Nepal!$A$32:$A$52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Nepal!$D$2:$D$52</c15:sqref>
                  </c15:fullRef>
                </c:ext>
              </c:extLst>
              <c:f>Nepal!$D$32:$D$52</c:f>
              <c:numCache>
                <c:formatCode>0%</c:formatCode>
                <c:ptCount val="21"/>
                <c:pt idx="10">
                  <c:v>2.770182000743771</c:v>
                </c:pt>
                <c:pt idx="11">
                  <c:v>-1.9135887627491154E-6</c:v>
                </c:pt>
                <c:pt idx="12">
                  <c:v>0</c:v>
                </c:pt>
                <c:pt idx="13">
                  <c:v>1.5247583349773131</c:v>
                </c:pt>
                <c:pt idx="14">
                  <c:v>-1.8459915611814346E-2</c:v>
                </c:pt>
                <c:pt idx="15">
                  <c:v>0.11736024041236293</c:v>
                </c:pt>
                <c:pt idx="16">
                  <c:v>0.18522014819036764</c:v>
                </c:pt>
                <c:pt idx="17">
                  <c:v>8.1165562117728379E-2</c:v>
                </c:pt>
                <c:pt idx="18">
                  <c:v>0.31753864116535085</c:v>
                </c:pt>
                <c:pt idx="19">
                  <c:v>0.98170673812362197</c:v>
                </c:pt>
                <c:pt idx="20">
                  <c:v>0.18108110985711548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35-4699-BBF0-2638D95DE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615376"/>
        <c:axId val="1587622864"/>
      </c:lineChart>
      <c:catAx>
        <c:axId val="15876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22864"/>
        <c:crosses val="autoZero"/>
        <c:auto val="1"/>
        <c:lblAlgn val="ctr"/>
        <c:lblOffset val="100"/>
        <c:noMultiLvlLbl val="0"/>
      </c:catAx>
      <c:valAx>
        <c:axId val="15876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61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</a:t>
            </a:r>
            <a:r>
              <a:rPr lang="en-US" b="1" baseline="0"/>
              <a:t> Debt By Country over 20 years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'PPG Bilateral Debt'!$K$19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Debt'!$J$20:$J$26</c:f>
              <c:strCache>
                <c:ptCount val="6"/>
                <c:pt idx="0">
                  <c:v>BGD</c:v>
                </c:pt>
                <c:pt idx="1">
                  <c:v>BTN</c:v>
                </c:pt>
                <c:pt idx="2">
                  <c:v>LKA</c:v>
                </c:pt>
                <c:pt idx="3">
                  <c:v>MDV</c:v>
                </c:pt>
                <c:pt idx="4">
                  <c:v>MMR</c:v>
                </c:pt>
                <c:pt idx="5">
                  <c:v>NPL</c:v>
                </c:pt>
              </c:strCache>
            </c:strRef>
          </c:cat>
          <c:val>
            <c:numRef>
              <c:f>'PPG Bilateral Debt'!$K$20:$K$26</c:f>
              <c:numCache>
                <c:formatCode>_-[$$-409]* #,##0.00_ ;_-[$$-409]* \-#,##0.00\ ;_-[$$-409]* "-"??_ ;_-@_ </c:formatCode>
                <c:ptCount val="6"/>
                <c:pt idx="0">
                  <c:v>117889914.41764706</c:v>
                </c:pt>
                <c:pt idx="1">
                  <c:v>349983528.69999999</c:v>
                </c:pt>
                <c:pt idx="2">
                  <c:v>195947558.60392156</c:v>
                </c:pt>
                <c:pt idx="3">
                  <c:v>33508650.882352941</c:v>
                </c:pt>
                <c:pt idx="4">
                  <c:v>54509835.107843138</c:v>
                </c:pt>
                <c:pt idx="5">
                  <c:v>17136416.937254902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B-4735-BA00-95A276090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375152"/>
        <c:axId val="47372240"/>
      </c:barChart>
      <c:catAx>
        <c:axId val="4737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2240"/>
        <c:crosses val="autoZero"/>
        <c:auto val="1"/>
        <c:lblAlgn val="ctr"/>
        <c:lblOffset val="100"/>
        <c:noMultiLvlLbl val="0"/>
      </c:catAx>
      <c:valAx>
        <c:axId val="4737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7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74000">
          <a:schemeClr val="accent6">
            <a:lumMod val="45000"/>
            <a:lumOff val="55000"/>
          </a:schemeClr>
        </a:gs>
        <a:gs pos="83000">
          <a:schemeClr val="accent6">
            <a:lumMod val="45000"/>
            <a:lumOff val="55000"/>
          </a:schemeClr>
        </a:gs>
        <a:gs pos="100000">
          <a:schemeClr val="accent6">
            <a:lumMod val="30000"/>
            <a:lumOff val="70000"/>
          </a:schemeClr>
        </a:gs>
      </a:gsLst>
      <a:lin ang="54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[Bilateral Debt Analysis.xlsx]PPG Bilateral Debt!PivotTable12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IN" sz="1400"/>
              <a:t>Total Debt of Countries 2000 -</a:t>
            </a:r>
            <a:r>
              <a:rPr lang="en-IN" sz="1400" baseline="0"/>
              <a:t> 2020 </a:t>
            </a:r>
            <a:endParaRPr lang="en-IN" sz="1400"/>
          </a:p>
        </c:rich>
      </c:tx>
      <c:layout>
        <c:manualLayout>
          <c:xMode val="edge"/>
          <c:yMode val="edge"/>
          <c:x val="0.39685652346640249"/>
          <c:y val="1.7406160863322639E-2"/>
        </c:manualLayout>
      </c:layout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3908445805008471E-2"/>
          <c:y val="0.11209338190235286"/>
          <c:w val="0.8757326330538735"/>
          <c:h val="0.731389387288799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'PPG Bilateral Debt'!$B$3:$B$4</c:f>
              <c:strCache>
                <c:ptCount val="1"/>
                <c:pt idx="0">
                  <c:v>BGD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Debt'!$B$5:$B$26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D-4472-8CFD-2B4F01E72FF6}"/>
            </c:ext>
          </c:extLst>
        </c:ser>
        <c:ser>
          <c:idx val="1"/>
          <c:order val="1"/>
          <c:tx>
            <c:strRef>
              <c:f>'PPG Bilateral Debt'!$C$3:$C$4</c:f>
              <c:strCache>
                <c:ptCount val="1"/>
                <c:pt idx="0">
                  <c:v>BTN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Debt'!$C$5:$C$26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2-4533-92CB-1C25366BBF48}"/>
            </c:ext>
          </c:extLst>
        </c:ser>
        <c:ser>
          <c:idx val="2"/>
          <c:order val="2"/>
          <c:tx>
            <c:strRef>
              <c:f>'PPG Bilateral Debt'!$D$3:$D$4</c:f>
              <c:strCache>
                <c:ptCount val="1"/>
                <c:pt idx="0">
                  <c:v>LKA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Debt'!$D$5:$D$26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2-4533-92CB-1C25366BBF48}"/>
            </c:ext>
          </c:extLst>
        </c:ser>
        <c:ser>
          <c:idx val="3"/>
          <c:order val="3"/>
          <c:tx>
            <c:strRef>
              <c:f>'PPG Bilateral Debt'!$E$3:$E$4</c:f>
              <c:strCache>
                <c:ptCount val="1"/>
                <c:pt idx="0">
                  <c:v>MDV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Debt'!$E$5:$E$26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82317057</c:v>
                </c:pt>
                <c:pt idx="10">
                  <c:v>94466305</c:v>
                </c:pt>
                <c:pt idx="11">
                  <c:v>115098795</c:v>
                </c:pt>
                <c:pt idx="12">
                  <c:v>126178795</c:v>
                </c:pt>
                <c:pt idx="13">
                  <c:v>116122243</c:v>
                </c:pt>
                <c:pt idx="14">
                  <c:v>95420000</c:v>
                </c:pt>
                <c:pt idx="15">
                  <c:v>74523000</c:v>
                </c:pt>
                <c:pt idx="16">
                  <c:v>175062000</c:v>
                </c:pt>
                <c:pt idx="17">
                  <c:v>162652000</c:v>
                </c:pt>
                <c:pt idx="18">
                  <c:v>148029000</c:v>
                </c:pt>
                <c:pt idx="19">
                  <c:v>65782000</c:v>
                </c:pt>
                <c:pt idx="20">
                  <c:v>453290000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2-4533-92CB-1C25366BBF48}"/>
            </c:ext>
          </c:extLst>
        </c:ser>
        <c:ser>
          <c:idx val="4"/>
          <c:order val="4"/>
          <c:tx>
            <c:strRef>
              <c:f>'PPG Bilateral Debt'!$F$3:$F$4</c:f>
              <c:strCache>
                <c:ptCount val="1"/>
                <c:pt idx="0">
                  <c:v>MMR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Debt'!$F$5:$F$26</c:f>
              <c:numCache>
                <c:formatCode>_-[$$-409]* #,##0.00_ ;_-[$$-409]* \-#,##0.00\ ;_-[$$-409]* "-"??_ ;_-@_ </c:formatCode>
                <c:ptCount val="21"/>
                <c:pt idx="0">
                  <c:v>12250000</c:v>
                </c:pt>
                <c:pt idx="1">
                  <c:v>15550000</c:v>
                </c:pt>
                <c:pt idx="2">
                  <c:v>18166922.899999999</c:v>
                </c:pt>
                <c:pt idx="3">
                  <c:v>23739076.699999999</c:v>
                </c:pt>
                <c:pt idx="4">
                  <c:v>39384995.399999999</c:v>
                </c:pt>
                <c:pt idx="5">
                  <c:v>56164743.899999999</c:v>
                </c:pt>
                <c:pt idx="6">
                  <c:v>68550816.799999997</c:v>
                </c:pt>
                <c:pt idx="7">
                  <c:v>84755012.5</c:v>
                </c:pt>
                <c:pt idx="8">
                  <c:v>114104415.90000001</c:v>
                </c:pt>
                <c:pt idx="9">
                  <c:v>146719283</c:v>
                </c:pt>
                <c:pt idx="10">
                  <c:v>172260970.90000001</c:v>
                </c:pt>
                <c:pt idx="11">
                  <c:v>187853998.80000001</c:v>
                </c:pt>
                <c:pt idx="12">
                  <c:v>198279759.90000001</c:v>
                </c:pt>
                <c:pt idx="13">
                  <c:v>208908429.30000001</c:v>
                </c:pt>
                <c:pt idx="14">
                  <c:v>212816000</c:v>
                </c:pt>
                <c:pt idx="15">
                  <c:v>203808000</c:v>
                </c:pt>
                <c:pt idx="16">
                  <c:v>194061000</c:v>
                </c:pt>
                <c:pt idx="17">
                  <c:v>177727265.59999999</c:v>
                </c:pt>
                <c:pt idx="18">
                  <c:v>200502000</c:v>
                </c:pt>
                <c:pt idx="19">
                  <c:v>208894000</c:v>
                </c:pt>
                <c:pt idx="20">
                  <c:v>210384000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2-4533-92CB-1C25366BBF48}"/>
            </c:ext>
          </c:extLst>
        </c:ser>
        <c:ser>
          <c:idx val="5"/>
          <c:order val="5"/>
          <c:tx>
            <c:strRef>
              <c:f>'PPG Bilateral Debt'!$G$3:$G$4</c:f>
              <c:strCache>
                <c:ptCount val="1"/>
                <c:pt idx="0">
                  <c:v>NPL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'PPG Bilateral Debt'!$A$5:$A$26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f>'PPG Bilateral Debt'!$G$5:$G$26</c:f>
              <c:numCache>
                <c:formatCode>_-[$$-409]* #,##0.00_ ;_-[$$-409]* \-#,##0.00\ ;_-[$$-409]* "-"??_ ;_-@_ 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5378000</c:v>
                </c:pt>
                <c:pt idx="10">
                  <c:v>20276038.800000001</c:v>
                </c:pt>
                <c:pt idx="11">
                  <c:v>20276000</c:v>
                </c:pt>
                <c:pt idx="12">
                  <c:v>20276000</c:v>
                </c:pt>
                <c:pt idx="13">
                  <c:v>51192000</c:v>
                </c:pt>
                <c:pt idx="14">
                  <c:v>50247000</c:v>
                </c:pt>
                <c:pt idx="15">
                  <c:v>56144000</c:v>
                </c:pt>
                <c:pt idx="16">
                  <c:v>66543000</c:v>
                </c:pt>
                <c:pt idx="17">
                  <c:v>71944000</c:v>
                </c:pt>
                <c:pt idx="18">
                  <c:v>94789000</c:v>
                </c:pt>
                <c:pt idx="19">
                  <c:v>187844000</c:v>
                </c:pt>
                <c:pt idx="20">
                  <c:v>221859000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2-4533-92CB-1C25366BB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17202960"/>
        <c:axId val="1017203376"/>
      </c:barChart>
      <c:catAx>
        <c:axId val="10172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3376"/>
        <c:crosses val="autoZero"/>
        <c:auto val="1"/>
        <c:lblAlgn val="ctr"/>
        <c:lblOffset val="100"/>
        <c:noMultiLvlLbl val="0"/>
      </c:catAx>
      <c:valAx>
        <c:axId val="101720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202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Bangladesh PPG Bilateral Lending 2000-2020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Bangladesh!$C$1</c:f>
              <c:strCache>
                <c:ptCount val="1"/>
                <c:pt idx="0">
                  <c:v> Debt in US$ 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Bangladesh!$C$2:$C$50</c15:sqref>
                  </c15:fullRef>
                </c:ext>
              </c:extLst>
              <c:f>Bangladesh!$C$30:$C$50</c:f>
              <c:numCache>
                <c:formatCode>_-[$$-409]* #,##0.00_ ;_-[$$-409]* \-#,##0.00\ ;_-[$$-409]* "-"??_ ;_-@_ </c:formatCode>
                <c:ptCount val="21"/>
                <c:pt idx="0">
                  <c:v>5777731.5</c:v>
                </c:pt>
                <c:pt idx="1">
                  <c:v>5606247.4000000004</c:v>
                </c:pt>
                <c:pt idx="2">
                  <c:v>5623756</c:v>
                </c:pt>
                <c:pt idx="3">
                  <c:v>5922144.2999999998</c:v>
                </c:pt>
                <c:pt idx="4">
                  <c:v>6197292.5999999996</c:v>
                </c:pt>
                <c:pt idx="5">
                  <c:v>5993764.5999999996</c:v>
                </c:pt>
                <c:pt idx="6">
                  <c:v>5713278.2999999998</c:v>
                </c:pt>
                <c:pt idx="7">
                  <c:v>6168032.5</c:v>
                </c:pt>
                <c:pt idx="8">
                  <c:v>5017294.4000000004</c:v>
                </c:pt>
                <c:pt idx="9">
                  <c:v>67480.7</c:v>
                </c:pt>
                <c:pt idx="10">
                  <c:v>70296.800000000003</c:v>
                </c:pt>
                <c:pt idx="11">
                  <c:v>742320143.79999995</c:v>
                </c:pt>
                <c:pt idx="12">
                  <c:v>622318505.60000002</c:v>
                </c:pt>
                <c:pt idx="13">
                  <c:v>502311891</c:v>
                </c:pt>
                <c:pt idx="14">
                  <c:v>349739738.30000001</c:v>
                </c:pt>
                <c:pt idx="15">
                  <c:v>233079000</c:v>
                </c:pt>
                <c:pt idx="16">
                  <c:v>326062000</c:v>
                </c:pt>
                <c:pt idx="17">
                  <c:v>327013000</c:v>
                </c:pt>
                <c:pt idx="18">
                  <c:v>362189000</c:v>
                </c:pt>
                <c:pt idx="19">
                  <c:v>530262000</c:v>
                </c:pt>
                <c:pt idx="20">
                  <c:v>638189000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7-4A2E-977E-5C0DBF5152F1}"/>
            </c:ext>
          </c:extLst>
        </c:ser>
        <c:ser>
          <c:idx val="1"/>
          <c:order val="1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Bangladesh!$A$2:$B$50</c15:sqref>
                  </c15:fullRef>
                </c:ext>
              </c:extLst>
              <c:f>Bangladesh!$A$30:$B$50</c:f>
              <c:multiLvlStrCache>
                <c:ptCount val="21"/>
                <c:lvl>
                  <c:pt idx="0">
                    <c:v>BGD</c:v>
                  </c:pt>
                  <c:pt idx="1">
                    <c:v>BGD</c:v>
                  </c:pt>
                  <c:pt idx="2">
                    <c:v>BGD</c:v>
                  </c:pt>
                  <c:pt idx="3">
                    <c:v>BGD</c:v>
                  </c:pt>
                  <c:pt idx="4">
                    <c:v>BGD</c:v>
                  </c:pt>
                  <c:pt idx="5">
                    <c:v>BGD</c:v>
                  </c:pt>
                  <c:pt idx="6">
                    <c:v>BGD</c:v>
                  </c:pt>
                  <c:pt idx="7">
                    <c:v>BGD</c:v>
                  </c:pt>
                  <c:pt idx="8">
                    <c:v>BGD</c:v>
                  </c:pt>
                  <c:pt idx="9">
                    <c:v>BGD</c:v>
                  </c:pt>
                  <c:pt idx="10">
                    <c:v>BGD</c:v>
                  </c:pt>
                  <c:pt idx="11">
                    <c:v>BGD</c:v>
                  </c:pt>
                  <c:pt idx="12">
                    <c:v>BGD</c:v>
                  </c:pt>
                  <c:pt idx="13">
                    <c:v>BGD</c:v>
                  </c:pt>
                  <c:pt idx="14">
                    <c:v>BGD</c:v>
                  </c:pt>
                  <c:pt idx="15">
                    <c:v>BGD</c:v>
                  </c:pt>
                  <c:pt idx="16">
                    <c:v>BGD</c:v>
                  </c:pt>
                  <c:pt idx="17">
                    <c:v>BGD</c:v>
                  </c:pt>
                  <c:pt idx="18">
                    <c:v>BGD</c:v>
                  </c:pt>
                  <c:pt idx="19">
                    <c:v>BGD</c:v>
                  </c:pt>
                  <c:pt idx="20">
                    <c:v>BGD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Bangladesh!$D$2:$D$50</c15:sqref>
                  </c15:fullRef>
                </c:ext>
              </c:extLst>
              <c:f>Bangladesh!$D$30:$D$50</c:f>
              <c:numCache>
                <c:formatCode>0%</c:formatCode>
                <c:ptCount val="21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10558.799931149071</c:v>
                </c:pt>
                <c:pt idx="12">
                  <c:v>-0.16165752634126476</c:v>
                </c:pt>
                <c:pt idx="13">
                  <c:v>-0.19283793350206943</c:v>
                </c:pt>
                <c:pt idx="14">
                  <c:v>-0.303739878417491</c:v>
                </c:pt>
                <c:pt idx="15">
                  <c:v>-0.33356443527709934</c:v>
                </c:pt>
                <c:pt idx="16">
                  <c:v>0.39893340884421163</c:v>
                </c:pt>
                <c:pt idx="17">
                  <c:v>2.9166232188970196E-3</c:v>
                </c:pt>
                <c:pt idx="18">
                  <c:v>0.10756758905609257</c:v>
                </c:pt>
                <c:pt idx="19">
                  <c:v>0.46404777616106507</c:v>
                </c:pt>
                <c:pt idx="20">
                  <c:v>0.20353523352606825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7-4A2E-977E-5C0DBF515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Bangladesh!$D$1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Bangladesh!$A$2:$A$51</c15:sqref>
                  </c15:fullRef>
                </c:ext>
              </c:extLst>
              <c:f>(Bangladesh!$A$30:$A$40,Bangladesh!$A$42:$A$51)</c:f>
              <c:numCache>
                <c:formatCode>General</c:formatCod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Bangladesh!$D$2:$D$51</c15:sqref>
                  </c15:fullRef>
                </c:ext>
              </c:extLst>
              <c:f>(Bangladesh!$D$30:$D$40,Bangladesh!$D$42:$D$51)</c:f>
              <c:numCache>
                <c:formatCode>0%</c:formatCode>
                <c:ptCount val="20"/>
                <c:pt idx="0">
                  <c:v>0.17340786762466795</c:v>
                </c:pt>
                <c:pt idx="1">
                  <c:v>-2.968017811142654E-2</c:v>
                </c:pt>
                <c:pt idx="2">
                  <c:v>3.1230516155957774E-3</c:v>
                </c:pt>
                <c:pt idx="3">
                  <c:v>5.3058543080460784E-2</c:v>
                </c:pt>
                <c:pt idx="4">
                  <c:v>4.6460924635017727E-2</c:v>
                </c:pt>
                <c:pt idx="5">
                  <c:v>-3.2841437888538619E-2</c:v>
                </c:pt>
                <c:pt idx="6">
                  <c:v>-4.6796348992417858E-2</c:v>
                </c:pt>
                <c:pt idx="7">
                  <c:v>7.9596017578909148E-2</c:v>
                </c:pt>
                <c:pt idx="8">
                  <c:v>-0.18656485678374743</c:v>
                </c:pt>
                <c:pt idx="9">
                  <c:v>-0.98655038061948286</c:v>
                </c:pt>
                <c:pt idx="10">
                  <c:v>4.1731932241366877E-2</c:v>
                </c:pt>
                <c:pt idx="11">
                  <c:v>-0.16165752634126476</c:v>
                </c:pt>
                <c:pt idx="12">
                  <c:v>-0.19283793350206943</c:v>
                </c:pt>
                <c:pt idx="13">
                  <c:v>-0.303739878417491</c:v>
                </c:pt>
                <c:pt idx="14">
                  <c:v>-0.33356443527709934</c:v>
                </c:pt>
                <c:pt idx="15">
                  <c:v>0.39893340884421163</c:v>
                </c:pt>
                <c:pt idx="16">
                  <c:v>2.9166232188970196E-3</c:v>
                </c:pt>
                <c:pt idx="17">
                  <c:v>0.10756758905609257</c:v>
                </c:pt>
                <c:pt idx="18">
                  <c:v>0.46404777616106507</c:v>
                </c:pt>
                <c:pt idx="19">
                  <c:v>0.20353523352606825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6-4D84-995A-D94F47F0A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Bhutan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Bhutan!$A$2:$B$30</c15:sqref>
                  </c15:fullRef>
                </c:ext>
              </c:extLst>
              <c:f>Bhutan!$A$10:$B$30</c:f>
              <c:multiLvlStrCache>
                <c:ptCount val="21"/>
                <c:lvl>
                  <c:pt idx="0">
                    <c:v>BTN</c:v>
                  </c:pt>
                  <c:pt idx="1">
                    <c:v>BTN</c:v>
                  </c:pt>
                  <c:pt idx="2">
                    <c:v>BTN</c:v>
                  </c:pt>
                  <c:pt idx="3">
                    <c:v>BTN</c:v>
                  </c:pt>
                  <c:pt idx="4">
                    <c:v>BTN</c:v>
                  </c:pt>
                  <c:pt idx="5">
                    <c:v>BTN</c:v>
                  </c:pt>
                  <c:pt idx="6">
                    <c:v>BTN</c:v>
                  </c:pt>
                  <c:pt idx="7">
                    <c:v>BTN</c:v>
                  </c:pt>
                  <c:pt idx="8">
                    <c:v>BTN</c:v>
                  </c:pt>
                  <c:pt idx="9">
                    <c:v>BTN</c:v>
                  </c:pt>
                  <c:pt idx="10">
                    <c:v>BTN</c:v>
                  </c:pt>
                  <c:pt idx="11">
                    <c:v>BTN</c:v>
                  </c:pt>
                  <c:pt idx="12">
                    <c:v>BTN</c:v>
                  </c:pt>
                  <c:pt idx="13">
                    <c:v>BTN</c:v>
                  </c:pt>
                  <c:pt idx="14">
                    <c:v>BTN</c:v>
                  </c:pt>
                  <c:pt idx="15">
                    <c:v>BTN</c:v>
                  </c:pt>
                  <c:pt idx="16">
                    <c:v>BTN</c:v>
                  </c:pt>
                  <c:pt idx="17">
                    <c:v>BTN</c:v>
                  </c:pt>
                  <c:pt idx="18">
                    <c:v>BTN</c:v>
                  </c:pt>
                  <c:pt idx="19">
                    <c:v>BTN</c:v>
                  </c:pt>
                  <c:pt idx="20">
                    <c:v>BTN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Bhutan!$C$2:$C$30</c15:sqref>
                  </c15:fullRef>
                </c:ext>
              </c:extLst>
              <c:f>Bhutan!$C$10:$C$30</c:f>
              <c:numCache>
                <c:formatCode>_-[$$-409]* #,##0.00_ ;_-[$$-409]* \-#,##0.00\ ;_-[$$-409]* "-"??_ ;_-@_ </c:formatCode>
                <c:ptCount val="21"/>
                <c:pt idx="0">
                  <c:v>84037822.599999994</c:v>
                </c:pt>
                <c:pt idx="1">
                  <c:v>138980448.40000001</c:v>
                </c:pt>
                <c:pt idx="2">
                  <c:v>200277285</c:v>
                </c:pt>
                <c:pt idx="3">
                  <c:v>278845099.69999999</c:v>
                </c:pt>
                <c:pt idx="4">
                  <c:v>360773408.30000001</c:v>
                </c:pt>
                <c:pt idx="5">
                  <c:v>397140508.10000002</c:v>
                </c:pt>
                <c:pt idx="6">
                  <c:v>424594055.80000001</c:v>
                </c:pt>
                <c:pt idx="7">
                  <c:v>465019934</c:v>
                </c:pt>
                <c:pt idx="8">
                  <c:v>360527148.89999998</c:v>
                </c:pt>
                <c:pt idx="9">
                  <c:v>404616580.89999998</c:v>
                </c:pt>
                <c:pt idx="10">
                  <c:v>472756907</c:v>
                </c:pt>
                <c:pt idx="11">
                  <c:v>535490161.5</c:v>
                </c:pt>
                <c:pt idx="12">
                  <c:v>786962665.29999995</c:v>
                </c:pt>
                <c:pt idx="13">
                  <c:v>919224889.79999995</c:v>
                </c:pt>
                <c:pt idx="14">
                  <c:v>1217177423.5</c:v>
                </c:pt>
                <c:pt idx="15">
                  <c:v>1355573998.0999999</c:v>
                </c:pt>
                <c:pt idx="16">
                  <c:v>1650314621.4000001</c:v>
                </c:pt>
                <c:pt idx="17">
                  <c:v>1895465583.5999999</c:v>
                </c:pt>
                <c:pt idx="18">
                  <c:v>1826888725.5</c:v>
                </c:pt>
                <c:pt idx="19">
                  <c:v>1882902166.2</c:v>
                </c:pt>
                <c:pt idx="20">
                  <c:v>1943636576.5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F74-4783-BA6B-5452FD001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Bhutan!$D$1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Bhutan!$A$2:$A$60</c15:sqref>
                  </c15:fullRef>
                </c:ext>
              </c:extLst>
              <c:f>Bhutan!$A$10:$A$30</c:f>
              <c:strCach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Bhutan!$D$2:$D$60</c15:sqref>
                  </c15:fullRef>
                </c:ext>
              </c:extLst>
              <c:f>Bhutan!$D$10:$D$30</c:f>
              <c:numCache>
                <c:formatCode>0%</c:formatCode>
                <c:ptCount val="21"/>
                <c:pt idx="0">
                  <c:v>0.20998283182233729</c:v>
                </c:pt>
                <c:pt idx="1">
                  <c:v>0.65378449964742447</c:v>
                </c:pt>
                <c:pt idx="2">
                  <c:v>0.4410464731239131</c:v>
                </c:pt>
                <c:pt idx="3">
                  <c:v>0.39229518564723898</c:v>
                </c:pt>
                <c:pt idx="4">
                  <c:v>0.29381297605066009</c:v>
                </c:pt>
                <c:pt idx="5">
                  <c:v>0.10080316055267317</c:v>
                </c:pt>
                <c:pt idx="6">
                  <c:v>6.912804697597652E-2</c:v>
                </c:pt>
                <c:pt idx="7">
                  <c:v>9.5210655089910445E-2</c:v>
                </c:pt>
                <c:pt idx="8">
                  <c:v>-0.22470603399982425</c:v>
                </c:pt>
                <c:pt idx="9">
                  <c:v>0.12229157258897348</c:v>
                </c:pt>
                <c:pt idx="10">
                  <c:v>0.16840715214496052</c:v>
                </c:pt>
                <c:pt idx="11">
                  <c:v>0.13269664297046432</c:v>
                </c:pt>
                <c:pt idx="12">
                  <c:v>0.46961180966533955</c:v>
                </c:pt>
                <c:pt idx="13">
                  <c:v>0.16806670803065352</c:v>
                </c:pt>
                <c:pt idx="14">
                  <c:v>0.32413453661467651</c:v>
                </c:pt>
                <c:pt idx="15">
                  <c:v>0.11370287677702716</c:v>
                </c:pt>
                <c:pt idx="16">
                  <c:v>0.21742864920182495</c:v>
                </c:pt>
                <c:pt idx="17">
                  <c:v>0.14854801564566675</c:v>
                </c:pt>
                <c:pt idx="18">
                  <c:v>-3.6179426676665884E-2</c:v>
                </c:pt>
                <c:pt idx="19">
                  <c:v>3.0660565100739653E-2</c:v>
                </c:pt>
                <c:pt idx="20">
                  <c:v>3.2255744026558626E-2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19-430C-90BA-3898425F5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India - Sri</a:t>
            </a:r>
            <a:r>
              <a:rPr lang="en-IN" baseline="0"/>
              <a:t> Lanka</a:t>
            </a:r>
            <a:r>
              <a:rPr lang="en-IN"/>
              <a:t> PPG Bilateral Lending 2000 - 2020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SriLanka!$A$2:$B$52</c15:sqref>
                  </c15:fullRef>
                </c:ext>
              </c:extLst>
              <c:f>SriLanka!$A$32:$B$52</c:f>
              <c:multiLvlStrCache>
                <c:ptCount val="21"/>
                <c:lvl>
                  <c:pt idx="0">
                    <c:v>LKA</c:v>
                  </c:pt>
                  <c:pt idx="1">
                    <c:v>LKA</c:v>
                  </c:pt>
                  <c:pt idx="2">
                    <c:v>LKA</c:v>
                  </c:pt>
                  <c:pt idx="3">
                    <c:v>LKA</c:v>
                  </c:pt>
                  <c:pt idx="4">
                    <c:v>LKA</c:v>
                  </c:pt>
                  <c:pt idx="5">
                    <c:v>LKA</c:v>
                  </c:pt>
                  <c:pt idx="6">
                    <c:v>LKA</c:v>
                  </c:pt>
                  <c:pt idx="7">
                    <c:v>LKA</c:v>
                  </c:pt>
                  <c:pt idx="8">
                    <c:v>LKA</c:v>
                  </c:pt>
                  <c:pt idx="9">
                    <c:v>LKA</c:v>
                  </c:pt>
                  <c:pt idx="10">
                    <c:v>LKA</c:v>
                  </c:pt>
                  <c:pt idx="11">
                    <c:v>LKA</c:v>
                  </c:pt>
                  <c:pt idx="12">
                    <c:v>LKA</c:v>
                  </c:pt>
                  <c:pt idx="13">
                    <c:v>LKA</c:v>
                  </c:pt>
                  <c:pt idx="14">
                    <c:v>LKA</c:v>
                  </c:pt>
                  <c:pt idx="15">
                    <c:v>LKA</c:v>
                  </c:pt>
                  <c:pt idx="16">
                    <c:v>LKA</c:v>
                  </c:pt>
                  <c:pt idx="17">
                    <c:v>LKA</c:v>
                  </c:pt>
                  <c:pt idx="18">
                    <c:v>LKA</c:v>
                  </c:pt>
                  <c:pt idx="19">
                    <c:v>LKA</c:v>
                  </c:pt>
                  <c:pt idx="20">
                    <c:v>LKA</c:v>
                  </c:pt>
                </c:lvl>
                <c:lvl>
                  <c:pt idx="0">
                    <c:v>2000</c:v>
                  </c:pt>
                  <c:pt idx="1">
                    <c:v>2001</c:v>
                  </c:pt>
                  <c:pt idx="2">
                    <c:v>2002</c:v>
                  </c:pt>
                  <c:pt idx="3">
                    <c:v>2003</c:v>
                  </c:pt>
                  <c:pt idx="4">
                    <c:v>2004</c:v>
                  </c:pt>
                  <c:pt idx="5">
                    <c:v>2005</c:v>
                  </c:pt>
                  <c:pt idx="6">
                    <c:v>2006</c:v>
                  </c:pt>
                  <c:pt idx="7">
                    <c:v>2007</c:v>
                  </c:pt>
                  <c:pt idx="8">
                    <c:v>2008</c:v>
                  </c:pt>
                  <c:pt idx="9">
                    <c:v>2009</c:v>
                  </c:pt>
                  <c:pt idx="10">
                    <c:v>2010</c:v>
                  </c:pt>
                  <c:pt idx="11">
                    <c:v>2011</c:v>
                  </c:pt>
                  <c:pt idx="12">
                    <c:v>2012</c:v>
                  </c:pt>
                  <c:pt idx="13">
                    <c:v>2013</c:v>
                  </c:pt>
                  <c:pt idx="14">
                    <c:v>2014</c:v>
                  </c:pt>
                  <c:pt idx="15">
                    <c:v>2015</c:v>
                  </c:pt>
                  <c:pt idx="16">
                    <c:v>2016</c:v>
                  </c:pt>
                  <c:pt idx="17">
                    <c:v>2017</c:v>
                  </c:pt>
                  <c:pt idx="18">
                    <c:v>2018</c:v>
                  </c:pt>
                  <c:pt idx="19">
                    <c:v>2019</c:v>
                  </c:pt>
                  <c:pt idx="20">
                    <c:v>2020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SriLanka!$C$2:$C$52</c15:sqref>
                  </c15:fullRef>
                </c:ext>
              </c:extLst>
              <c:f>SriLanka!$C$32:$C$52</c:f>
              <c:numCache>
                <c:formatCode>_-[$$-409]* #,##0.00_ ;_-[$$-409]* \-#,##0.00\ ;_-[$$-409]* "-"??_ ;_-@_ </c:formatCode>
                <c:ptCount val="21"/>
                <c:pt idx="0">
                  <c:v>15291160.199999999</c:v>
                </c:pt>
                <c:pt idx="1">
                  <c:v>12779033.199999999</c:v>
                </c:pt>
                <c:pt idx="2">
                  <c:v>28929017.300000001</c:v>
                </c:pt>
                <c:pt idx="3">
                  <c:v>68540000</c:v>
                </c:pt>
                <c:pt idx="4">
                  <c:v>98010000</c:v>
                </c:pt>
                <c:pt idx="5">
                  <c:v>103799000</c:v>
                </c:pt>
                <c:pt idx="6">
                  <c:v>126106000</c:v>
                </c:pt>
                <c:pt idx="7">
                  <c:v>138902000</c:v>
                </c:pt>
                <c:pt idx="8">
                  <c:v>136086000</c:v>
                </c:pt>
                <c:pt idx="9">
                  <c:v>156509000</c:v>
                </c:pt>
                <c:pt idx="10">
                  <c:v>171493000</c:v>
                </c:pt>
                <c:pt idx="11">
                  <c:v>368096000</c:v>
                </c:pt>
                <c:pt idx="12">
                  <c:v>615926000</c:v>
                </c:pt>
                <c:pt idx="13">
                  <c:v>786537851</c:v>
                </c:pt>
                <c:pt idx="14">
                  <c:v>920738000</c:v>
                </c:pt>
                <c:pt idx="15">
                  <c:v>953845000</c:v>
                </c:pt>
                <c:pt idx="16">
                  <c:v>947521000</c:v>
                </c:pt>
                <c:pt idx="17">
                  <c:v>988328000</c:v>
                </c:pt>
                <c:pt idx="18">
                  <c:v>985140000</c:v>
                </c:pt>
                <c:pt idx="19">
                  <c:v>962247000</c:v>
                </c:pt>
                <c:pt idx="20">
                  <c:v>973767000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31-43F8-A834-81ABC18EB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8125679"/>
        <c:axId val="1358127759"/>
      </c:barChart>
      <c:catAx>
        <c:axId val="1358125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7759"/>
        <c:crosses val="autoZero"/>
        <c:auto val="1"/>
        <c:lblAlgn val="ctr"/>
        <c:lblOffset val="100"/>
        <c:noMultiLvlLbl val="0"/>
      </c:catAx>
      <c:valAx>
        <c:axId val="13581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25679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c:spPr>
    </c:plotArea>
    <c:plotVisOnly val="1"/>
    <c:dispBlanksAs val="gap"/>
    <c:showDLblsOverMax val="0"/>
    <c:extLst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YoY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SriLanka!$D$1</c:f>
              <c:strCache>
                <c:ptCount val="1"/>
                <c:pt idx="0">
                  <c:v>YoY Growth %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SriLanka!$A$2:$A$52</c15:sqref>
                  </c15:fullRef>
                </c:ext>
              </c:extLst>
              <c:f>SriLanka!$A$32:$A$52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SriLanka!$D$2:$D$52</c15:sqref>
                  </c15:fullRef>
                </c:ext>
              </c:extLst>
              <c:f>SriLanka!$D$32:$D$52</c:f>
              <c:numCache>
                <c:formatCode>0%</c:formatCode>
                <c:ptCount val="21"/>
                <c:pt idx="0">
                  <c:v>-0.13945683304973397</c:v>
                </c:pt>
                <c:pt idx="1">
                  <c:v>-0.16428622597257206</c:v>
                </c:pt>
                <c:pt idx="2">
                  <c:v>1.2637876314461725</c:v>
                </c:pt>
                <c:pt idx="3">
                  <c:v>1.3692474337868366</c:v>
                </c:pt>
                <c:pt idx="4">
                  <c:v>0.42996790195506274</c:v>
                </c:pt>
                <c:pt idx="5">
                  <c:v>5.9065401489643912E-2</c:v>
                </c:pt>
                <c:pt idx="6">
                  <c:v>0.21490573126908738</c:v>
                </c:pt>
                <c:pt idx="7">
                  <c:v>0.10147019174345392</c:v>
                </c:pt>
                <c:pt idx="8">
                  <c:v>-2.027328620178255E-2</c:v>
                </c:pt>
                <c:pt idx="9">
                  <c:v>0.15007421777405464</c:v>
                </c:pt>
                <c:pt idx="10">
                  <c:v>9.5738903194065514E-2</c:v>
                </c:pt>
                <c:pt idx="11">
                  <c:v>1.1464199704944225</c:v>
                </c:pt>
                <c:pt idx="12">
                  <c:v>0.67327544988263932</c:v>
                </c:pt>
                <c:pt idx="13">
                  <c:v>0.27700056662651035</c:v>
                </c:pt>
                <c:pt idx="14">
                  <c:v>0.17062134877473303</c:v>
                </c:pt>
                <c:pt idx="15">
                  <c:v>3.5957025777148328E-2</c:v>
                </c:pt>
                <c:pt idx="16">
                  <c:v>-6.6300080201709922E-3</c:v>
                </c:pt>
                <c:pt idx="17">
                  <c:v>4.3067119356721383E-2</c:v>
                </c:pt>
                <c:pt idx="18">
                  <c:v>-3.2256497842821411E-3</c:v>
                </c:pt>
                <c:pt idx="19">
                  <c:v>-2.3238321456848773E-2</c:v>
                </c:pt>
                <c:pt idx="20">
                  <c:v>1.1971978088785935E-2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1-44FA-BE48-315AE5BAA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4336"/>
        <c:axId val="110398880"/>
      </c:lineChart>
      <c:catAx>
        <c:axId val="11037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880"/>
        <c:crosses val="autoZero"/>
        <c:auto val="1"/>
        <c:lblAlgn val="ctr"/>
        <c:lblOffset val="100"/>
        <c:noMultiLvlLbl val="0"/>
      </c:catAx>
      <c:valAx>
        <c:axId val="11039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7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17929</xdr:colOff>
      <xdr:row>0</xdr:row>
      <xdr:rowOff>0</xdr:rowOff>
    </xdr:from>
    <xdr:to>
      <xdr:col>6</xdr:col>
      <xdr:colOff>797860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41EB68-9338-9368-2CD2-71495754E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788894</xdr:colOff>
      <xdr:row>0</xdr:row>
      <xdr:rowOff>0</xdr:rowOff>
    </xdr:from>
    <xdr:to>
      <xdr:col>14</xdr:col>
      <xdr:colOff>573741</xdr:colOff>
      <xdr:row>16</xdr:row>
      <xdr:rowOff>17929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C718AB-C163-9BF8-3DD6-39FB5B398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16</xdr:row>
      <xdr:rowOff>17929</xdr:rowOff>
    </xdr:from>
    <xdr:to>
      <xdr:col>14</xdr:col>
      <xdr:colOff>564776</xdr:colOff>
      <xdr:row>35</xdr:row>
      <xdr:rowOff>98612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3CE14F-29D9-4775-94B1-905AB4B6E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1</xdr:row>
      <xdr:rowOff>3810</xdr:rowOff>
    </xdr:from>
    <xdr:to>
      <xdr:col>20</xdr:col>
      <xdr:colOff>15240</xdr:colOff>
      <xdr:row>16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B243AF-665C-31F4-8DC0-832B6FD79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16</xdr:row>
      <xdr:rowOff>26670</xdr:rowOff>
    </xdr:from>
    <xdr:to>
      <xdr:col>20</xdr:col>
      <xdr:colOff>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295BA-D2ED-D1C1-F686-BCC42D716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1</xdr:row>
      <xdr:rowOff>3810</xdr:rowOff>
    </xdr:from>
    <xdr:to>
      <xdr:col>20</xdr:col>
      <xdr:colOff>0</xdr:colOff>
      <xdr:row>16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21C061-F86A-1EE2-BBE3-BF3866040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15</xdr:row>
      <xdr:rowOff>156210</xdr:rowOff>
    </xdr:from>
    <xdr:to>
      <xdr:col>20</xdr:col>
      <xdr:colOff>15240</xdr:colOff>
      <xdr:row>27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4427A1-9D02-C8AD-DA19-65FDC5E1D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167640</xdr:rowOff>
    </xdr:from>
    <xdr:to>
      <xdr:col>19</xdr:col>
      <xdr:colOff>601980</xdr:colOff>
      <xdr:row>17</xdr:row>
      <xdr:rowOff>15240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C85523-454C-49DA-A9BE-EFD5071B49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0</xdr:rowOff>
    </xdr:from>
    <xdr:to>
      <xdr:col>20</xdr:col>
      <xdr:colOff>22860</xdr:colOff>
      <xdr:row>28</xdr:row>
      <xdr:rowOff>53340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21AEC21-0AE1-41FF-885D-7E2B173D94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0761C-8DC4-4FA1-8E68-366B77B13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41910</xdr:rowOff>
    </xdr:from>
    <xdr:to>
      <xdr:col>20</xdr:col>
      <xdr:colOff>15240</xdr:colOff>
      <xdr:row>28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79753E-42BC-70A1-6ABC-65B9260999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37B3D-17CE-41CD-B7AB-2759D9A49B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</xdr:colOff>
      <xdr:row>17</xdr:row>
      <xdr:rowOff>15240</xdr:rowOff>
    </xdr:from>
    <xdr:to>
      <xdr:col>20</xdr:col>
      <xdr:colOff>7620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19E7A6-5377-3256-73C8-39C5074FA5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19</xdr:col>
      <xdr:colOff>594360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B6F2B1-CDBC-4A02-8EE4-23705BABA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17</xdr:row>
      <xdr:rowOff>41910</xdr:rowOff>
    </xdr:from>
    <xdr:to>
      <xdr:col>20</xdr:col>
      <xdr:colOff>15240</xdr:colOff>
      <xdr:row>28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CE2082-A5F3-5006-1601-F4F964FFC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85320023146" createdVersion="8" refreshedVersion="8" minRefreshableVersion="3" recordCount="306" xr:uid="{3773209D-AC7F-4D81-BDE3-463891C32CC1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 count="1">
        <n v="646"/>
      </sharedItems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jeet Patil" refreshedDate="44776.893690046294" createdVersion="8" refreshedVersion="8" minRefreshableVersion="3" recordCount="306" xr:uid="{F1137E3C-9AA0-4FD8-A11B-396D00060B4F}">
  <cacheSource type="worksheet">
    <worksheetSource name="India___Neighbour_PPG_Bilateral_Debt"/>
  </cacheSource>
  <cacheFields count="4">
    <cacheField name="Year" numFmtId="0">
      <sharedItems containsSemiMixedTypes="0" containsString="0" containsNumber="1" containsInteger="1" minValue="1970" maxValue="2020" count="51"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Creditor Country" numFmtId="0">
      <sharedItems containsSemiMixedTypes="0" containsString="0" containsNumber="1" containsInteger="1" minValue="646" maxValue="646"/>
    </cacheField>
    <cacheField name="Debtor Country" numFmtId="0">
      <sharedItems count="6">
        <s v="BGD"/>
        <s v="BTN"/>
        <s v="LKA"/>
        <s v="MDV"/>
        <s v="MMR"/>
        <s v="NPL"/>
      </sharedItems>
    </cacheField>
    <cacheField name="Debt" numFmtId="164">
      <sharedItems containsSemiMixedTypes="0" containsString="0" containsNumber="1" minValue="0" maxValue="1943636576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x v="0"/>
    <x v="0"/>
    <n v="0"/>
  </r>
  <r>
    <x v="1"/>
    <x v="0"/>
    <x v="0"/>
    <n v="0"/>
  </r>
  <r>
    <x v="2"/>
    <x v="0"/>
    <x v="0"/>
    <n v="21854838.399999999"/>
  </r>
  <r>
    <x v="3"/>
    <x v="0"/>
    <x v="0"/>
    <n v="33858828"/>
  </r>
  <r>
    <x v="4"/>
    <x v="0"/>
    <x v="0"/>
    <n v="61027156.200000003"/>
  </r>
  <r>
    <x v="5"/>
    <x v="0"/>
    <x v="0"/>
    <n v="77443142.099999994"/>
  </r>
  <r>
    <x v="6"/>
    <x v="0"/>
    <x v="0"/>
    <n v="97068859.799999997"/>
  </r>
  <r>
    <x v="7"/>
    <x v="0"/>
    <x v="0"/>
    <n v="104374184.3"/>
  </r>
  <r>
    <x v="8"/>
    <x v="0"/>
    <x v="0"/>
    <n v="97573454.5"/>
  </r>
  <r>
    <x v="9"/>
    <x v="0"/>
    <x v="0"/>
    <n v="96901552.700000003"/>
  </r>
  <r>
    <x v="10"/>
    <x v="0"/>
    <x v="0"/>
    <n v="87559545.099999994"/>
  </r>
  <r>
    <x v="11"/>
    <x v="0"/>
    <x v="0"/>
    <n v="74139499.099999994"/>
  </r>
  <r>
    <x v="12"/>
    <x v="0"/>
    <x v="0"/>
    <n v="67240078.599999994"/>
  </r>
  <r>
    <x v="13"/>
    <x v="0"/>
    <x v="0"/>
    <n v="57695185.399999999"/>
  </r>
  <r>
    <x v="14"/>
    <x v="0"/>
    <x v="0"/>
    <n v="44579152.200000003"/>
  </r>
  <r>
    <x v="15"/>
    <x v="0"/>
    <x v="0"/>
    <n v="51423391.5"/>
  </r>
  <r>
    <x v="16"/>
    <x v="0"/>
    <x v="0"/>
    <n v="65134121.600000001"/>
  </r>
  <r>
    <x v="17"/>
    <x v="0"/>
    <x v="0"/>
    <n v="70113215.5"/>
  </r>
  <r>
    <x v="18"/>
    <x v="0"/>
    <x v="0"/>
    <n v="58774127"/>
  </r>
  <r>
    <x v="19"/>
    <x v="0"/>
    <x v="0"/>
    <n v="44603121"/>
  </r>
  <r>
    <x v="20"/>
    <x v="0"/>
    <x v="0"/>
    <n v="35127518"/>
  </r>
  <r>
    <x v="21"/>
    <x v="0"/>
    <x v="0"/>
    <n v="19268943.800000001"/>
  </r>
  <r>
    <x v="22"/>
    <x v="0"/>
    <x v="0"/>
    <n v="17187900.600000001"/>
  </r>
  <r>
    <x v="23"/>
    <x v="0"/>
    <x v="0"/>
    <n v="15468928.300000001"/>
  </r>
  <r>
    <x v="24"/>
    <x v="0"/>
    <x v="0"/>
    <n v="14297099.300000001"/>
  </r>
  <r>
    <x v="25"/>
    <x v="0"/>
    <x v="0"/>
    <n v="4241387"/>
  </r>
  <r>
    <x v="26"/>
    <x v="0"/>
    <x v="0"/>
    <n v="2419120.9"/>
  </r>
  <r>
    <x v="27"/>
    <x v="0"/>
    <x v="0"/>
    <n v="1046385"/>
  </r>
  <r>
    <x v="28"/>
    <x v="0"/>
    <x v="0"/>
    <n v="1399411.4"/>
  </r>
  <r>
    <x v="29"/>
    <x v="0"/>
    <x v="0"/>
    <n v="4923890.2"/>
  </r>
  <r>
    <x v="30"/>
    <x v="0"/>
    <x v="0"/>
    <n v="5777731.5"/>
  </r>
  <r>
    <x v="31"/>
    <x v="0"/>
    <x v="0"/>
    <n v="5606247.4000000004"/>
  </r>
  <r>
    <x v="32"/>
    <x v="0"/>
    <x v="0"/>
    <n v="5623756"/>
  </r>
  <r>
    <x v="33"/>
    <x v="0"/>
    <x v="0"/>
    <n v="5922144.2999999998"/>
  </r>
  <r>
    <x v="34"/>
    <x v="0"/>
    <x v="0"/>
    <n v="6197292.5999999996"/>
  </r>
  <r>
    <x v="35"/>
    <x v="0"/>
    <x v="0"/>
    <n v="5993764.5999999996"/>
  </r>
  <r>
    <x v="36"/>
    <x v="0"/>
    <x v="0"/>
    <n v="5713278.2999999998"/>
  </r>
  <r>
    <x v="37"/>
    <x v="0"/>
    <x v="0"/>
    <n v="6168032.5"/>
  </r>
  <r>
    <x v="38"/>
    <x v="0"/>
    <x v="0"/>
    <n v="5017294.4000000004"/>
  </r>
  <r>
    <x v="39"/>
    <x v="0"/>
    <x v="0"/>
    <n v="67480.7"/>
  </r>
  <r>
    <x v="40"/>
    <x v="0"/>
    <x v="0"/>
    <n v="70296.800000000003"/>
  </r>
  <r>
    <x v="41"/>
    <x v="0"/>
    <x v="0"/>
    <n v="742320143.79999995"/>
  </r>
  <r>
    <x v="42"/>
    <x v="0"/>
    <x v="0"/>
    <n v="622318505.60000002"/>
  </r>
  <r>
    <x v="43"/>
    <x v="0"/>
    <x v="0"/>
    <n v="502311891"/>
  </r>
  <r>
    <x v="44"/>
    <x v="0"/>
    <x v="0"/>
    <n v="349739738.30000001"/>
  </r>
  <r>
    <x v="45"/>
    <x v="0"/>
    <x v="0"/>
    <n v="233079000"/>
  </r>
  <r>
    <x v="46"/>
    <x v="0"/>
    <x v="0"/>
    <n v="326062000"/>
  </r>
  <r>
    <x v="47"/>
    <x v="0"/>
    <x v="0"/>
    <n v="327013000"/>
  </r>
  <r>
    <x v="48"/>
    <x v="0"/>
    <x v="0"/>
    <n v="362189000"/>
  </r>
  <r>
    <x v="49"/>
    <x v="0"/>
    <x v="0"/>
    <n v="530262000"/>
  </r>
  <r>
    <x v="50"/>
    <x v="0"/>
    <x v="0"/>
    <n v="638189000"/>
  </r>
  <r>
    <x v="0"/>
    <x v="0"/>
    <x v="1"/>
    <n v="0"/>
  </r>
  <r>
    <x v="1"/>
    <x v="0"/>
    <x v="1"/>
    <n v="0"/>
  </r>
  <r>
    <x v="2"/>
    <x v="0"/>
    <x v="1"/>
    <n v="0"/>
  </r>
  <r>
    <x v="3"/>
    <x v="0"/>
    <x v="1"/>
    <n v="0"/>
  </r>
  <r>
    <x v="4"/>
    <x v="0"/>
    <x v="1"/>
    <n v="0"/>
  </r>
  <r>
    <x v="5"/>
    <x v="0"/>
    <x v="1"/>
    <n v="0"/>
  </r>
  <r>
    <x v="6"/>
    <x v="0"/>
    <x v="1"/>
    <n v="0"/>
  </r>
  <r>
    <x v="7"/>
    <x v="0"/>
    <x v="1"/>
    <n v="0"/>
  </r>
  <r>
    <x v="8"/>
    <x v="0"/>
    <x v="1"/>
    <n v="0"/>
  </r>
  <r>
    <x v="9"/>
    <x v="0"/>
    <x v="1"/>
    <n v="0"/>
  </r>
  <r>
    <x v="10"/>
    <x v="0"/>
    <x v="1"/>
    <n v="0"/>
  </r>
  <r>
    <x v="11"/>
    <x v="0"/>
    <x v="1"/>
    <n v="0"/>
  </r>
  <r>
    <x v="12"/>
    <x v="0"/>
    <x v="1"/>
    <n v="0"/>
  </r>
  <r>
    <x v="13"/>
    <x v="0"/>
    <x v="1"/>
    <n v="0"/>
  </r>
  <r>
    <x v="14"/>
    <x v="0"/>
    <x v="1"/>
    <n v="0"/>
  </r>
  <r>
    <x v="15"/>
    <x v="0"/>
    <x v="1"/>
    <n v="0"/>
  </r>
  <r>
    <x v="16"/>
    <x v="0"/>
    <x v="1"/>
    <n v="0"/>
  </r>
  <r>
    <x v="17"/>
    <x v="0"/>
    <x v="1"/>
    <n v="0"/>
  </r>
  <r>
    <x v="18"/>
    <x v="0"/>
    <x v="1"/>
    <n v="0"/>
  </r>
  <r>
    <x v="19"/>
    <x v="0"/>
    <x v="1"/>
    <n v="0"/>
  </r>
  <r>
    <x v="20"/>
    <x v="0"/>
    <x v="1"/>
    <n v="0"/>
  </r>
  <r>
    <x v="21"/>
    <x v="0"/>
    <x v="1"/>
    <n v="0"/>
  </r>
  <r>
    <x v="22"/>
    <x v="0"/>
    <x v="1"/>
    <n v="5631526.7000000002"/>
  </r>
  <r>
    <x v="23"/>
    <x v="0"/>
    <x v="1"/>
    <n v="11598023.5"/>
  </r>
  <r>
    <x v="24"/>
    <x v="0"/>
    <x v="1"/>
    <n v="17066697.5"/>
  </r>
  <r>
    <x v="25"/>
    <x v="0"/>
    <x v="1"/>
    <n v="18619726.600000001"/>
  </r>
  <r>
    <x v="26"/>
    <x v="0"/>
    <x v="1"/>
    <n v="27376515.300000001"/>
  </r>
  <r>
    <x v="27"/>
    <x v="0"/>
    <x v="1"/>
    <n v="25041702.300000001"/>
  </r>
  <r>
    <x v="28"/>
    <x v="0"/>
    <x v="1"/>
    <n v="73166030.299999997"/>
  </r>
  <r>
    <x v="29"/>
    <x v="0"/>
    <x v="1"/>
    <n v="69453731.400000006"/>
  </r>
  <r>
    <x v="30"/>
    <x v="0"/>
    <x v="1"/>
    <n v="84037822.599999994"/>
  </r>
  <r>
    <x v="31"/>
    <x v="0"/>
    <x v="1"/>
    <n v="138980448.40000001"/>
  </r>
  <r>
    <x v="32"/>
    <x v="0"/>
    <x v="1"/>
    <n v="200277285"/>
  </r>
  <r>
    <x v="33"/>
    <x v="0"/>
    <x v="1"/>
    <n v="278845099.69999999"/>
  </r>
  <r>
    <x v="34"/>
    <x v="0"/>
    <x v="1"/>
    <n v="360773408.30000001"/>
  </r>
  <r>
    <x v="35"/>
    <x v="0"/>
    <x v="1"/>
    <n v="397140508.10000002"/>
  </r>
  <r>
    <x v="36"/>
    <x v="0"/>
    <x v="1"/>
    <n v="424594055.80000001"/>
  </r>
  <r>
    <x v="37"/>
    <x v="0"/>
    <x v="1"/>
    <n v="465019934"/>
  </r>
  <r>
    <x v="38"/>
    <x v="0"/>
    <x v="1"/>
    <n v="360527148.89999998"/>
  </r>
  <r>
    <x v="39"/>
    <x v="0"/>
    <x v="1"/>
    <n v="404616580.89999998"/>
  </r>
  <r>
    <x v="40"/>
    <x v="0"/>
    <x v="1"/>
    <n v="472756907"/>
  </r>
  <r>
    <x v="41"/>
    <x v="0"/>
    <x v="1"/>
    <n v="535490161.5"/>
  </r>
  <r>
    <x v="42"/>
    <x v="0"/>
    <x v="1"/>
    <n v="786962665.29999995"/>
  </r>
  <r>
    <x v="43"/>
    <x v="0"/>
    <x v="1"/>
    <n v="919224889.79999995"/>
  </r>
  <r>
    <x v="44"/>
    <x v="0"/>
    <x v="1"/>
    <n v="1217177423.5"/>
  </r>
  <r>
    <x v="45"/>
    <x v="0"/>
    <x v="1"/>
    <n v="1355573998.0999999"/>
  </r>
  <r>
    <x v="46"/>
    <x v="0"/>
    <x v="1"/>
    <n v="1650314621.4000001"/>
  </r>
  <r>
    <x v="47"/>
    <x v="0"/>
    <x v="1"/>
    <n v="1895465583.5999999"/>
  </r>
  <r>
    <x v="48"/>
    <x v="0"/>
    <x v="1"/>
    <n v="1826888725.5"/>
  </r>
  <r>
    <x v="49"/>
    <x v="0"/>
    <x v="1"/>
    <n v="1882902166.2"/>
  </r>
  <r>
    <x v="50"/>
    <x v="0"/>
    <x v="1"/>
    <n v="1943636576.5"/>
  </r>
  <r>
    <x v="0"/>
    <x v="0"/>
    <x v="2"/>
    <n v="8867177.8000000007"/>
  </r>
  <r>
    <x v="1"/>
    <x v="0"/>
    <x v="2"/>
    <n v="10428208.5"/>
  </r>
  <r>
    <x v="2"/>
    <x v="0"/>
    <x v="2"/>
    <n v="10415157.4"/>
  </r>
  <r>
    <x v="3"/>
    <x v="0"/>
    <x v="2"/>
    <n v="11288202"/>
  </r>
  <r>
    <x v="4"/>
    <x v="0"/>
    <x v="2"/>
    <n v="12413054.6"/>
  </r>
  <r>
    <x v="5"/>
    <x v="0"/>
    <x v="2"/>
    <n v="12915833.699999999"/>
  </r>
  <r>
    <x v="6"/>
    <x v="0"/>
    <x v="2"/>
    <n v="13641264.800000001"/>
  </r>
  <r>
    <x v="7"/>
    <x v="0"/>
    <x v="2"/>
    <n v="20287761"/>
  </r>
  <r>
    <x v="8"/>
    <x v="0"/>
    <x v="2"/>
    <n v="30017958.699999999"/>
  </r>
  <r>
    <x v="9"/>
    <x v="0"/>
    <x v="2"/>
    <n v="35516456.799999997"/>
  </r>
  <r>
    <x v="10"/>
    <x v="0"/>
    <x v="2"/>
    <n v="40232457.200000003"/>
  </r>
  <r>
    <x v="11"/>
    <x v="0"/>
    <x v="2"/>
    <n v="32708657.800000001"/>
  </r>
  <r>
    <x v="12"/>
    <x v="0"/>
    <x v="2"/>
    <n v="30401878.199999999"/>
  </r>
  <r>
    <x v="13"/>
    <x v="0"/>
    <x v="2"/>
    <n v="27554660.800000001"/>
  </r>
  <r>
    <x v="14"/>
    <x v="0"/>
    <x v="2"/>
    <n v="19574684.800000001"/>
  </r>
  <r>
    <x v="15"/>
    <x v="0"/>
    <x v="2"/>
    <n v="16606783.800000001"/>
  </r>
  <r>
    <x v="16"/>
    <x v="0"/>
    <x v="2"/>
    <n v="13387687.9"/>
  </r>
  <r>
    <x v="17"/>
    <x v="0"/>
    <x v="2"/>
    <n v="11606710.9"/>
  </r>
  <r>
    <x v="18"/>
    <x v="0"/>
    <x v="2"/>
    <n v="9164947.9000000004"/>
  </r>
  <r>
    <x v="19"/>
    <x v="0"/>
    <x v="2"/>
    <n v="6986066.2999999998"/>
  </r>
  <r>
    <x v="20"/>
    <x v="0"/>
    <x v="2"/>
    <n v="4401765.9000000004"/>
  </r>
  <r>
    <x v="21"/>
    <x v="0"/>
    <x v="2"/>
    <n v="1771942.3"/>
  </r>
  <r>
    <x v="22"/>
    <x v="0"/>
    <x v="2"/>
    <n v="646564.80000000005"/>
  </r>
  <r>
    <x v="23"/>
    <x v="0"/>
    <x v="2"/>
    <n v="714021.6"/>
  </r>
  <r>
    <x v="24"/>
    <x v="0"/>
    <x v="2"/>
    <n v="549617.6"/>
  </r>
  <r>
    <x v="25"/>
    <x v="0"/>
    <x v="2"/>
    <n v="2038658.3"/>
  </r>
  <r>
    <x v="26"/>
    <x v="0"/>
    <x v="2"/>
    <n v="3236655.2"/>
  </r>
  <r>
    <x v="27"/>
    <x v="0"/>
    <x v="2"/>
    <n v="12833084.699999999"/>
  </r>
  <r>
    <x v="28"/>
    <x v="0"/>
    <x v="2"/>
    <n v="16758309.800000001"/>
  </r>
  <r>
    <x v="29"/>
    <x v="0"/>
    <x v="2"/>
    <n v="17769196"/>
  </r>
  <r>
    <x v="30"/>
    <x v="0"/>
    <x v="2"/>
    <n v="15291160.199999999"/>
  </r>
  <r>
    <x v="31"/>
    <x v="0"/>
    <x v="2"/>
    <n v="12779033.199999999"/>
  </r>
  <r>
    <x v="32"/>
    <x v="0"/>
    <x v="2"/>
    <n v="28929017.300000001"/>
  </r>
  <r>
    <x v="33"/>
    <x v="0"/>
    <x v="2"/>
    <n v="68540000"/>
  </r>
  <r>
    <x v="34"/>
    <x v="0"/>
    <x v="2"/>
    <n v="98010000"/>
  </r>
  <r>
    <x v="35"/>
    <x v="0"/>
    <x v="2"/>
    <n v="103799000"/>
  </r>
  <r>
    <x v="36"/>
    <x v="0"/>
    <x v="2"/>
    <n v="126106000"/>
  </r>
  <r>
    <x v="37"/>
    <x v="0"/>
    <x v="2"/>
    <n v="138902000"/>
  </r>
  <r>
    <x v="38"/>
    <x v="0"/>
    <x v="2"/>
    <n v="136086000"/>
  </r>
  <r>
    <x v="39"/>
    <x v="0"/>
    <x v="2"/>
    <n v="156509000"/>
  </r>
  <r>
    <x v="40"/>
    <x v="0"/>
    <x v="2"/>
    <n v="171493000"/>
  </r>
  <r>
    <x v="41"/>
    <x v="0"/>
    <x v="2"/>
    <n v="368096000"/>
  </r>
  <r>
    <x v="42"/>
    <x v="0"/>
    <x v="2"/>
    <n v="615926000"/>
  </r>
  <r>
    <x v="43"/>
    <x v="0"/>
    <x v="2"/>
    <n v="786537851"/>
  </r>
  <r>
    <x v="44"/>
    <x v="0"/>
    <x v="2"/>
    <n v="920738000"/>
  </r>
  <r>
    <x v="45"/>
    <x v="0"/>
    <x v="2"/>
    <n v="953845000"/>
  </r>
  <r>
    <x v="46"/>
    <x v="0"/>
    <x v="2"/>
    <n v="947521000"/>
  </r>
  <r>
    <x v="47"/>
    <x v="0"/>
    <x v="2"/>
    <n v="988328000"/>
  </r>
  <r>
    <x v="48"/>
    <x v="0"/>
    <x v="2"/>
    <n v="985140000"/>
  </r>
  <r>
    <x v="49"/>
    <x v="0"/>
    <x v="2"/>
    <n v="962247000"/>
  </r>
  <r>
    <x v="50"/>
    <x v="0"/>
    <x v="2"/>
    <n v="973767000"/>
  </r>
  <r>
    <x v="0"/>
    <x v="0"/>
    <x v="3"/>
    <n v="0"/>
  </r>
  <r>
    <x v="1"/>
    <x v="0"/>
    <x v="3"/>
    <n v="0"/>
  </r>
  <r>
    <x v="2"/>
    <x v="0"/>
    <x v="3"/>
    <n v="0"/>
  </r>
  <r>
    <x v="3"/>
    <x v="0"/>
    <x v="3"/>
    <n v="0"/>
  </r>
  <r>
    <x v="4"/>
    <x v="0"/>
    <x v="3"/>
    <n v="0"/>
  </r>
  <r>
    <x v="5"/>
    <x v="0"/>
    <x v="3"/>
    <n v="0"/>
  </r>
  <r>
    <x v="6"/>
    <x v="0"/>
    <x v="3"/>
    <n v="0"/>
  </r>
  <r>
    <x v="7"/>
    <x v="0"/>
    <x v="3"/>
    <n v="0"/>
  </r>
  <r>
    <x v="8"/>
    <x v="0"/>
    <x v="3"/>
    <n v="0"/>
  </r>
  <r>
    <x v="9"/>
    <x v="0"/>
    <x v="3"/>
    <n v="0"/>
  </r>
  <r>
    <x v="10"/>
    <x v="0"/>
    <x v="3"/>
    <n v="0"/>
  </r>
  <r>
    <x v="11"/>
    <x v="0"/>
    <x v="3"/>
    <n v="0"/>
  </r>
  <r>
    <x v="12"/>
    <x v="0"/>
    <x v="3"/>
    <n v="0"/>
  </r>
  <r>
    <x v="13"/>
    <x v="0"/>
    <x v="3"/>
    <n v="0"/>
  </r>
  <r>
    <x v="14"/>
    <x v="0"/>
    <x v="3"/>
    <n v="0"/>
  </r>
  <r>
    <x v="15"/>
    <x v="0"/>
    <x v="3"/>
    <n v="0"/>
  </r>
  <r>
    <x v="16"/>
    <x v="0"/>
    <x v="3"/>
    <n v="0"/>
  </r>
  <r>
    <x v="17"/>
    <x v="0"/>
    <x v="3"/>
    <n v="0"/>
  </r>
  <r>
    <x v="18"/>
    <x v="0"/>
    <x v="3"/>
    <n v="0"/>
  </r>
  <r>
    <x v="19"/>
    <x v="0"/>
    <x v="3"/>
    <n v="0"/>
  </r>
  <r>
    <x v="20"/>
    <x v="0"/>
    <x v="3"/>
    <n v="0"/>
  </r>
  <r>
    <x v="21"/>
    <x v="0"/>
    <x v="3"/>
    <n v="0"/>
  </r>
  <r>
    <x v="22"/>
    <x v="0"/>
    <x v="3"/>
    <n v="0"/>
  </r>
  <r>
    <x v="23"/>
    <x v="0"/>
    <x v="3"/>
    <n v="0"/>
  </r>
  <r>
    <x v="24"/>
    <x v="0"/>
    <x v="3"/>
    <n v="0"/>
  </r>
  <r>
    <x v="25"/>
    <x v="0"/>
    <x v="3"/>
    <n v="0"/>
  </r>
  <r>
    <x v="26"/>
    <x v="0"/>
    <x v="3"/>
    <n v="0"/>
  </r>
  <r>
    <x v="27"/>
    <x v="0"/>
    <x v="3"/>
    <n v="0"/>
  </r>
  <r>
    <x v="28"/>
    <x v="0"/>
    <x v="3"/>
    <n v="0"/>
  </r>
  <r>
    <x v="29"/>
    <x v="0"/>
    <x v="3"/>
    <n v="0"/>
  </r>
  <r>
    <x v="30"/>
    <x v="0"/>
    <x v="3"/>
    <n v="0"/>
  </r>
  <r>
    <x v="31"/>
    <x v="0"/>
    <x v="3"/>
    <n v="0"/>
  </r>
  <r>
    <x v="32"/>
    <x v="0"/>
    <x v="3"/>
    <n v="0"/>
  </r>
  <r>
    <x v="33"/>
    <x v="0"/>
    <x v="3"/>
    <n v="0"/>
  </r>
  <r>
    <x v="34"/>
    <x v="0"/>
    <x v="3"/>
    <n v="0"/>
  </r>
  <r>
    <x v="35"/>
    <x v="0"/>
    <x v="3"/>
    <n v="0"/>
  </r>
  <r>
    <x v="36"/>
    <x v="0"/>
    <x v="3"/>
    <n v="0"/>
  </r>
  <r>
    <x v="37"/>
    <x v="0"/>
    <x v="3"/>
    <n v="0"/>
  </r>
  <r>
    <x v="38"/>
    <x v="0"/>
    <x v="3"/>
    <n v="0"/>
  </r>
  <r>
    <x v="39"/>
    <x v="0"/>
    <x v="3"/>
    <n v="82317057"/>
  </r>
  <r>
    <x v="40"/>
    <x v="0"/>
    <x v="3"/>
    <n v="94466305"/>
  </r>
  <r>
    <x v="41"/>
    <x v="0"/>
    <x v="3"/>
    <n v="115098795"/>
  </r>
  <r>
    <x v="42"/>
    <x v="0"/>
    <x v="3"/>
    <n v="126178795"/>
  </r>
  <r>
    <x v="43"/>
    <x v="0"/>
    <x v="3"/>
    <n v="116122243"/>
  </r>
  <r>
    <x v="44"/>
    <x v="0"/>
    <x v="3"/>
    <n v="95420000"/>
  </r>
  <r>
    <x v="45"/>
    <x v="0"/>
    <x v="3"/>
    <n v="74523000"/>
  </r>
  <r>
    <x v="46"/>
    <x v="0"/>
    <x v="3"/>
    <n v="175062000"/>
  </r>
  <r>
    <x v="47"/>
    <x v="0"/>
    <x v="3"/>
    <n v="162652000"/>
  </r>
  <r>
    <x v="48"/>
    <x v="0"/>
    <x v="3"/>
    <n v="148029000"/>
  </r>
  <r>
    <x v="49"/>
    <x v="0"/>
    <x v="3"/>
    <n v="65782000"/>
  </r>
  <r>
    <x v="50"/>
    <x v="0"/>
    <x v="3"/>
    <n v="453290000"/>
  </r>
  <r>
    <x v="0"/>
    <x v="0"/>
    <x v="4"/>
    <n v="3333858.3"/>
  </r>
  <r>
    <x v="1"/>
    <x v="0"/>
    <x v="4"/>
    <n v="1155347.7"/>
  </r>
  <r>
    <x v="2"/>
    <x v="0"/>
    <x v="4"/>
    <n v="0"/>
  </r>
  <r>
    <x v="3"/>
    <x v="0"/>
    <x v="4"/>
    <n v="0"/>
  </r>
  <r>
    <x v="4"/>
    <x v="0"/>
    <x v="4"/>
    <n v="1312280"/>
  </r>
  <r>
    <x v="5"/>
    <x v="0"/>
    <x v="4"/>
    <n v="1319412.8999999999"/>
  </r>
  <r>
    <x v="6"/>
    <x v="0"/>
    <x v="4"/>
    <n v="0"/>
  </r>
  <r>
    <x v="7"/>
    <x v="0"/>
    <x v="4"/>
    <n v="0"/>
  </r>
  <r>
    <x v="8"/>
    <x v="0"/>
    <x v="4"/>
    <n v="0"/>
  </r>
  <r>
    <x v="9"/>
    <x v="0"/>
    <x v="4"/>
    <n v="0"/>
  </r>
  <r>
    <x v="10"/>
    <x v="0"/>
    <x v="4"/>
    <n v="0"/>
  </r>
  <r>
    <x v="11"/>
    <x v="0"/>
    <x v="4"/>
    <n v="0"/>
  </r>
  <r>
    <x v="12"/>
    <x v="0"/>
    <x v="4"/>
    <n v="0"/>
  </r>
  <r>
    <x v="13"/>
    <x v="0"/>
    <x v="4"/>
    <n v="0"/>
  </r>
  <r>
    <x v="14"/>
    <x v="0"/>
    <x v="4"/>
    <n v="0"/>
  </r>
  <r>
    <x v="15"/>
    <x v="0"/>
    <x v="4"/>
    <n v="0"/>
  </r>
  <r>
    <x v="16"/>
    <x v="0"/>
    <x v="4"/>
    <n v="0"/>
  </r>
  <r>
    <x v="17"/>
    <x v="0"/>
    <x v="4"/>
    <n v="0"/>
  </r>
  <r>
    <x v="18"/>
    <x v="0"/>
    <x v="4"/>
    <n v="0"/>
  </r>
  <r>
    <x v="19"/>
    <x v="0"/>
    <x v="4"/>
    <n v="0"/>
  </r>
  <r>
    <x v="20"/>
    <x v="0"/>
    <x v="4"/>
    <n v="0"/>
  </r>
  <r>
    <x v="21"/>
    <x v="0"/>
    <x v="4"/>
    <n v="0"/>
  </r>
  <r>
    <x v="22"/>
    <x v="0"/>
    <x v="4"/>
    <n v="0"/>
  </r>
  <r>
    <x v="23"/>
    <x v="0"/>
    <x v="4"/>
    <n v="0"/>
  </r>
  <r>
    <x v="24"/>
    <x v="0"/>
    <x v="4"/>
    <n v="0"/>
  </r>
  <r>
    <x v="25"/>
    <x v="0"/>
    <x v="4"/>
    <n v="0"/>
  </r>
  <r>
    <x v="26"/>
    <x v="0"/>
    <x v="4"/>
    <n v="0"/>
  </r>
  <r>
    <x v="27"/>
    <x v="0"/>
    <x v="4"/>
    <n v="0"/>
  </r>
  <r>
    <x v="28"/>
    <x v="0"/>
    <x v="4"/>
    <n v="8000000"/>
  </r>
  <r>
    <x v="29"/>
    <x v="0"/>
    <x v="4"/>
    <n v="10000000"/>
  </r>
  <r>
    <x v="30"/>
    <x v="0"/>
    <x v="4"/>
    <n v="12250000"/>
  </r>
  <r>
    <x v="31"/>
    <x v="0"/>
    <x v="4"/>
    <n v="15550000"/>
  </r>
  <r>
    <x v="32"/>
    <x v="0"/>
    <x v="4"/>
    <n v="18166922.899999999"/>
  </r>
  <r>
    <x v="33"/>
    <x v="0"/>
    <x v="4"/>
    <n v="23739076.699999999"/>
  </r>
  <r>
    <x v="34"/>
    <x v="0"/>
    <x v="4"/>
    <n v="39384995.399999999"/>
  </r>
  <r>
    <x v="35"/>
    <x v="0"/>
    <x v="4"/>
    <n v="56164743.899999999"/>
  </r>
  <r>
    <x v="36"/>
    <x v="0"/>
    <x v="4"/>
    <n v="68550816.799999997"/>
  </r>
  <r>
    <x v="37"/>
    <x v="0"/>
    <x v="4"/>
    <n v="84755012.5"/>
  </r>
  <r>
    <x v="38"/>
    <x v="0"/>
    <x v="4"/>
    <n v="114104415.90000001"/>
  </r>
  <r>
    <x v="39"/>
    <x v="0"/>
    <x v="4"/>
    <n v="146719283"/>
  </r>
  <r>
    <x v="40"/>
    <x v="0"/>
    <x v="4"/>
    <n v="172260970.90000001"/>
  </r>
  <r>
    <x v="41"/>
    <x v="0"/>
    <x v="4"/>
    <n v="187853998.80000001"/>
  </r>
  <r>
    <x v="42"/>
    <x v="0"/>
    <x v="4"/>
    <n v="198279759.90000001"/>
  </r>
  <r>
    <x v="43"/>
    <x v="0"/>
    <x v="4"/>
    <n v="208908429.30000001"/>
  </r>
  <r>
    <x v="44"/>
    <x v="0"/>
    <x v="4"/>
    <n v="212816000"/>
  </r>
  <r>
    <x v="45"/>
    <x v="0"/>
    <x v="4"/>
    <n v="203808000"/>
  </r>
  <r>
    <x v="46"/>
    <x v="0"/>
    <x v="4"/>
    <n v="194061000"/>
  </r>
  <r>
    <x v="47"/>
    <x v="0"/>
    <x v="4"/>
    <n v="177727265.59999999"/>
  </r>
  <r>
    <x v="48"/>
    <x v="0"/>
    <x v="4"/>
    <n v="200502000"/>
  </r>
  <r>
    <x v="49"/>
    <x v="0"/>
    <x v="4"/>
    <n v="208894000"/>
  </r>
  <r>
    <x v="50"/>
    <x v="0"/>
    <x v="4"/>
    <n v="210384000"/>
  </r>
  <r>
    <x v="0"/>
    <x v="0"/>
    <x v="5"/>
    <n v="461065.5"/>
  </r>
  <r>
    <x v="1"/>
    <x v="0"/>
    <x v="5"/>
    <n v="440792.5"/>
  </r>
  <r>
    <x v="2"/>
    <x v="0"/>
    <x v="5"/>
    <n v="361757.1"/>
  </r>
  <r>
    <x v="3"/>
    <x v="0"/>
    <x v="5"/>
    <n v="321768"/>
  </r>
  <r>
    <x v="4"/>
    <x v="0"/>
    <x v="5"/>
    <n v="462764.4"/>
  </r>
  <r>
    <x v="5"/>
    <x v="0"/>
    <x v="5"/>
    <n v="375872.1"/>
  </r>
  <r>
    <x v="6"/>
    <x v="0"/>
    <x v="5"/>
    <n v="586083"/>
  </r>
  <r>
    <x v="7"/>
    <x v="0"/>
    <x v="5"/>
    <n v="814887.4"/>
  </r>
  <r>
    <x v="8"/>
    <x v="0"/>
    <x v="5"/>
    <n v="729941.1"/>
  </r>
  <r>
    <x v="9"/>
    <x v="0"/>
    <x v="5"/>
    <n v="672720.5"/>
  </r>
  <r>
    <x v="10"/>
    <x v="0"/>
    <x v="5"/>
    <n v="587752.1"/>
  </r>
  <r>
    <x v="11"/>
    <x v="0"/>
    <x v="5"/>
    <n v="440039.6"/>
  </r>
  <r>
    <x v="12"/>
    <x v="0"/>
    <x v="5"/>
    <n v="347314.8"/>
  </r>
  <r>
    <x v="13"/>
    <x v="0"/>
    <x v="5"/>
    <n v="256166.39999999999"/>
  </r>
  <r>
    <x v="14"/>
    <x v="0"/>
    <x v="5"/>
    <n v="163033.4"/>
  </r>
  <r>
    <x v="15"/>
    <x v="0"/>
    <x v="5"/>
    <n v="112778.4"/>
  </r>
  <r>
    <x v="16"/>
    <x v="0"/>
    <x v="5"/>
    <n v="54488.7"/>
  </r>
  <r>
    <x v="17"/>
    <x v="0"/>
    <x v="5"/>
    <n v="0"/>
  </r>
  <r>
    <x v="18"/>
    <x v="0"/>
    <x v="5"/>
    <n v="0"/>
  </r>
  <r>
    <x v="19"/>
    <x v="0"/>
    <x v="5"/>
    <n v="0"/>
  </r>
  <r>
    <x v="20"/>
    <x v="0"/>
    <x v="5"/>
    <n v="0"/>
  </r>
  <r>
    <x v="21"/>
    <x v="0"/>
    <x v="5"/>
    <n v="0"/>
  </r>
  <r>
    <x v="22"/>
    <x v="0"/>
    <x v="5"/>
    <n v="0"/>
  </r>
  <r>
    <x v="23"/>
    <x v="0"/>
    <x v="5"/>
    <n v="0"/>
  </r>
  <r>
    <x v="24"/>
    <x v="0"/>
    <x v="5"/>
    <n v="0"/>
  </r>
  <r>
    <x v="25"/>
    <x v="0"/>
    <x v="5"/>
    <n v="0"/>
  </r>
  <r>
    <x v="26"/>
    <x v="0"/>
    <x v="5"/>
    <n v="0"/>
  </r>
  <r>
    <x v="27"/>
    <x v="0"/>
    <x v="5"/>
    <n v="0"/>
  </r>
  <r>
    <x v="28"/>
    <x v="0"/>
    <x v="5"/>
    <n v="0"/>
  </r>
  <r>
    <x v="29"/>
    <x v="0"/>
    <x v="5"/>
    <n v="0"/>
  </r>
  <r>
    <x v="30"/>
    <x v="0"/>
    <x v="5"/>
    <n v="0"/>
  </r>
  <r>
    <x v="31"/>
    <x v="0"/>
    <x v="5"/>
    <n v="0"/>
  </r>
  <r>
    <x v="32"/>
    <x v="0"/>
    <x v="5"/>
    <n v="0"/>
  </r>
  <r>
    <x v="33"/>
    <x v="0"/>
    <x v="5"/>
    <n v="0"/>
  </r>
  <r>
    <x v="34"/>
    <x v="0"/>
    <x v="5"/>
    <n v="0"/>
  </r>
  <r>
    <x v="35"/>
    <x v="0"/>
    <x v="5"/>
    <n v="0"/>
  </r>
  <r>
    <x v="36"/>
    <x v="0"/>
    <x v="5"/>
    <n v="0"/>
  </r>
  <r>
    <x v="37"/>
    <x v="0"/>
    <x v="5"/>
    <n v="0"/>
  </r>
  <r>
    <x v="38"/>
    <x v="0"/>
    <x v="5"/>
    <n v="0"/>
  </r>
  <r>
    <x v="39"/>
    <x v="0"/>
    <x v="5"/>
    <n v="5378000"/>
  </r>
  <r>
    <x v="40"/>
    <x v="0"/>
    <x v="5"/>
    <n v="20276038.800000001"/>
  </r>
  <r>
    <x v="41"/>
    <x v="0"/>
    <x v="5"/>
    <n v="20276000"/>
  </r>
  <r>
    <x v="42"/>
    <x v="0"/>
    <x v="5"/>
    <n v="20276000"/>
  </r>
  <r>
    <x v="43"/>
    <x v="0"/>
    <x v="5"/>
    <n v="51192000"/>
  </r>
  <r>
    <x v="44"/>
    <x v="0"/>
    <x v="5"/>
    <n v="50247000"/>
  </r>
  <r>
    <x v="45"/>
    <x v="0"/>
    <x v="5"/>
    <n v="56144000"/>
  </r>
  <r>
    <x v="46"/>
    <x v="0"/>
    <x v="5"/>
    <n v="66543000"/>
  </r>
  <r>
    <x v="47"/>
    <x v="0"/>
    <x v="5"/>
    <n v="71944000"/>
  </r>
  <r>
    <x v="48"/>
    <x v="0"/>
    <x v="5"/>
    <n v="94789000"/>
  </r>
  <r>
    <x v="49"/>
    <x v="0"/>
    <x v="5"/>
    <n v="187844000"/>
  </r>
  <r>
    <x v="50"/>
    <x v="0"/>
    <x v="5"/>
    <n v="221859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x v="0"/>
    <n v="646"/>
    <x v="0"/>
    <n v="0"/>
  </r>
  <r>
    <x v="1"/>
    <n v="646"/>
    <x v="0"/>
    <n v="0"/>
  </r>
  <r>
    <x v="2"/>
    <n v="646"/>
    <x v="0"/>
    <n v="21854838.399999999"/>
  </r>
  <r>
    <x v="3"/>
    <n v="646"/>
    <x v="0"/>
    <n v="33858828"/>
  </r>
  <r>
    <x v="4"/>
    <n v="646"/>
    <x v="0"/>
    <n v="61027156.200000003"/>
  </r>
  <r>
    <x v="5"/>
    <n v="646"/>
    <x v="0"/>
    <n v="77443142.099999994"/>
  </r>
  <r>
    <x v="6"/>
    <n v="646"/>
    <x v="0"/>
    <n v="97068859.799999997"/>
  </r>
  <r>
    <x v="7"/>
    <n v="646"/>
    <x v="0"/>
    <n v="104374184.3"/>
  </r>
  <r>
    <x v="8"/>
    <n v="646"/>
    <x v="0"/>
    <n v="97573454.5"/>
  </r>
  <r>
    <x v="9"/>
    <n v="646"/>
    <x v="0"/>
    <n v="96901552.700000003"/>
  </r>
  <r>
    <x v="10"/>
    <n v="646"/>
    <x v="0"/>
    <n v="87559545.099999994"/>
  </r>
  <r>
    <x v="11"/>
    <n v="646"/>
    <x v="0"/>
    <n v="74139499.099999994"/>
  </r>
  <r>
    <x v="12"/>
    <n v="646"/>
    <x v="0"/>
    <n v="67240078.599999994"/>
  </r>
  <r>
    <x v="13"/>
    <n v="646"/>
    <x v="0"/>
    <n v="57695185.399999999"/>
  </r>
  <r>
    <x v="14"/>
    <n v="646"/>
    <x v="0"/>
    <n v="44579152.200000003"/>
  </r>
  <r>
    <x v="15"/>
    <n v="646"/>
    <x v="0"/>
    <n v="51423391.5"/>
  </r>
  <r>
    <x v="16"/>
    <n v="646"/>
    <x v="0"/>
    <n v="65134121.600000001"/>
  </r>
  <r>
    <x v="17"/>
    <n v="646"/>
    <x v="0"/>
    <n v="70113215.5"/>
  </r>
  <r>
    <x v="18"/>
    <n v="646"/>
    <x v="0"/>
    <n v="58774127"/>
  </r>
  <r>
    <x v="19"/>
    <n v="646"/>
    <x v="0"/>
    <n v="44603121"/>
  </r>
  <r>
    <x v="20"/>
    <n v="646"/>
    <x v="0"/>
    <n v="35127518"/>
  </r>
  <r>
    <x v="21"/>
    <n v="646"/>
    <x v="0"/>
    <n v="19268943.800000001"/>
  </r>
  <r>
    <x v="22"/>
    <n v="646"/>
    <x v="0"/>
    <n v="17187900.600000001"/>
  </r>
  <r>
    <x v="23"/>
    <n v="646"/>
    <x v="0"/>
    <n v="15468928.300000001"/>
  </r>
  <r>
    <x v="24"/>
    <n v="646"/>
    <x v="0"/>
    <n v="14297099.300000001"/>
  </r>
  <r>
    <x v="25"/>
    <n v="646"/>
    <x v="0"/>
    <n v="4241387"/>
  </r>
  <r>
    <x v="26"/>
    <n v="646"/>
    <x v="0"/>
    <n v="2419120.9"/>
  </r>
  <r>
    <x v="27"/>
    <n v="646"/>
    <x v="0"/>
    <n v="1046385"/>
  </r>
  <r>
    <x v="28"/>
    <n v="646"/>
    <x v="0"/>
    <n v="1399411.4"/>
  </r>
  <r>
    <x v="29"/>
    <n v="646"/>
    <x v="0"/>
    <n v="4923890.2"/>
  </r>
  <r>
    <x v="30"/>
    <n v="646"/>
    <x v="0"/>
    <n v="5777731.5"/>
  </r>
  <r>
    <x v="31"/>
    <n v="646"/>
    <x v="0"/>
    <n v="5606247.4000000004"/>
  </r>
  <r>
    <x v="32"/>
    <n v="646"/>
    <x v="0"/>
    <n v="5623756"/>
  </r>
  <r>
    <x v="33"/>
    <n v="646"/>
    <x v="0"/>
    <n v="5922144.2999999998"/>
  </r>
  <r>
    <x v="34"/>
    <n v="646"/>
    <x v="0"/>
    <n v="6197292.5999999996"/>
  </r>
  <r>
    <x v="35"/>
    <n v="646"/>
    <x v="0"/>
    <n v="5993764.5999999996"/>
  </r>
  <r>
    <x v="36"/>
    <n v="646"/>
    <x v="0"/>
    <n v="5713278.2999999998"/>
  </r>
  <r>
    <x v="37"/>
    <n v="646"/>
    <x v="0"/>
    <n v="6168032.5"/>
  </r>
  <r>
    <x v="38"/>
    <n v="646"/>
    <x v="0"/>
    <n v="5017294.4000000004"/>
  </r>
  <r>
    <x v="39"/>
    <n v="646"/>
    <x v="0"/>
    <n v="67480.7"/>
  </r>
  <r>
    <x v="40"/>
    <n v="646"/>
    <x v="0"/>
    <n v="70296.800000000003"/>
  </r>
  <r>
    <x v="41"/>
    <n v="646"/>
    <x v="0"/>
    <n v="742320143.79999995"/>
  </r>
  <r>
    <x v="42"/>
    <n v="646"/>
    <x v="0"/>
    <n v="622318505.60000002"/>
  </r>
  <r>
    <x v="43"/>
    <n v="646"/>
    <x v="0"/>
    <n v="502311891"/>
  </r>
  <r>
    <x v="44"/>
    <n v="646"/>
    <x v="0"/>
    <n v="349739738.30000001"/>
  </r>
  <r>
    <x v="45"/>
    <n v="646"/>
    <x v="0"/>
    <n v="233079000"/>
  </r>
  <r>
    <x v="46"/>
    <n v="646"/>
    <x v="0"/>
    <n v="326062000"/>
  </r>
  <r>
    <x v="47"/>
    <n v="646"/>
    <x v="0"/>
    <n v="327013000"/>
  </r>
  <r>
    <x v="48"/>
    <n v="646"/>
    <x v="0"/>
    <n v="362189000"/>
  </r>
  <r>
    <x v="49"/>
    <n v="646"/>
    <x v="0"/>
    <n v="530262000"/>
  </r>
  <r>
    <x v="50"/>
    <n v="646"/>
    <x v="0"/>
    <n v="638189000"/>
  </r>
  <r>
    <x v="0"/>
    <n v="646"/>
    <x v="1"/>
    <n v="0"/>
  </r>
  <r>
    <x v="1"/>
    <n v="646"/>
    <x v="1"/>
    <n v="0"/>
  </r>
  <r>
    <x v="2"/>
    <n v="646"/>
    <x v="1"/>
    <n v="0"/>
  </r>
  <r>
    <x v="3"/>
    <n v="646"/>
    <x v="1"/>
    <n v="0"/>
  </r>
  <r>
    <x v="4"/>
    <n v="646"/>
    <x v="1"/>
    <n v="0"/>
  </r>
  <r>
    <x v="5"/>
    <n v="646"/>
    <x v="1"/>
    <n v="0"/>
  </r>
  <r>
    <x v="6"/>
    <n v="646"/>
    <x v="1"/>
    <n v="0"/>
  </r>
  <r>
    <x v="7"/>
    <n v="646"/>
    <x v="1"/>
    <n v="0"/>
  </r>
  <r>
    <x v="8"/>
    <n v="646"/>
    <x v="1"/>
    <n v="0"/>
  </r>
  <r>
    <x v="9"/>
    <n v="646"/>
    <x v="1"/>
    <n v="0"/>
  </r>
  <r>
    <x v="10"/>
    <n v="646"/>
    <x v="1"/>
    <n v="0"/>
  </r>
  <r>
    <x v="11"/>
    <n v="646"/>
    <x v="1"/>
    <n v="0"/>
  </r>
  <r>
    <x v="12"/>
    <n v="646"/>
    <x v="1"/>
    <n v="0"/>
  </r>
  <r>
    <x v="13"/>
    <n v="646"/>
    <x v="1"/>
    <n v="0"/>
  </r>
  <r>
    <x v="14"/>
    <n v="646"/>
    <x v="1"/>
    <n v="0"/>
  </r>
  <r>
    <x v="15"/>
    <n v="646"/>
    <x v="1"/>
    <n v="0"/>
  </r>
  <r>
    <x v="16"/>
    <n v="646"/>
    <x v="1"/>
    <n v="0"/>
  </r>
  <r>
    <x v="17"/>
    <n v="646"/>
    <x v="1"/>
    <n v="0"/>
  </r>
  <r>
    <x v="18"/>
    <n v="646"/>
    <x v="1"/>
    <n v="0"/>
  </r>
  <r>
    <x v="19"/>
    <n v="646"/>
    <x v="1"/>
    <n v="0"/>
  </r>
  <r>
    <x v="20"/>
    <n v="646"/>
    <x v="1"/>
    <n v="0"/>
  </r>
  <r>
    <x v="21"/>
    <n v="646"/>
    <x v="1"/>
    <n v="0"/>
  </r>
  <r>
    <x v="22"/>
    <n v="646"/>
    <x v="1"/>
    <n v="5631526.7000000002"/>
  </r>
  <r>
    <x v="23"/>
    <n v="646"/>
    <x v="1"/>
    <n v="11598023.5"/>
  </r>
  <r>
    <x v="24"/>
    <n v="646"/>
    <x v="1"/>
    <n v="17066697.5"/>
  </r>
  <r>
    <x v="25"/>
    <n v="646"/>
    <x v="1"/>
    <n v="18619726.600000001"/>
  </r>
  <r>
    <x v="26"/>
    <n v="646"/>
    <x v="1"/>
    <n v="27376515.300000001"/>
  </r>
  <r>
    <x v="27"/>
    <n v="646"/>
    <x v="1"/>
    <n v="25041702.300000001"/>
  </r>
  <r>
    <x v="28"/>
    <n v="646"/>
    <x v="1"/>
    <n v="73166030.299999997"/>
  </r>
  <r>
    <x v="29"/>
    <n v="646"/>
    <x v="1"/>
    <n v="69453731.400000006"/>
  </r>
  <r>
    <x v="30"/>
    <n v="646"/>
    <x v="1"/>
    <n v="84037822.599999994"/>
  </r>
  <r>
    <x v="31"/>
    <n v="646"/>
    <x v="1"/>
    <n v="138980448.40000001"/>
  </r>
  <r>
    <x v="32"/>
    <n v="646"/>
    <x v="1"/>
    <n v="200277285"/>
  </r>
  <r>
    <x v="33"/>
    <n v="646"/>
    <x v="1"/>
    <n v="278845099.69999999"/>
  </r>
  <r>
    <x v="34"/>
    <n v="646"/>
    <x v="1"/>
    <n v="360773408.30000001"/>
  </r>
  <r>
    <x v="35"/>
    <n v="646"/>
    <x v="1"/>
    <n v="397140508.10000002"/>
  </r>
  <r>
    <x v="36"/>
    <n v="646"/>
    <x v="1"/>
    <n v="424594055.80000001"/>
  </r>
  <r>
    <x v="37"/>
    <n v="646"/>
    <x v="1"/>
    <n v="465019934"/>
  </r>
  <r>
    <x v="38"/>
    <n v="646"/>
    <x v="1"/>
    <n v="360527148.89999998"/>
  </r>
  <r>
    <x v="39"/>
    <n v="646"/>
    <x v="1"/>
    <n v="404616580.89999998"/>
  </r>
  <r>
    <x v="40"/>
    <n v="646"/>
    <x v="1"/>
    <n v="472756907"/>
  </r>
  <r>
    <x v="41"/>
    <n v="646"/>
    <x v="1"/>
    <n v="535490161.5"/>
  </r>
  <r>
    <x v="42"/>
    <n v="646"/>
    <x v="1"/>
    <n v="786962665.29999995"/>
  </r>
  <r>
    <x v="43"/>
    <n v="646"/>
    <x v="1"/>
    <n v="919224889.79999995"/>
  </r>
  <r>
    <x v="44"/>
    <n v="646"/>
    <x v="1"/>
    <n v="1217177423.5"/>
  </r>
  <r>
    <x v="45"/>
    <n v="646"/>
    <x v="1"/>
    <n v="1355573998.0999999"/>
  </r>
  <r>
    <x v="46"/>
    <n v="646"/>
    <x v="1"/>
    <n v="1650314621.4000001"/>
  </r>
  <r>
    <x v="47"/>
    <n v="646"/>
    <x v="1"/>
    <n v="1895465583.5999999"/>
  </r>
  <r>
    <x v="48"/>
    <n v="646"/>
    <x v="1"/>
    <n v="1826888725.5"/>
  </r>
  <r>
    <x v="49"/>
    <n v="646"/>
    <x v="1"/>
    <n v="1882902166.2"/>
  </r>
  <r>
    <x v="50"/>
    <n v="646"/>
    <x v="1"/>
    <n v="1943636576.5"/>
  </r>
  <r>
    <x v="0"/>
    <n v="646"/>
    <x v="2"/>
    <n v="8867177.8000000007"/>
  </r>
  <r>
    <x v="1"/>
    <n v="646"/>
    <x v="2"/>
    <n v="10428208.5"/>
  </r>
  <r>
    <x v="2"/>
    <n v="646"/>
    <x v="2"/>
    <n v="10415157.4"/>
  </r>
  <r>
    <x v="3"/>
    <n v="646"/>
    <x v="2"/>
    <n v="11288202"/>
  </r>
  <r>
    <x v="4"/>
    <n v="646"/>
    <x v="2"/>
    <n v="12413054.6"/>
  </r>
  <r>
    <x v="5"/>
    <n v="646"/>
    <x v="2"/>
    <n v="12915833.699999999"/>
  </r>
  <r>
    <x v="6"/>
    <n v="646"/>
    <x v="2"/>
    <n v="13641264.800000001"/>
  </r>
  <r>
    <x v="7"/>
    <n v="646"/>
    <x v="2"/>
    <n v="20287761"/>
  </r>
  <r>
    <x v="8"/>
    <n v="646"/>
    <x v="2"/>
    <n v="30017958.699999999"/>
  </r>
  <r>
    <x v="9"/>
    <n v="646"/>
    <x v="2"/>
    <n v="35516456.799999997"/>
  </r>
  <r>
    <x v="10"/>
    <n v="646"/>
    <x v="2"/>
    <n v="40232457.200000003"/>
  </r>
  <r>
    <x v="11"/>
    <n v="646"/>
    <x v="2"/>
    <n v="32708657.800000001"/>
  </r>
  <r>
    <x v="12"/>
    <n v="646"/>
    <x v="2"/>
    <n v="30401878.199999999"/>
  </r>
  <r>
    <x v="13"/>
    <n v="646"/>
    <x v="2"/>
    <n v="27554660.800000001"/>
  </r>
  <r>
    <x v="14"/>
    <n v="646"/>
    <x v="2"/>
    <n v="19574684.800000001"/>
  </r>
  <r>
    <x v="15"/>
    <n v="646"/>
    <x v="2"/>
    <n v="16606783.800000001"/>
  </r>
  <r>
    <x v="16"/>
    <n v="646"/>
    <x v="2"/>
    <n v="13387687.9"/>
  </r>
  <r>
    <x v="17"/>
    <n v="646"/>
    <x v="2"/>
    <n v="11606710.9"/>
  </r>
  <r>
    <x v="18"/>
    <n v="646"/>
    <x v="2"/>
    <n v="9164947.9000000004"/>
  </r>
  <r>
    <x v="19"/>
    <n v="646"/>
    <x v="2"/>
    <n v="6986066.2999999998"/>
  </r>
  <r>
    <x v="20"/>
    <n v="646"/>
    <x v="2"/>
    <n v="4401765.9000000004"/>
  </r>
  <r>
    <x v="21"/>
    <n v="646"/>
    <x v="2"/>
    <n v="1771942.3"/>
  </r>
  <r>
    <x v="22"/>
    <n v="646"/>
    <x v="2"/>
    <n v="646564.80000000005"/>
  </r>
  <r>
    <x v="23"/>
    <n v="646"/>
    <x v="2"/>
    <n v="714021.6"/>
  </r>
  <r>
    <x v="24"/>
    <n v="646"/>
    <x v="2"/>
    <n v="549617.6"/>
  </r>
  <r>
    <x v="25"/>
    <n v="646"/>
    <x v="2"/>
    <n v="2038658.3"/>
  </r>
  <r>
    <x v="26"/>
    <n v="646"/>
    <x v="2"/>
    <n v="3236655.2"/>
  </r>
  <r>
    <x v="27"/>
    <n v="646"/>
    <x v="2"/>
    <n v="12833084.699999999"/>
  </r>
  <r>
    <x v="28"/>
    <n v="646"/>
    <x v="2"/>
    <n v="16758309.800000001"/>
  </r>
  <r>
    <x v="29"/>
    <n v="646"/>
    <x v="2"/>
    <n v="17769196"/>
  </r>
  <r>
    <x v="30"/>
    <n v="646"/>
    <x v="2"/>
    <n v="15291160.199999999"/>
  </r>
  <r>
    <x v="31"/>
    <n v="646"/>
    <x v="2"/>
    <n v="12779033.199999999"/>
  </r>
  <r>
    <x v="32"/>
    <n v="646"/>
    <x v="2"/>
    <n v="28929017.300000001"/>
  </r>
  <r>
    <x v="33"/>
    <n v="646"/>
    <x v="2"/>
    <n v="68540000"/>
  </r>
  <r>
    <x v="34"/>
    <n v="646"/>
    <x v="2"/>
    <n v="98010000"/>
  </r>
  <r>
    <x v="35"/>
    <n v="646"/>
    <x v="2"/>
    <n v="103799000"/>
  </r>
  <r>
    <x v="36"/>
    <n v="646"/>
    <x v="2"/>
    <n v="126106000"/>
  </r>
  <r>
    <x v="37"/>
    <n v="646"/>
    <x v="2"/>
    <n v="138902000"/>
  </r>
  <r>
    <x v="38"/>
    <n v="646"/>
    <x v="2"/>
    <n v="136086000"/>
  </r>
  <r>
    <x v="39"/>
    <n v="646"/>
    <x v="2"/>
    <n v="156509000"/>
  </r>
  <r>
    <x v="40"/>
    <n v="646"/>
    <x v="2"/>
    <n v="171493000"/>
  </r>
  <r>
    <x v="41"/>
    <n v="646"/>
    <x v="2"/>
    <n v="368096000"/>
  </r>
  <r>
    <x v="42"/>
    <n v="646"/>
    <x v="2"/>
    <n v="615926000"/>
  </r>
  <r>
    <x v="43"/>
    <n v="646"/>
    <x v="2"/>
    <n v="786537851"/>
  </r>
  <r>
    <x v="44"/>
    <n v="646"/>
    <x v="2"/>
    <n v="920738000"/>
  </r>
  <r>
    <x v="45"/>
    <n v="646"/>
    <x v="2"/>
    <n v="953845000"/>
  </r>
  <r>
    <x v="46"/>
    <n v="646"/>
    <x v="2"/>
    <n v="947521000"/>
  </r>
  <r>
    <x v="47"/>
    <n v="646"/>
    <x v="2"/>
    <n v="988328000"/>
  </r>
  <r>
    <x v="48"/>
    <n v="646"/>
    <x v="2"/>
    <n v="985140000"/>
  </r>
  <r>
    <x v="49"/>
    <n v="646"/>
    <x v="2"/>
    <n v="962247000"/>
  </r>
  <r>
    <x v="50"/>
    <n v="646"/>
    <x v="2"/>
    <n v="973767000"/>
  </r>
  <r>
    <x v="0"/>
    <n v="646"/>
    <x v="3"/>
    <n v="0"/>
  </r>
  <r>
    <x v="1"/>
    <n v="646"/>
    <x v="3"/>
    <n v="0"/>
  </r>
  <r>
    <x v="2"/>
    <n v="646"/>
    <x v="3"/>
    <n v="0"/>
  </r>
  <r>
    <x v="3"/>
    <n v="646"/>
    <x v="3"/>
    <n v="0"/>
  </r>
  <r>
    <x v="4"/>
    <n v="646"/>
    <x v="3"/>
    <n v="0"/>
  </r>
  <r>
    <x v="5"/>
    <n v="646"/>
    <x v="3"/>
    <n v="0"/>
  </r>
  <r>
    <x v="6"/>
    <n v="646"/>
    <x v="3"/>
    <n v="0"/>
  </r>
  <r>
    <x v="7"/>
    <n v="646"/>
    <x v="3"/>
    <n v="0"/>
  </r>
  <r>
    <x v="8"/>
    <n v="646"/>
    <x v="3"/>
    <n v="0"/>
  </r>
  <r>
    <x v="9"/>
    <n v="646"/>
    <x v="3"/>
    <n v="0"/>
  </r>
  <r>
    <x v="10"/>
    <n v="646"/>
    <x v="3"/>
    <n v="0"/>
  </r>
  <r>
    <x v="11"/>
    <n v="646"/>
    <x v="3"/>
    <n v="0"/>
  </r>
  <r>
    <x v="12"/>
    <n v="646"/>
    <x v="3"/>
    <n v="0"/>
  </r>
  <r>
    <x v="13"/>
    <n v="646"/>
    <x v="3"/>
    <n v="0"/>
  </r>
  <r>
    <x v="14"/>
    <n v="646"/>
    <x v="3"/>
    <n v="0"/>
  </r>
  <r>
    <x v="15"/>
    <n v="646"/>
    <x v="3"/>
    <n v="0"/>
  </r>
  <r>
    <x v="16"/>
    <n v="646"/>
    <x v="3"/>
    <n v="0"/>
  </r>
  <r>
    <x v="17"/>
    <n v="646"/>
    <x v="3"/>
    <n v="0"/>
  </r>
  <r>
    <x v="18"/>
    <n v="646"/>
    <x v="3"/>
    <n v="0"/>
  </r>
  <r>
    <x v="19"/>
    <n v="646"/>
    <x v="3"/>
    <n v="0"/>
  </r>
  <r>
    <x v="20"/>
    <n v="646"/>
    <x v="3"/>
    <n v="0"/>
  </r>
  <r>
    <x v="21"/>
    <n v="646"/>
    <x v="3"/>
    <n v="0"/>
  </r>
  <r>
    <x v="22"/>
    <n v="646"/>
    <x v="3"/>
    <n v="0"/>
  </r>
  <r>
    <x v="23"/>
    <n v="646"/>
    <x v="3"/>
    <n v="0"/>
  </r>
  <r>
    <x v="24"/>
    <n v="646"/>
    <x v="3"/>
    <n v="0"/>
  </r>
  <r>
    <x v="25"/>
    <n v="646"/>
    <x v="3"/>
    <n v="0"/>
  </r>
  <r>
    <x v="26"/>
    <n v="646"/>
    <x v="3"/>
    <n v="0"/>
  </r>
  <r>
    <x v="27"/>
    <n v="646"/>
    <x v="3"/>
    <n v="0"/>
  </r>
  <r>
    <x v="28"/>
    <n v="646"/>
    <x v="3"/>
    <n v="0"/>
  </r>
  <r>
    <x v="29"/>
    <n v="646"/>
    <x v="3"/>
    <n v="0"/>
  </r>
  <r>
    <x v="30"/>
    <n v="646"/>
    <x v="3"/>
    <n v="0"/>
  </r>
  <r>
    <x v="31"/>
    <n v="646"/>
    <x v="3"/>
    <n v="0"/>
  </r>
  <r>
    <x v="32"/>
    <n v="646"/>
    <x v="3"/>
    <n v="0"/>
  </r>
  <r>
    <x v="33"/>
    <n v="646"/>
    <x v="3"/>
    <n v="0"/>
  </r>
  <r>
    <x v="34"/>
    <n v="646"/>
    <x v="3"/>
    <n v="0"/>
  </r>
  <r>
    <x v="35"/>
    <n v="646"/>
    <x v="3"/>
    <n v="0"/>
  </r>
  <r>
    <x v="36"/>
    <n v="646"/>
    <x v="3"/>
    <n v="0"/>
  </r>
  <r>
    <x v="37"/>
    <n v="646"/>
    <x v="3"/>
    <n v="0"/>
  </r>
  <r>
    <x v="38"/>
    <n v="646"/>
    <x v="3"/>
    <n v="0"/>
  </r>
  <r>
    <x v="39"/>
    <n v="646"/>
    <x v="3"/>
    <n v="82317057"/>
  </r>
  <r>
    <x v="40"/>
    <n v="646"/>
    <x v="3"/>
    <n v="94466305"/>
  </r>
  <r>
    <x v="41"/>
    <n v="646"/>
    <x v="3"/>
    <n v="115098795"/>
  </r>
  <r>
    <x v="42"/>
    <n v="646"/>
    <x v="3"/>
    <n v="126178795"/>
  </r>
  <r>
    <x v="43"/>
    <n v="646"/>
    <x v="3"/>
    <n v="116122243"/>
  </r>
  <r>
    <x v="44"/>
    <n v="646"/>
    <x v="3"/>
    <n v="95420000"/>
  </r>
  <r>
    <x v="45"/>
    <n v="646"/>
    <x v="3"/>
    <n v="74523000"/>
  </r>
  <r>
    <x v="46"/>
    <n v="646"/>
    <x v="3"/>
    <n v="175062000"/>
  </r>
  <r>
    <x v="47"/>
    <n v="646"/>
    <x v="3"/>
    <n v="162652000"/>
  </r>
  <r>
    <x v="48"/>
    <n v="646"/>
    <x v="3"/>
    <n v="148029000"/>
  </r>
  <r>
    <x v="49"/>
    <n v="646"/>
    <x v="3"/>
    <n v="65782000"/>
  </r>
  <r>
    <x v="50"/>
    <n v="646"/>
    <x v="3"/>
    <n v="453290000"/>
  </r>
  <r>
    <x v="0"/>
    <n v="646"/>
    <x v="4"/>
    <n v="3333858.3"/>
  </r>
  <r>
    <x v="1"/>
    <n v="646"/>
    <x v="4"/>
    <n v="1155347.7"/>
  </r>
  <r>
    <x v="2"/>
    <n v="646"/>
    <x v="4"/>
    <n v="0"/>
  </r>
  <r>
    <x v="3"/>
    <n v="646"/>
    <x v="4"/>
    <n v="0"/>
  </r>
  <r>
    <x v="4"/>
    <n v="646"/>
    <x v="4"/>
    <n v="1312280"/>
  </r>
  <r>
    <x v="5"/>
    <n v="646"/>
    <x v="4"/>
    <n v="1319412.8999999999"/>
  </r>
  <r>
    <x v="6"/>
    <n v="646"/>
    <x v="4"/>
    <n v="0"/>
  </r>
  <r>
    <x v="7"/>
    <n v="646"/>
    <x v="4"/>
    <n v="0"/>
  </r>
  <r>
    <x v="8"/>
    <n v="646"/>
    <x v="4"/>
    <n v="0"/>
  </r>
  <r>
    <x v="9"/>
    <n v="646"/>
    <x v="4"/>
    <n v="0"/>
  </r>
  <r>
    <x v="10"/>
    <n v="646"/>
    <x v="4"/>
    <n v="0"/>
  </r>
  <r>
    <x v="11"/>
    <n v="646"/>
    <x v="4"/>
    <n v="0"/>
  </r>
  <r>
    <x v="12"/>
    <n v="646"/>
    <x v="4"/>
    <n v="0"/>
  </r>
  <r>
    <x v="13"/>
    <n v="646"/>
    <x v="4"/>
    <n v="0"/>
  </r>
  <r>
    <x v="14"/>
    <n v="646"/>
    <x v="4"/>
    <n v="0"/>
  </r>
  <r>
    <x v="15"/>
    <n v="646"/>
    <x v="4"/>
    <n v="0"/>
  </r>
  <r>
    <x v="16"/>
    <n v="646"/>
    <x v="4"/>
    <n v="0"/>
  </r>
  <r>
    <x v="17"/>
    <n v="646"/>
    <x v="4"/>
    <n v="0"/>
  </r>
  <r>
    <x v="18"/>
    <n v="646"/>
    <x v="4"/>
    <n v="0"/>
  </r>
  <r>
    <x v="19"/>
    <n v="646"/>
    <x v="4"/>
    <n v="0"/>
  </r>
  <r>
    <x v="20"/>
    <n v="646"/>
    <x v="4"/>
    <n v="0"/>
  </r>
  <r>
    <x v="21"/>
    <n v="646"/>
    <x v="4"/>
    <n v="0"/>
  </r>
  <r>
    <x v="22"/>
    <n v="646"/>
    <x v="4"/>
    <n v="0"/>
  </r>
  <r>
    <x v="23"/>
    <n v="646"/>
    <x v="4"/>
    <n v="0"/>
  </r>
  <r>
    <x v="24"/>
    <n v="646"/>
    <x v="4"/>
    <n v="0"/>
  </r>
  <r>
    <x v="25"/>
    <n v="646"/>
    <x v="4"/>
    <n v="0"/>
  </r>
  <r>
    <x v="26"/>
    <n v="646"/>
    <x v="4"/>
    <n v="0"/>
  </r>
  <r>
    <x v="27"/>
    <n v="646"/>
    <x v="4"/>
    <n v="0"/>
  </r>
  <r>
    <x v="28"/>
    <n v="646"/>
    <x v="4"/>
    <n v="8000000"/>
  </r>
  <r>
    <x v="29"/>
    <n v="646"/>
    <x v="4"/>
    <n v="10000000"/>
  </r>
  <r>
    <x v="30"/>
    <n v="646"/>
    <x v="4"/>
    <n v="12250000"/>
  </r>
  <r>
    <x v="31"/>
    <n v="646"/>
    <x v="4"/>
    <n v="15550000"/>
  </r>
  <r>
    <x v="32"/>
    <n v="646"/>
    <x v="4"/>
    <n v="18166922.899999999"/>
  </r>
  <r>
    <x v="33"/>
    <n v="646"/>
    <x v="4"/>
    <n v="23739076.699999999"/>
  </r>
  <r>
    <x v="34"/>
    <n v="646"/>
    <x v="4"/>
    <n v="39384995.399999999"/>
  </r>
  <r>
    <x v="35"/>
    <n v="646"/>
    <x v="4"/>
    <n v="56164743.899999999"/>
  </r>
  <r>
    <x v="36"/>
    <n v="646"/>
    <x v="4"/>
    <n v="68550816.799999997"/>
  </r>
  <r>
    <x v="37"/>
    <n v="646"/>
    <x v="4"/>
    <n v="84755012.5"/>
  </r>
  <r>
    <x v="38"/>
    <n v="646"/>
    <x v="4"/>
    <n v="114104415.90000001"/>
  </r>
  <r>
    <x v="39"/>
    <n v="646"/>
    <x v="4"/>
    <n v="146719283"/>
  </r>
  <r>
    <x v="40"/>
    <n v="646"/>
    <x v="4"/>
    <n v="172260970.90000001"/>
  </r>
  <r>
    <x v="41"/>
    <n v="646"/>
    <x v="4"/>
    <n v="187853998.80000001"/>
  </r>
  <r>
    <x v="42"/>
    <n v="646"/>
    <x v="4"/>
    <n v="198279759.90000001"/>
  </r>
  <r>
    <x v="43"/>
    <n v="646"/>
    <x v="4"/>
    <n v="208908429.30000001"/>
  </r>
  <r>
    <x v="44"/>
    <n v="646"/>
    <x v="4"/>
    <n v="212816000"/>
  </r>
  <r>
    <x v="45"/>
    <n v="646"/>
    <x v="4"/>
    <n v="203808000"/>
  </r>
  <r>
    <x v="46"/>
    <n v="646"/>
    <x v="4"/>
    <n v="194061000"/>
  </r>
  <r>
    <x v="47"/>
    <n v="646"/>
    <x v="4"/>
    <n v="177727265.59999999"/>
  </r>
  <r>
    <x v="48"/>
    <n v="646"/>
    <x v="4"/>
    <n v="200502000"/>
  </r>
  <r>
    <x v="49"/>
    <n v="646"/>
    <x v="4"/>
    <n v="208894000"/>
  </r>
  <r>
    <x v="50"/>
    <n v="646"/>
    <x v="4"/>
    <n v="210384000"/>
  </r>
  <r>
    <x v="0"/>
    <n v="646"/>
    <x v="5"/>
    <n v="461065.5"/>
  </r>
  <r>
    <x v="1"/>
    <n v="646"/>
    <x v="5"/>
    <n v="440792.5"/>
  </r>
  <r>
    <x v="2"/>
    <n v="646"/>
    <x v="5"/>
    <n v="361757.1"/>
  </r>
  <r>
    <x v="3"/>
    <n v="646"/>
    <x v="5"/>
    <n v="321768"/>
  </r>
  <r>
    <x v="4"/>
    <n v="646"/>
    <x v="5"/>
    <n v="462764.4"/>
  </r>
  <r>
    <x v="5"/>
    <n v="646"/>
    <x v="5"/>
    <n v="375872.1"/>
  </r>
  <r>
    <x v="6"/>
    <n v="646"/>
    <x v="5"/>
    <n v="586083"/>
  </r>
  <r>
    <x v="7"/>
    <n v="646"/>
    <x v="5"/>
    <n v="814887.4"/>
  </r>
  <r>
    <x v="8"/>
    <n v="646"/>
    <x v="5"/>
    <n v="729941.1"/>
  </r>
  <r>
    <x v="9"/>
    <n v="646"/>
    <x v="5"/>
    <n v="672720.5"/>
  </r>
  <r>
    <x v="10"/>
    <n v="646"/>
    <x v="5"/>
    <n v="587752.1"/>
  </r>
  <r>
    <x v="11"/>
    <n v="646"/>
    <x v="5"/>
    <n v="440039.6"/>
  </r>
  <r>
    <x v="12"/>
    <n v="646"/>
    <x v="5"/>
    <n v="347314.8"/>
  </r>
  <r>
    <x v="13"/>
    <n v="646"/>
    <x v="5"/>
    <n v="256166.39999999999"/>
  </r>
  <r>
    <x v="14"/>
    <n v="646"/>
    <x v="5"/>
    <n v="163033.4"/>
  </r>
  <r>
    <x v="15"/>
    <n v="646"/>
    <x v="5"/>
    <n v="112778.4"/>
  </r>
  <r>
    <x v="16"/>
    <n v="646"/>
    <x v="5"/>
    <n v="54488.7"/>
  </r>
  <r>
    <x v="17"/>
    <n v="646"/>
    <x v="5"/>
    <n v="0"/>
  </r>
  <r>
    <x v="18"/>
    <n v="646"/>
    <x v="5"/>
    <n v="0"/>
  </r>
  <r>
    <x v="19"/>
    <n v="646"/>
    <x v="5"/>
    <n v="0"/>
  </r>
  <r>
    <x v="20"/>
    <n v="646"/>
    <x v="5"/>
    <n v="0"/>
  </r>
  <r>
    <x v="21"/>
    <n v="646"/>
    <x v="5"/>
    <n v="0"/>
  </r>
  <r>
    <x v="22"/>
    <n v="646"/>
    <x v="5"/>
    <n v="0"/>
  </r>
  <r>
    <x v="23"/>
    <n v="646"/>
    <x v="5"/>
    <n v="0"/>
  </r>
  <r>
    <x v="24"/>
    <n v="646"/>
    <x v="5"/>
    <n v="0"/>
  </r>
  <r>
    <x v="25"/>
    <n v="646"/>
    <x v="5"/>
    <n v="0"/>
  </r>
  <r>
    <x v="26"/>
    <n v="646"/>
    <x v="5"/>
    <n v="0"/>
  </r>
  <r>
    <x v="27"/>
    <n v="646"/>
    <x v="5"/>
    <n v="0"/>
  </r>
  <r>
    <x v="28"/>
    <n v="646"/>
    <x v="5"/>
    <n v="0"/>
  </r>
  <r>
    <x v="29"/>
    <n v="646"/>
    <x v="5"/>
    <n v="0"/>
  </r>
  <r>
    <x v="30"/>
    <n v="646"/>
    <x v="5"/>
    <n v="0"/>
  </r>
  <r>
    <x v="31"/>
    <n v="646"/>
    <x v="5"/>
    <n v="0"/>
  </r>
  <r>
    <x v="32"/>
    <n v="646"/>
    <x v="5"/>
    <n v="0"/>
  </r>
  <r>
    <x v="33"/>
    <n v="646"/>
    <x v="5"/>
    <n v="0"/>
  </r>
  <r>
    <x v="34"/>
    <n v="646"/>
    <x v="5"/>
    <n v="0"/>
  </r>
  <r>
    <x v="35"/>
    <n v="646"/>
    <x v="5"/>
    <n v="0"/>
  </r>
  <r>
    <x v="36"/>
    <n v="646"/>
    <x v="5"/>
    <n v="0"/>
  </r>
  <r>
    <x v="37"/>
    <n v="646"/>
    <x v="5"/>
    <n v="0"/>
  </r>
  <r>
    <x v="38"/>
    <n v="646"/>
    <x v="5"/>
    <n v="0"/>
  </r>
  <r>
    <x v="39"/>
    <n v="646"/>
    <x v="5"/>
    <n v="5378000"/>
  </r>
  <r>
    <x v="40"/>
    <n v="646"/>
    <x v="5"/>
    <n v="20276038.800000001"/>
  </r>
  <r>
    <x v="41"/>
    <n v="646"/>
    <x v="5"/>
    <n v="20276000"/>
  </r>
  <r>
    <x v="42"/>
    <n v="646"/>
    <x v="5"/>
    <n v="20276000"/>
  </r>
  <r>
    <x v="43"/>
    <n v="646"/>
    <x v="5"/>
    <n v="51192000"/>
  </r>
  <r>
    <x v="44"/>
    <n v="646"/>
    <x v="5"/>
    <n v="50247000"/>
  </r>
  <r>
    <x v="45"/>
    <n v="646"/>
    <x v="5"/>
    <n v="56144000"/>
  </r>
  <r>
    <x v="46"/>
    <n v="646"/>
    <x v="5"/>
    <n v="66543000"/>
  </r>
  <r>
    <x v="47"/>
    <n v="646"/>
    <x v="5"/>
    <n v="71944000"/>
  </r>
  <r>
    <x v="48"/>
    <n v="646"/>
    <x v="5"/>
    <n v="94789000"/>
  </r>
  <r>
    <x v="49"/>
    <n v="646"/>
    <x v="5"/>
    <n v="187844000"/>
  </r>
  <r>
    <x v="50"/>
    <n v="646"/>
    <x v="5"/>
    <n v="2218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62F48-2F90-4DA2-851C-62D34A26024B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3:K10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Debt" fld="3" baseField="2" baseItem="0" numFmtId="164"/>
  </dataFields>
  <formats count="2">
    <format dxfId="22">
      <pivotArea outline="0" collapsedLevelsAreSubtotals="1" fieldPosition="0"/>
    </format>
    <format dxfId="21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B5912C-1FEF-4E46-99F6-FBE9210489AE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H26" firstHeaderRow="1" firstDataRow="2" firstDataCol="1"/>
  <pivotFields count="4">
    <pivotField axis="axisRow" showAll="0">
      <items count="5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0"/>
  </rowFields>
  <rowItems count="22"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Debt" fld="3" baseField="0" baseItem="0" numFmtId="164"/>
  </dataFields>
  <formats count="1">
    <format dxfId="23">
      <pivotArea outline="0" collapsedLevelsAreSubtotals="1" fieldPosition="0"/>
    </format>
  </formats>
  <chartFormats count="1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75EA2-CD2B-49F0-8066-7F04CB97A996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untry">
  <location ref="J19:K26" firstHeaderRow="1" firstDataRow="1" firstDataCol="1"/>
  <pivotFields count="4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Debt" fld="3" subtotal="average" baseField="2" baseItem="0" numFmtId="164"/>
  </dataFields>
  <formats count="2">
    <format dxfId="25">
      <pivotArea outline="0" collapsedLevelsAreSubtotals="1" fieldPosition="0"/>
    </format>
    <format dxfId="2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E1469D6-86E9-4375-A6CD-6C6D820F4120}" autoFormatId="16" applyNumberFormats="0" applyBorderFormats="0" applyFontFormats="0" applyPatternFormats="0" applyAlignmentFormats="0" applyWidthHeightFormats="0">
  <queryTableRefresh nextId="5">
    <queryTableFields count="4">
      <queryTableField id="1" name="year" tableColumnId="1"/>
      <queryTableField id="2" name="Creditor Country" tableColumnId="2"/>
      <queryTableField id="3" name="Debtor Country" tableColumnId="3"/>
      <queryTableField id="4" name="Debt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DE8214-E041-42D8-85A9-0CF8CB9A5FDC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F20E807-49A8-4B6B-B71A-4F4FB11E4613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579CEF9-2DDA-4B39-B280-FA277B56422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8B4C487-90CF-41C0-A89B-488510A5C4D1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621EE7F6-61BD-4C5A-884E-750C29B0A5B6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639E2A15-DAB4-410F-BAFC-7C52E75CB4B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Year" tableColumnId="1"/>
      <queryTableField id="2" name="Debtor Country" tableColumnId="2"/>
      <queryTableField id="3" name="Debt in US$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C838C-B17F-4E64-A385-1EF1FCA5DDF3}" name="India___Neighbour_PPG_Bilateral_Debt" displayName="India___Neighbour_PPG_Bilateral_Debt" ref="C83:F389" tableType="queryTable" totalsRowShown="0">
  <autoFilter ref="C83:F389" xr:uid="{752C838C-B17F-4E64-A385-1EF1FCA5DDF3}"/>
  <tableColumns count="4">
    <tableColumn id="1" xr3:uid="{A5C0E711-58F9-4D3E-B626-6B6B94CF0DD5}" uniqueName="1" name="Year" queryTableFieldId="1"/>
    <tableColumn id="2" xr3:uid="{D18A67A8-7A02-45CA-9247-58C55C3054D0}" uniqueName="2" name="Creditor Country" queryTableFieldId="2"/>
    <tableColumn id="3" xr3:uid="{E8C12D1C-7F36-464C-A139-2E612D07B8E2}" uniqueName="3" name="Debtor Country" queryTableFieldId="3" dataDxfId="20"/>
    <tableColumn id="4" xr3:uid="{8815BE50-1661-4A37-9D29-4B1D2EFA66BB}" uniqueName="4" name="Debt" queryTableFieldId="4" dataDxfId="1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6E24DF-1CEF-426A-B8DE-3E2CEE5F350D}" name="Sheet1" displayName="Sheet1" ref="A1:D51" tableType="queryTable" totalsRowCount="1">
  <autoFilter ref="A1:D50" xr:uid="{766E24DF-1CEF-426A-B8DE-3E2CEE5F350D}"/>
  <tableColumns count="4">
    <tableColumn id="1" xr3:uid="{B9446FE3-D433-45FB-842F-0E9EDABAEBDC}" uniqueName="1" name="Year" totalsRowLabel="Total Debt" queryTableFieldId="1"/>
    <tableColumn id="2" xr3:uid="{BE651365-C976-4466-8533-9B41C6820937}" uniqueName="2" name="Debtor Country" queryTableFieldId="2" dataDxfId="18" totalsRowDxfId="17"/>
    <tableColumn id="3" xr3:uid="{6369C3F1-3E16-4EA5-B260-AB9383FB0946}" uniqueName="3" name="Debt in US$" totalsRowFunction="sum" queryTableFieldId="3" dataDxfId="16" totalsRowDxfId="15"/>
    <tableColumn id="4" xr3:uid="{40AD7701-F614-4889-905C-80D9A7648502}" uniqueName="4" name="YoY Growth %" queryTableFieldId="4" dataDxfId="14">
      <calculatedColumnFormula>(C2/C1*100)</calculatedColumnFormula>
    </tableColumn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84BEA0-63CE-41DE-A041-4A4F93A679C5}" name="Sheet1__2" displayName="Sheet1__2" ref="A1:D31" tableType="queryTable" totalsRowShown="0">
  <autoFilter ref="A1:D31" xr:uid="{6584BEA0-63CE-41DE-A041-4A4F93A679C5}"/>
  <tableColumns count="4">
    <tableColumn id="1" xr3:uid="{F7F1EC8F-BCC3-4A2D-A1F2-E3C32C8D684A}" uniqueName="1" name="Year" queryTableFieldId="1"/>
    <tableColumn id="2" xr3:uid="{E8928429-ED22-4EC8-A8E2-3CF6479F38CF}" uniqueName="2" name="Debtor Country" queryTableFieldId="2" dataDxfId="13"/>
    <tableColumn id="3" xr3:uid="{1BD49965-044D-467F-BD4F-561A710031C2}" uniqueName="3" name="Debt in US$" queryTableFieldId="3" dataDxfId="12"/>
    <tableColumn id="4" xr3:uid="{CE1EC731-8080-4D44-B473-190B3FD571B4}" uniqueName="4" name="YoY Growth %" queryTableFieldId="4" dataCellStyle="Percent">
      <calculatedColumnFormula>(C2-C1)/C1</calculatedColumnFormula>
    </tableColumn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17CD15-CB65-47AB-B095-8B1306288529}" name="Sheet1__3" displayName="Sheet1__3" ref="A1:D53" tableType="queryTable" totalsRowShown="0">
  <autoFilter ref="A1:D53" xr:uid="{E917CD15-CB65-47AB-B095-8B1306288529}"/>
  <tableColumns count="4">
    <tableColumn id="1" xr3:uid="{A02B8A68-2EDB-4273-9965-39D4E15AAFE4}" uniqueName="1" name="Year" queryTableFieldId="1"/>
    <tableColumn id="2" xr3:uid="{E35E4D6B-EB1E-4437-BAA3-4ED045E54B16}" uniqueName="2" name="Debtor Country" queryTableFieldId="2" dataDxfId="11"/>
    <tableColumn id="3" xr3:uid="{C6B41F8A-5D84-4064-B54B-0356F4C56629}" uniqueName="3" name="Debt in US$" queryTableFieldId="3" dataDxfId="10"/>
    <tableColumn id="4" xr3:uid="{E4318F33-414A-49AE-ADC1-0BE61D5E32D2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B3F7D2D-AED1-4580-8298-8437D1086180}" name="Sheet1__4" displayName="Sheet1__4" ref="A1:D23" tableType="queryTable" totalsRowShown="0">
  <autoFilter ref="A1:D23" xr:uid="{0B3F7D2D-AED1-4580-8298-8437D1086180}"/>
  <tableColumns count="4">
    <tableColumn id="1" xr3:uid="{14C8D5B9-83EF-4B44-B062-81E49F163E42}" uniqueName="1" name="Year" queryTableFieldId="1"/>
    <tableColumn id="2" xr3:uid="{98A24642-5C48-460C-9EE2-8E75FD337FEA}" uniqueName="2" name="Debtor Country" queryTableFieldId="2" dataDxfId="9"/>
    <tableColumn id="3" xr3:uid="{DE081389-976D-4EF1-B6EE-7E6C40A45984}" uniqueName="3" name="Debt in US$" queryTableFieldId="3" dataDxfId="8"/>
    <tableColumn id="4" xr3:uid="{F5DEA999-8530-4879-86E2-11E4FF9C3FBC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D457D43-4E53-4579-AE7B-539A274B33B8}" name="Sheet1__5" displayName="Sheet1__5" ref="A1:D53" tableType="queryTable" totalsRowShown="0">
  <autoFilter ref="A1:D53" xr:uid="{2D457D43-4E53-4579-AE7B-539A274B33B8}"/>
  <tableColumns count="4">
    <tableColumn id="1" xr3:uid="{4F3CFA32-9D94-4E5B-99BA-EFB3C9C737FA}" uniqueName="1" name="Year" queryTableFieldId="1"/>
    <tableColumn id="2" xr3:uid="{92791647-8714-4C29-AC1C-D79C26397842}" uniqueName="2" name="Debtor Country" queryTableFieldId="2" dataDxfId="7"/>
    <tableColumn id="3" xr3:uid="{2F6D96EA-2835-4040-9B9B-91E0224BB55D}" uniqueName="3" name="Debt in US$" queryTableFieldId="3" dataDxfId="6" dataCellStyle="Currency"/>
    <tableColumn id="4" xr3:uid="{A81E0BF2-A4BD-409C-8C03-56CFC16D58A5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B2FEF5-8CA8-4704-8926-805FC589B33B}" name="Sheet1__6" displayName="Sheet1__6" ref="A1:D53" tableType="queryTable" totalsRowShown="0">
  <autoFilter ref="A1:D53" xr:uid="{55B2FEF5-8CA8-4704-8926-805FC589B33B}"/>
  <tableColumns count="4">
    <tableColumn id="1" xr3:uid="{1096AD75-2EA8-4146-821B-CE76B8EE7DF4}" uniqueName="1" name="Year" queryTableFieldId="1"/>
    <tableColumn id="2" xr3:uid="{F6C2FA63-D3AA-4AF2-A481-43E85CEFC65F}" uniqueName="2" name="Debtor Country" queryTableFieldId="2" dataDxfId="5"/>
    <tableColumn id="3" xr3:uid="{42FE3EA4-F4F7-4AAC-8AE8-E832E364F007}" uniqueName="3" name="Debt in US$" queryTableFieldId="3" dataDxfId="4"/>
    <tableColumn id="4" xr3:uid="{684C26A5-239D-47FE-8A55-EAFBFB437E3D}" uniqueName="4" name="YoY Growth %" queryTableFieldId="4" dataCellStyle="Percent">
      <calculatedColumnFormula>(C2-C1)/C1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B0011-7FB0-409A-9FB5-BFCB0CC9873D}">
  <dimension ref="A1:K26"/>
  <sheetViews>
    <sheetView showGridLines="0" workbookViewId="0">
      <selection activeCell="E51" sqref="E51"/>
    </sheetView>
  </sheetViews>
  <sheetFormatPr defaultRowHeight="14.4" x14ac:dyDescent="0.3"/>
  <cols>
    <col min="1" max="1" width="12.5546875" bestFit="1" customWidth="1"/>
    <col min="2" max="2" width="18.109375" bestFit="1" customWidth="1"/>
    <col min="3" max="3" width="19.109375" bestFit="1" customWidth="1"/>
    <col min="4" max="6" width="18.109375" bestFit="1" customWidth="1"/>
    <col min="7" max="7" width="16.44140625" bestFit="1" customWidth="1"/>
    <col min="8" max="8" width="19.109375" bestFit="1" customWidth="1"/>
    <col min="9" max="9" width="12" customWidth="1"/>
    <col min="10" max="10" width="10.77734375" bestFit="1" customWidth="1"/>
    <col min="11" max="11" width="19.109375" bestFit="1" customWidth="1"/>
    <col min="12" max="13" width="12" bestFit="1" customWidth="1"/>
    <col min="14" max="30" width="11" bestFit="1" customWidth="1"/>
    <col min="31" max="38" width="12" bestFit="1" customWidth="1"/>
    <col min="39" max="39" width="11" bestFit="1" customWidth="1"/>
    <col min="40" max="46" width="12" bestFit="1" customWidth="1"/>
    <col min="47" max="48" width="11" bestFit="1" customWidth="1"/>
    <col min="49" max="49" width="12" bestFit="1" customWidth="1"/>
    <col min="50" max="52" width="11" bestFit="1" customWidth="1"/>
    <col min="53" max="53" width="12" bestFit="1" customWidth="1"/>
  </cols>
  <sheetData>
    <row r="1" spans="1:11" ht="14.4" customHeight="1" x14ac:dyDescent="0.3">
      <c r="B1" s="14" t="s">
        <v>24</v>
      </c>
      <c r="C1" s="15"/>
      <c r="D1" s="15"/>
      <c r="E1" s="15"/>
      <c r="F1" s="15"/>
      <c r="G1" s="15"/>
    </row>
    <row r="2" spans="1:11" x14ac:dyDescent="0.3">
      <c r="B2" s="15"/>
      <c r="C2" s="15"/>
      <c r="D2" s="15"/>
      <c r="E2" s="15"/>
      <c r="F2" s="15"/>
      <c r="G2" s="15"/>
    </row>
    <row r="3" spans="1:11" x14ac:dyDescent="0.3">
      <c r="A3" s="2" t="s">
        <v>10</v>
      </c>
      <c r="B3" s="2" t="s">
        <v>12</v>
      </c>
      <c r="J3" s="2" t="s">
        <v>14</v>
      </c>
      <c r="K3" s="1" t="s">
        <v>16</v>
      </c>
    </row>
    <row r="4" spans="1:11" x14ac:dyDescent="0.3">
      <c r="A4" s="2" t="s">
        <v>9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11</v>
      </c>
      <c r="J4" s="3" t="s">
        <v>3</v>
      </c>
      <c r="K4" s="1">
        <v>6012385635.3000002</v>
      </c>
    </row>
    <row r="5" spans="1:11" x14ac:dyDescent="0.3">
      <c r="A5" s="3">
        <v>2000</v>
      </c>
      <c r="B5" s="1">
        <v>5777731.5</v>
      </c>
      <c r="C5" s="1">
        <v>84037822.599999994</v>
      </c>
      <c r="D5" s="1">
        <v>15291160.199999999</v>
      </c>
      <c r="E5" s="1">
        <v>0</v>
      </c>
      <c r="F5" s="1">
        <v>12250000</v>
      </c>
      <c r="G5" s="1">
        <v>0</v>
      </c>
      <c r="H5" s="1">
        <v>117356714.3</v>
      </c>
      <c r="J5" s="3" t="s">
        <v>4</v>
      </c>
      <c r="K5" s="1">
        <v>17849159963.700001</v>
      </c>
    </row>
    <row r="6" spans="1:11" x14ac:dyDescent="0.3">
      <c r="A6" s="3">
        <v>2001</v>
      </c>
      <c r="B6" s="1">
        <v>5606247.4000000004</v>
      </c>
      <c r="C6" s="1">
        <v>138980448.40000001</v>
      </c>
      <c r="D6" s="1">
        <v>12779033.199999999</v>
      </c>
      <c r="E6" s="1">
        <v>0</v>
      </c>
      <c r="F6" s="1">
        <v>15550000</v>
      </c>
      <c r="G6" s="1">
        <v>0</v>
      </c>
      <c r="H6" s="1">
        <v>172915729</v>
      </c>
      <c r="J6" s="3" t="s">
        <v>5</v>
      </c>
      <c r="K6" s="1">
        <v>9993325488.7999992</v>
      </c>
    </row>
    <row r="7" spans="1:11" x14ac:dyDescent="0.3">
      <c r="A7" s="3">
        <v>2002</v>
      </c>
      <c r="B7" s="1">
        <v>5623756</v>
      </c>
      <c r="C7" s="1">
        <v>200277285</v>
      </c>
      <c r="D7" s="1">
        <v>28929017.300000001</v>
      </c>
      <c r="E7" s="1">
        <v>0</v>
      </c>
      <c r="F7" s="1">
        <v>18166922.899999999</v>
      </c>
      <c r="G7" s="1">
        <v>0</v>
      </c>
      <c r="H7" s="1">
        <v>252996981.20000002</v>
      </c>
      <c r="J7" s="3" t="s">
        <v>6</v>
      </c>
      <c r="K7" s="1">
        <v>1708941195</v>
      </c>
    </row>
    <row r="8" spans="1:11" x14ac:dyDescent="0.3">
      <c r="A8" s="3">
        <v>2003</v>
      </c>
      <c r="B8" s="1">
        <v>5922144.2999999998</v>
      </c>
      <c r="C8" s="1">
        <v>278845099.69999999</v>
      </c>
      <c r="D8" s="1">
        <v>68540000</v>
      </c>
      <c r="E8" s="1">
        <v>0</v>
      </c>
      <c r="F8" s="1">
        <v>23739076.699999999</v>
      </c>
      <c r="G8" s="1">
        <v>0</v>
      </c>
      <c r="H8" s="1">
        <v>377046320.69999999</v>
      </c>
      <c r="J8" s="3" t="s">
        <v>7</v>
      </c>
      <c r="K8" s="1">
        <v>2780001590.5</v>
      </c>
    </row>
    <row r="9" spans="1:11" x14ac:dyDescent="0.3">
      <c r="A9" s="3">
        <v>2004</v>
      </c>
      <c r="B9" s="1">
        <v>6197292.5999999996</v>
      </c>
      <c r="C9" s="1">
        <v>360773408.30000001</v>
      </c>
      <c r="D9" s="1">
        <v>98010000</v>
      </c>
      <c r="E9" s="1">
        <v>0</v>
      </c>
      <c r="F9" s="1">
        <v>39384995.399999999</v>
      </c>
      <c r="G9" s="1">
        <v>0</v>
      </c>
      <c r="H9" s="1">
        <v>504365696.30000001</v>
      </c>
      <c r="J9" s="3" t="s">
        <v>8</v>
      </c>
      <c r="K9" s="1">
        <v>873957263.79999995</v>
      </c>
    </row>
    <row r="10" spans="1:11" x14ac:dyDescent="0.3">
      <c r="A10" s="3">
        <v>2005</v>
      </c>
      <c r="B10" s="1">
        <v>5993764.5999999996</v>
      </c>
      <c r="C10" s="1">
        <v>397140508.10000002</v>
      </c>
      <c r="D10" s="1">
        <v>103799000</v>
      </c>
      <c r="E10" s="1">
        <v>0</v>
      </c>
      <c r="F10" s="1">
        <v>56164743.899999999</v>
      </c>
      <c r="G10" s="1">
        <v>0</v>
      </c>
      <c r="H10" s="1">
        <v>563098016.60000002</v>
      </c>
      <c r="J10" s="3" t="s">
        <v>11</v>
      </c>
      <c r="K10" s="1">
        <v>39217771137.100006</v>
      </c>
    </row>
    <row r="11" spans="1:11" x14ac:dyDescent="0.3">
      <c r="A11" s="3">
        <v>2006</v>
      </c>
      <c r="B11" s="1">
        <v>5713278.2999999998</v>
      </c>
      <c r="C11" s="1">
        <v>424594055.80000001</v>
      </c>
      <c r="D11" s="1">
        <v>126106000</v>
      </c>
      <c r="E11" s="1">
        <v>0</v>
      </c>
      <c r="F11" s="1">
        <v>68550816.799999997</v>
      </c>
      <c r="G11" s="1">
        <v>0</v>
      </c>
      <c r="H11" s="1">
        <v>624964150.89999998</v>
      </c>
    </row>
    <row r="12" spans="1:11" x14ac:dyDescent="0.3">
      <c r="A12" s="3">
        <v>2007</v>
      </c>
      <c r="B12" s="1">
        <v>6168032.5</v>
      </c>
      <c r="C12" s="1">
        <v>465019934</v>
      </c>
      <c r="D12" s="1">
        <v>138902000</v>
      </c>
      <c r="E12" s="1">
        <v>0</v>
      </c>
      <c r="F12" s="1">
        <v>84755012.5</v>
      </c>
      <c r="G12" s="1">
        <v>0</v>
      </c>
      <c r="H12" s="1">
        <v>694844979</v>
      </c>
    </row>
    <row r="13" spans="1:11" x14ac:dyDescent="0.3">
      <c r="A13" s="3">
        <v>2008</v>
      </c>
      <c r="B13" s="1">
        <v>5017294.4000000004</v>
      </c>
      <c r="C13" s="1">
        <v>360527148.89999998</v>
      </c>
      <c r="D13" s="1">
        <v>136086000</v>
      </c>
      <c r="E13" s="1">
        <v>0</v>
      </c>
      <c r="F13" s="1">
        <v>114104415.90000001</v>
      </c>
      <c r="G13" s="1">
        <v>0</v>
      </c>
      <c r="H13" s="1">
        <v>615734859.19999993</v>
      </c>
    </row>
    <row r="14" spans="1:11" x14ac:dyDescent="0.3">
      <c r="A14" s="3">
        <v>2009</v>
      </c>
      <c r="B14" s="1">
        <v>67480.7</v>
      </c>
      <c r="C14" s="1">
        <v>404616580.89999998</v>
      </c>
      <c r="D14" s="1">
        <v>156509000</v>
      </c>
      <c r="E14" s="1">
        <v>82317057</v>
      </c>
      <c r="F14" s="1">
        <v>146719283</v>
      </c>
      <c r="G14" s="1">
        <v>5378000</v>
      </c>
      <c r="H14" s="1">
        <v>795607401.5999999</v>
      </c>
    </row>
    <row r="15" spans="1:11" x14ac:dyDescent="0.3">
      <c r="A15" s="3">
        <v>2010</v>
      </c>
      <c r="B15" s="1">
        <v>70296.800000000003</v>
      </c>
      <c r="C15" s="1">
        <v>472756907</v>
      </c>
      <c r="D15" s="1">
        <v>171493000</v>
      </c>
      <c r="E15" s="1">
        <v>94466305</v>
      </c>
      <c r="F15" s="1">
        <v>172260970.90000001</v>
      </c>
      <c r="G15" s="1">
        <v>20276038.800000001</v>
      </c>
      <c r="H15" s="1">
        <v>931323518.49999988</v>
      </c>
    </row>
    <row r="16" spans="1:11" x14ac:dyDescent="0.3">
      <c r="A16" s="3">
        <v>2011</v>
      </c>
      <c r="B16" s="1">
        <v>742320143.79999995</v>
      </c>
      <c r="C16" s="1">
        <v>535490161.5</v>
      </c>
      <c r="D16" s="1">
        <v>368096000</v>
      </c>
      <c r="E16" s="1">
        <v>115098795</v>
      </c>
      <c r="F16" s="1">
        <v>187853998.80000001</v>
      </c>
      <c r="G16" s="1">
        <v>20276000</v>
      </c>
      <c r="H16" s="1">
        <v>1969135099.0999999</v>
      </c>
    </row>
    <row r="17" spans="1:11" x14ac:dyDescent="0.3">
      <c r="A17" s="3">
        <v>2012</v>
      </c>
      <c r="B17" s="1">
        <v>622318505.60000002</v>
      </c>
      <c r="C17" s="1">
        <v>786962665.29999995</v>
      </c>
      <c r="D17" s="1">
        <v>615926000</v>
      </c>
      <c r="E17" s="1">
        <v>126178795</v>
      </c>
      <c r="F17" s="1">
        <v>198279759.90000001</v>
      </c>
      <c r="G17" s="1">
        <v>20276000</v>
      </c>
      <c r="H17" s="1">
        <v>2369941725.8000002</v>
      </c>
    </row>
    <row r="18" spans="1:11" x14ac:dyDescent="0.3">
      <c r="A18" s="3">
        <v>2013</v>
      </c>
      <c r="B18" s="1">
        <v>502311891</v>
      </c>
      <c r="C18" s="1">
        <v>919224889.79999995</v>
      </c>
      <c r="D18" s="1">
        <v>786537851</v>
      </c>
      <c r="E18" s="1">
        <v>116122243</v>
      </c>
      <c r="F18" s="1">
        <v>208908429.30000001</v>
      </c>
      <c r="G18" s="1">
        <v>51192000</v>
      </c>
      <c r="H18" s="1">
        <v>2584297304.1000004</v>
      </c>
    </row>
    <row r="19" spans="1:11" x14ac:dyDescent="0.3">
      <c r="A19" s="3">
        <v>2014</v>
      </c>
      <c r="B19" s="1">
        <v>349739738.30000001</v>
      </c>
      <c r="C19" s="1">
        <v>1217177423.5</v>
      </c>
      <c r="D19" s="1">
        <v>920738000</v>
      </c>
      <c r="E19" s="1">
        <v>95420000</v>
      </c>
      <c r="F19" s="1">
        <v>212816000</v>
      </c>
      <c r="G19" s="1">
        <v>50247000</v>
      </c>
      <c r="H19" s="1">
        <v>2846138161.8000002</v>
      </c>
      <c r="J19" s="2" t="s">
        <v>14</v>
      </c>
      <c r="K19" s="1" t="s">
        <v>15</v>
      </c>
    </row>
    <row r="20" spans="1:11" x14ac:dyDescent="0.3">
      <c r="A20" s="3">
        <v>2015</v>
      </c>
      <c r="B20" s="1">
        <v>233079000</v>
      </c>
      <c r="C20" s="1">
        <v>1355573998.0999999</v>
      </c>
      <c r="D20" s="1">
        <v>953845000</v>
      </c>
      <c r="E20" s="1">
        <v>74523000</v>
      </c>
      <c r="F20" s="1">
        <v>203808000</v>
      </c>
      <c r="G20" s="1">
        <v>56144000</v>
      </c>
      <c r="H20" s="1">
        <v>2876972998.0999999</v>
      </c>
      <c r="J20" s="3" t="s">
        <v>3</v>
      </c>
      <c r="K20" s="1">
        <v>117889914.41764706</v>
      </c>
    </row>
    <row r="21" spans="1:11" x14ac:dyDescent="0.3">
      <c r="A21" s="3">
        <v>2016</v>
      </c>
      <c r="B21" s="1">
        <v>326062000</v>
      </c>
      <c r="C21" s="1">
        <v>1650314621.4000001</v>
      </c>
      <c r="D21" s="1">
        <v>947521000</v>
      </c>
      <c r="E21" s="1">
        <v>175062000</v>
      </c>
      <c r="F21" s="1">
        <v>194061000</v>
      </c>
      <c r="G21" s="1">
        <v>66543000</v>
      </c>
      <c r="H21" s="1">
        <v>3359563621.4000001</v>
      </c>
      <c r="J21" s="3" t="s">
        <v>4</v>
      </c>
      <c r="K21" s="1">
        <v>349983528.69999999</v>
      </c>
    </row>
    <row r="22" spans="1:11" x14ac:dyDescent="0.3">
      <c r="A22" s="3">
        <v>2017</v>
      </c>
      <c r="B22" s="1">
        <v>327013000</v>
      </c>
      <c r="C22" s="1">
        <v>1895465583.5999999</v>
      </c>
      <c r="D22" s="1">
        <v>988328000</v>
      </c>
      <c r="E22" s="1">
        <v>162652000</v>
      </c>
      <c r="F22" s="1">
        <v>177727265.59999999</v>
      </c>
      <c r="G22" s="1">
        <v>71944000</v>
      </c>
      <c r="H22" s="1">
        <v>3623129849.1999998</v>
      </c>
      <c r="J22" s="3" t="s">
        <v>5</v>
      </c>
      <c r="K22" s="1">
        <v>195947558.60392156</v>
      </c>
    </row>
    <row r="23" spans="1:11" x14ac:dyDescent="0.3">
      <c r="A23" s="3">
        <v>2018</v>
      </c>
      <c r="B23" s="1">
        <v>362189000</v>
      </c>
      <c r="C23" s="1">
        <v>1826888725.5</v>
      </c>
      <c r="D23" s="1">
        <v>985140000</v>
      </c>
      <c r="E23" s="1">
        <v>148029000</v>
      </c>
      <c r="F23" s="1">
        <v>200502000</v>
      </c>
      <c r="G23" s="1">
        <v>94789000</v>
      </c>
      <c r="H23" s="1">
        <v>3617537725.5</v>
      </c>
      <c r="J23" s="3" t="s">
        <v>6</v>
      </c>
      <c r="K23" s="1">
        <v>33508650.882352941</v>
      </c>
    </row>
    <row r="24" spans="1:11" x14ac:dyDescent="0.3">
      <c r="A24" s="3">
        <v>2019</v>
      </c>
      <c r="B24" s="1">
        <v>530262000</v>
      </c>
      <c r="C24" s="1">
        <v>1882902166.2</v>
      </c>
      <c r="D24" s="1">
        <v>962247000</v>
      </c>
      <c r="E24" s="1">
        <v>65782000</v>
      </c>
      <c r="F24" s="1">
        <v>208894000</v>
      </c>
      <c r="G24" s="1">
        <v>187844000</v>
      </c>
      <c r="H24" s="1">
        <v>3837931166.1999998</v>
      </c>
      <c r="J24" s="3" t="s">
        <v>7</v>
      </c>
      <c r="K24" s="1">
        <v>54509835.107843138</v>
      </c>
    </row>
    <row r="25" spans="1:11" x14ac:dyDescent="0.3">
      <c r="A25" s="3">
        <v>2020</v>
      </c>
      <c r="B25" s="1">
        <v>638189000</v>
      </c>
      <c r="C25" s="1">
        <v>1943636576.5</v>
      </c>
      <c r="D25" s="1">
        <v>973767000</v>
      </c>
      <c r="E25" s="1">
        <v>453290000</v>
      </c>
      <c r="F25" s="1">
        <v>210384000</v>
      </c>
      <c r="G25" s="1">
        <v>221859000</v>
      </c>
      <c r="H25" s="1">
        <v>4441125576.5</v>
      </c>
      <c r="J25" s="3" t="s">
        <v>8</v>
      </c>
      <c r="K25" s="1">
        <v>17136416.937254902</v>
      </c>
    </row>
    <row r="26" spans="1:11" x14ac:dyDescent="0.3">
      <c r="A26" s="3" t="s">
        <v>11</v>
      </c>
      <c r="B26" s="1">
        <v>4685641597.8000002</v>
      </c>
      <c r="C26" s="1">
        <v>17601206010.099998</v>
      </c>
      <c r="D26" s="1">
        <v>9558590061.7000008</v>
      </c>
      <c r="E26" s="1">
        <v>1708941195</v>
      </c>
      <c r="F26" s="1">
        <v>2754880691.5999999</v>
      </c>
      <c r="G26" s="1">
        <v>866768038.79999995</v>
      </c>
      <c r="H26" s="1">
        <v>37176027595</v>
      </c>
      <c r="J26" s="3" t="s">
        <v>11</v>
      </c>
      <c r="K26" s="1">
        <v>128162650.77483667</v>
      </c>
    </row>
  </sheetData>
  <mergeCells count="1">
    <mergeCell ref="B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36D6E-2950-4310-B911-10D75F17B78D}">
  <dimension ref="C83:F389"/>
  <sheetViews>
    <sheetView showGridLines="0" tabSelected="1" zoomScale="85" zoomScaleNormal="85" workbookViewId="0">
      <selection activeCell="I39" sqref="I39"/>
    </sheetView>
  </sheetViews>
  <sheetFormatPr defaultRowHeight="14.4" x14ac:dyDescent="0.3"/>
  <cols>
    <col min="1" max="1" width="13.6640625" customWidth="1"/>
    <col min="2" max="2" width="17.33203125" bestFit="1" customWidth="1"/>
    <col min="3" max="3" width="21.5546875" customWidth="1"/>
    <col min="4" max="4" width="18.5546875" bestFit="1" customWidth="1"/>
    <col min="5" max="5" width="25.77734375" customWidth="1"/>
    <col min="6" max="6" width="20.21875" customWidth="1"/>
    <col min="7" max="7" width="19.5546875" bestFit="1" customWidth="1"/>
    <col min="8" max="8" width="8.88671875" customWidth="1"/>
    <col min="9" max="9" width="13.44140625" bestFit="1" customWidth="1"/>
    <col min="10" max="10" width="16.44140625" bestFit="1" customWidth="1"/>
    <col min="11" max="11" width="25.5546875" customWidth="1"/>
    <col min="12" max="13" width="11.33203125" bestFit="1" customWidth="1"/>
    <col min="14" max="18" width="12.44140625" bestFit="1" customWidth="1"/>
    <col min="19" max="19" width="11.33203125" bestFit="1" customWidth="1"/>
    <col min="20" max="21" width="12.44140625" bestFit="1" customWidth="1"/>
    <col min="22" max="38" width="11.33203125" bestFit="1" customWidth="1"/>
    <col min="39" max="46" width="12.44140625" bestFit="1" customWidth="1"/>
    <col min="47" max="47" width="11.33203125" bestFit="1" customWidth="1"/>
    <col min="48" max="54" width="12.44140625" bestFit="1" customWidth="1"/>
    <col min="55" max="56" width="11.33203125" bestFit="1" customWidth="1"/>
    <col min="57" max="57" width="12.44140625" bestFit="1" customWidth="1"/>
    <col min="58" max="60" width="11.33203125" bestFit="1" customWidth="1"/>
    <col min="61" max="61" width="12.44140625" bestFit="1" customWidth="1"/>
  </cols>
  <sheetData>
    <row r="83" spans="3:6" x14ac:dyDescent="0.3">
      <c r="C83" t="s">
        <v>13</v>
      </c>
      <c r="D83" t="s">
        <v>0</v>
      </c>
      <c r="E83" t="s">
        <v>1</v>
      </c>
      <c r="F83" t="s">
        <v>2</v>
      </c>
    </row>
    <row r="84" spans="3:6" x14ac:dyDescent="0.3">
      <c r="C84">
        <v>1970</v>
      </c>
      <c r="D84">
        <v>646</v>
      </c>
      <c r="E84" t="s">
        <v>17</v>
      </c>
      <c r="F84" s="1">
        <v>0</v>
      </c>
    </row>
    <row r="85" spans="3:6" x14ac:dyDescent="0.3">
      <c r="C85">
        <v>1971</v>
      </c>
      <c r="D85">
        <v>646</v>
      </c>
      <c r="E85" t="s">
        <v>17</v>
      </c>
      <c r="F85" s="1">
        <v>0</v>
      </c>
    </row>
    <row r="86" spans="3:6" x14ac:dyDescent="0.3">
      <c r="C86">
        <v>1972</v>
      </c>
      <c r="D86">
        <v>646</v>
      </c>
      <c r="E86" t="s">
        <v>17</v>
      </c>
      <c r="F86" s="1">
        <v>21854838.399999999</v>
      </c>
    </row>
    <row r="87" spans="3:6" x14ac:dyDescent="0.3">
      <c r="C87">
        <v>1973</v>
      </c>
      <c r="D87">
        <v>646</v>
      </c>
      <c r="E87" t="s">
        <v>17</v>
      </c>
      <c r="F87" s="1">
        <v>33858828</v>
      </c>
    </row>
    <row r="88" spans="3:6" x14ac:dyDescent="0.3">
      <c r="C88">
        <v>1974</v>
      </c>
      <c r="D88">
        <v>646</v>
      </c>
      <c r="E88" t="s">
        <v>17</v>
      </c>
      <c r="F88" s="1">
        <v>61027156.200000003</v>
      </c>
    </row>
    <row r="89" spans="3:6" x14ac:dyDescent="0.3">
      <c r="C89">
        <v>1975</v>
      </c>
      <c r="D89">
        <v>646</v>
      </c>
      <c r="E89" t="s">
        <v>17</v>
      </c>
      <c r="F89" s="1">
        <v>77443142.099999994</v>
      </c>
    </row>
    <row r="90" spans="3:6" x14ac:dyDescent="0.3">
      <c r="C90">
        <v>1976</v>
      </c>
      <c r="D90">
        <v>646</v>
      </c>
      <c r="E90" t="s">
        <v>17</v>
      </c>
      <c r="F90" s="1">
        <v>97068859.799999997</v>
      </c>
    </row>
    <row r="91" spans="3:6" x14ac:dyDescent="0.3">
      <c r="C91">
        <v>1977</v>
      </c>
      <c r="D91">
        <v>646</v>
      </c>
      <c r="E91" t="s">
        <v>17</v>
      </c>
      <c r="F91" s="1">
        <v>104374184.3</v>
      </c>
    </row>
    <row r="92" spans="3:6" x14ac:dyDescent="0.3">
      <c r="C92">
        <v>1978</v>
      </c>
      <c r="D92">
        <v>646</v>
      </c>
      <c r="E92" t="s">
        <v>17</v>
      </c>
      <c r="F92" s="1">
        <v>97573454.5</v>
      </c>
    </row>
    <row r="93" spans="3:6" x14ac:dyDescent="0.3">
      <c r="C93">
        <v>1979</v>
      </c>
      <c r="D93">
        <v>646</v>
      </c>
      <c r="E93" t="s">
        <v>17</v>
      </c>
      <c r="F93" s="1">
        <v>96901552.700000003</v>
      </c>
    </row>
    <row r="94" spans="3:6" x14ac:dyDescent="0.3">
      <c r="C94">
        <v>1980</v>
      </c>
      <c r="D94">
        <v>646</v>
      </c>
      <c r="E94" t="s">
        <v>17</v>
      </c>
      <c r="F94" s="1">
        <v>87559545.099999994</v>
      </c>
    </row>
    <row r="95" spans="3:6" x14ac:dyDescent="0.3">
      <c r="C95">
        <v>1981</v>
      </c>
      <c r="D95">
        <v>646</v>
      </c>
      <c r="E95" t="s">
        <v>17</v>
      </c>
      <c r="F95" s="1">
        <v>74139499.099999994</v>
      </c>
    </row>
    <row r="96" spans="3:6" x14ac:dyDescent="0.3">
      <c r="C96">
        <v>1982</v>
      </c>
      <c r="D96">
        <v>646</v>
      </c>
      <c r="E96" t="s">
        <v>17</v>
      </c>
      <c r="F96" s="1">
        <v>67240078.599999994</v>
      </c>
    </row>
    <row r="97" spans="3:6" x14ac:dyDescent="0.3">
      <c r="C97">
        <v>1983</v>
      </c>
      <c r="D97">
        <v>646</v>
      </c>
      <c r="E97" t="s">
        <v>17</v>
      </c>
      <c r="F97" s="1">
        <v>57695185.399999999</v>
      </c>
    </row>
    <row r="98" spans="3:6" x14ac:dyDescent="0.3">
      <c r="C98">
        <v>1984</v>
      </c>
      <c r="D98">
        <v>646</v>
      </c>
      <c r="E98" t="s">
        <v>17</v>
      </c>
      <c r="F98" s="1">
        <v>44579152.200000003</v>
      </c>
    </row>
    <row r="99" spans="3:6" x14ac:dyDescent="0.3">
      <c r="C99">
        <v>1985</v>
      </c>
      <c r="D99">
        <v>646</v>
      </c>
      <c r="E99" t="s">
        <v>17</v>
      </c>
      <c r="F99" s="1">
        <v>51423391.5</v>
      </c>
    </row>
    <row r="100" spans="3:6" x14ac:dyDescent="0.3">
      <c r="C100">
        <v>1986</v>
      </c>
      <c r="D100">
        <v>646</v>
      </c>
      <c r="E100" t="s">
        <v>17</v>
      </c>
      <c r="F100" s="1">
        <v>65134121.600000001</v>
      </c>
    </row>
    <row r="101" spans="3:6" x14ac:dyDescent="0.3">
      <c r="C101">
        <v>1987</v>
      </c>
      <c r="D101">
        <v>646</v>
      </c>
      <c r="E101" t="s">
        <v>17</v>
      </c>
      <c r="F101" s="1">
        <v>70113215.5</v>
      </c>
    </row>
    <row r="102" spans="3:6" x14ac:dyDescent="0.3">
      <c r="C102">
        <v>1988</v>
      </c>
      <c r="D102">
        <v>646</v>
      </c>
      <c r="E102" t="s">
        <v>17</v>
      </c>
      <c r="F102" s="1">
        <v>58774127</v>
      </c>
    </row>
    <row r="103" spans="3:6" x14ac:dyDescent="0.3">
      <c r="C103">
        <v>1989</v>
      </c>
      <c r="D103">
        <v>646</v>
      </c>
      <c r="E103" t="s">
        <v>17</v>
      </c>
      <c r="F103" s="1">
        <v>44603121</v>
      </c>
    </row>
    <row r="104" spans="3:6" x14ac:dyDescent="0.3">
      <c r="C104">
        <v>1990</v>
      </c>
      <c r="D104">
        <v>646</v>
      </c>
      <c r="E104" t="s">
        <v>17</v>
      </c>
      <c r="F104" s="1">
        <v>35127518</v>
      </c>
    </row>
    <row r="105" spans="3:6" x14ac:dyDescent="0.3">
      <c r="C105">
        <v>1991</v>
      </c>
      <c r="D105">
        <v>646</v>
      </c>
      <c r="E105" t="s">
        <v>17</v>
      </c>
      <c r="F105" s="1">
        <v>19268943.800000001</v>
      </c>
    </row>
    <row r="106" spans="3:6" x14ac:dyDescent="0.3">
      <c r="C106">
        <v>1992</v>
      </c>
      <c r="D106">
        <v>646</v>
      </c>
      <c r="E106" t="s">
        <v>17</v>
      </c>
      <c r="F106" s="1">
        <v>17187900.600000001</v>
      </c>
    </row>
    <row r="107" spans="3:6" x14ac:dyDescent="0.3">
      <c r="C107">
        <v>1993</v>
      </c>
      <c r="D107">
        <v>646</v>
      </c>
      <c r="E107" t="s">
        <v>17</v>
      </c>
      <c r="F107" s="1">
        <v>15468928.300000001</v>
      </c>
    </row>
    <row r="108" spans="3:6" x14ac:dyDescent="0.3">
      <c r="C108">
        <v>1994</v>
      </c>
      <c r="D108">
        <v>646</v>
      </c>
      <c r="E108" t="s">
        <v>17</v>
      </c>
      <c r="F108" s="1">
        <v>14297099.300000001</v>
      </c>
    </row>
    <row r="109" spans="3:6" x14ac:dyDescent="0.3">
      <c r="C109">
        <v>1995</v>
      </c>
      <c r="D109">
        <v>646</v>
      </c>
      <c r="E109" t="s">
        <v>17</v>
      </c>
      <c r="F109" s="1">
        <v>4241387</v>
      </c>
    </row>
    <row r="110" spans="3:6" x14ac:dyDescent="0.3">
      <c r="C110">
        <v>1996</v>
      </c>
      <c r="D110">
        <v>646</v>
      </c>
      <c r="E110" t="s">
        <v>17</v>
      </c>
      <c r="F110" s="1">
        <v>2419120.9</v>
      </c>
    </row>
    <row r="111" spans="3:6" x14ac:dyDescent="0.3">
      <c r="C111">
        <v>1997</v>
      </c>
      <c r="D111">
        <v>646</v>
      </c>
      <c r="E111" t="s">
        <v>17</v>
      </c>
      <c r="F111" s="1">
        <v>1046385</v>
      </c>
    </row>
    <row r="112" spans="3:6" x14ac:dyDescent="0.3">
      <c r="C112">
        <v>1998</v>
      </c>
      <c r="D112">
        <v>646</v>
      </c>
      <c r="E112" t="s">
        <v>17</v>
      </c>
      <c r="F112" s="1">
        <v>1399411.4</v>
      </c>
    </row>
    <row r="113" spans="3:6" x14ac:dyDescent="0.3">
      <c r="C113">
        <v>1999</v>
      </c>
      <c r="D113">
        <v>646</v>
      </c>
      <c r="E113" t="s">
        <v>17</v>
      </c>
      <c r="F113" s="1">
        <v>4923890.2</v>
      </c>
    </row>
    <row r="114" spans="3:6" x14ac:dyDescent="0.3">
      <c r="C114">
        <v>2000</v>
      </c>
      <c r="D114">
        <v>646</v>
      </c>
      <c r="E114" t="s">
        <v>17</v>
      </c>
      <c r="F114" s="1">
        <v>5777731.5</v>
      </c>
    </row>
    <row r="115" spans="3:6" x14ac:dyDescent="0.3">
      <c r="C115">
        <v>2001</v>
      </c>
      <c r="D115">
        <v>646</v>
      </c>
      <c r="E115" t="s">
        <v>17</v>
      </c>
      <c r="F115" s="1">
        <v>5606247.4000000004</v>
      </c>
    </row>
    <row r="116" spans="3:6" x14ac:dyDescent="0.3">
      <c r="C116">
        <v>2002</v>
      </c>
      <c r="D116">
        <v>646</v>
      </c>
      <c r="E116" t="s">
        <v>17</v>
      </c>
      <c r="F116" s="1">
        <v>5623756</v>
      </c>
    </row>
    <row r="117" spans="3:6" x14ac:dyDescent="0.3">
      <c r="C117">
        <v>2003</v>
      </c>
      <c r="D117">
        <v>646</v>
      </c>
      <c r="E117" t="s">
        <v>17</v>
      </c>
      <c r="F117" s="1">
        <v>5922144.2999999998</v>
      </c>
    </row>
    <row r="118" spans="3:6" x14ac:dyDescent="0.3">
      <c r="C118">
        <v>2004</v>
      </c>
      <c r="D118">
        <v>646</v>
      </c>
      <c r="E118" t="s">
        <v>17</v>
      </c>
      <c r="F118" s="1">
        <v>6197292.5999999996</v>
      </c>
    </row>
    <row r="119" spans="3:6" x14ac:dyDescent="0.3">
      <c r="C119">
        <v>2005</v>
      </c>
      <c r="D119">
        <v>646</v>
      </c>
      <c r="E119" t="s">
        <v>17</v>
      </c>
      <c r="F119" s="1">
        <v>5993764.5999999996</v>
      </c>
    </row>
    <row r="120" spans="3:6" x14ac:dyDescent="0.3">
      <c r="C120">
        <v>2006</v>
      </c>
      <c r="D120">
        <v>646</v>
      </c>
      <c r="E120" t="s">
        <v>17</v>
      </c>
      <c r="F120" s="1">
        <v>5713278.2999999998</v>
      </c>
    </row>
    <row r="121" spans="3:6" x14ac:dyDescent="0.3">
      <c r="C121">
        <v>2007</v>
      </c>
      <c r="D121">
        <v>646</v>
      </c>
      <c r="E121" t="s">
        <v>17</v>
      </c>
      <c r="F121" s="1">
        <v>6168032.5</v>
      </c>
    </row>
    <row r="122" spans="3:6" x14ac:dyDescent="0.3">
      <c r="C122">
        <v>2008</v>
      </c>
      <c r="D122">
        <v>646</v>
      </c>
      <c r="E122" t="s">
        <v>17</v>
      </c>
      <c r="F122" s="1">
        <v>5017294.4000000004</v>
      </c>
    </row>
    <row r="123" spans="3:6" x14ac:dyDescent="0.3">
      <c r="C123">
        <v>2009</v>
      </c>
      <c r="D123">
        <v>646</v>
      </c>
      <c r="E123" t="s">
        <v>17</v>
      </c>
      <c r="F123" s="1">
        <v>67480.7</v>
      </c>
    </row>
    <row r="124" spans="3:6" x14ac:dyDescent="0.3">
      <c r="C124">
        <v>2010</v>
      </c>
      <c r="D124">
        <v>646</v>
      </c>
      <c r="E124" t="s">
        <v>17</v>
      </c>
      <c r="F124" s="1">
        <v>70296.800000000003</v>
      </c>
    </row>
    <row r="125" spans="3:6" x14ac:dyDescent="0.3">
      <c r="C125">
        <v>2011</v>
      </c>
      <c r="D125">
        <v>646</v>
      </c>
      <c r="E125" t="s">
        <v>17</v>
      </c>
      <c r="F125" s="1">
        <v>742320143.79999995</v>
      </c>
    </row>
    <row r="126" spans="3:6" x14ac:dyDescent="0.3">
      <c r="C126">
        <v>2012</v>
      </c>
      <c r="D126">
        <v>646</v>
      </c>
      <c r="E126" t="s">
        <v>17</v>
      </c>
      <c r="F126" s="1">
        <v>622318505.60000002</v>
      </c>
    </row>
    <row r="127" spans="3:6" x14ac:dyDescent="0.3">
      <c r="C127">
        <v>2013</v>
      </c>
      <c r="D127">
        <v>646</v>
      </c>
      <c r="E127" t="s">
        <v>17</v>
      </c>
      <c r="F127" s="1">
        <v>502311891</v>
      </c>
    </row>
    <row r="128" spans="3:6" x14ac:dyDescent="0.3">
      <c r="C128">
        <v>2014</v>
      </c>
      <c r="D128">
        <v>646</v>
      </c>
      <c r="E128" t="s">
        <v>17</v>
      </c>
      <c r="F128" s="1">
        <v>349739738.30000001</v>
      </c>
    </row>
    <row r="129" spans="3:6" x14ac:dyDescent="0.3">
      <c r="C129">
        <v>2015</v>
      </c>
      <c r="D129">
        <v>646</v>
      </c>
      <c r="E129" t="s">
        <v>17</v>
      </c>
      <c r="F129" s="1">
        <v>233079000</v>
      </c>
    </row>
    <row r="130" spans="3:6" x14ac:dyDescent="0.3">
      <c r="C130">
        <v>2016</v>
      </c>
      <c r="D130">
        <v>646</v>
      </c>
      <c r="E130" t="s">
        <v>17</v>
      </c>
      <c r="F130" s="1">
        <v>326062000</v>
      </c>
    </row>
    <row r="131" spans="3:6" x14ac:dyDescent="0.3">
      <c r="C131">
        <v>2017</v>
      </c>
      <c r="D131">
        <v>646</v>
      </c>
      <c r="E131" t="s">
        <v>17</v>
      </c>
      <c r="F131" s="1">
        <v>327013000</v>
      </c>
    </row>
    <row r="132" spans="3:6" x14ac:dyDescent="0.3">
      <c r="C132">
        <v>2018</v>
      </c>
      <c r="D132">
        <v>646</v>
      </c>
      <c r="E132" t="s">
        <v>17</v>
      </c>
      <c r="F132" s="1">
        <v>362189000</v>
      </c>
    </row>
    <row r="133" spans="3:6" x14ac:dyDescent="0.3">
      <c r="C133">
        <v>2019</v>
      </c>
      <c r="D133">
        <v>646</v>
      </c>
      <c r="E133" t="s">
        <v>17</v>
      </c>
      <c r="F133" s="1">
        <v>530262000</v>
      </c>
    </row>
    <row r="134" spans="3:6" x14ac:dyDescent="0.3">
      <c r="C134">
        <v>2020</v>
      </c>
      <c r="D134">
        <v>646</v>
      </c>
      <c r="E134" t="s">
        <v>17</v>
      </c>
      <c r="F134" s="1">
        <v>638189000</v>
      </c>
    </row>
    <row r="135" spans="3:6" x14ac:dyDescent="0.3">
      <c r="C135">
        <v>1970</v>
      </c>
      <c r="D135">
        <v>646</v>
      </c>
      <c r="E135" t="s">
        <v>18</v>
      </c>
      <c r="F135" s="1">
        <v>0</v>
      </c>
    </row>
    <row r="136" spans="3:6" x14ac:dyDescent="0.3">
      <c r="C136">
        <v>1971</v>
      </c>
      <c r="D136">
        <v>646</v>
      </c>
      <c r="E136" t="s">
        <v>18</v>
      </c>
      <c r="F136" s="1">
        <v>0</v>
      </c>
    </row>
    <row r="137" spans="3:6" x14ac:dyDescent="0.3">
      <c r="C137">
        <v>1972</v>
      </c>
      <c r="D137">
        <v>646</v>
      </c>
      <c r="E137" t="s">
        <v>18</v>
      </c>
      <c r="F137" s="1">
        <v>0</v>
      </c>
    </row>
    <row r="138" spans="3:6" x14ac:dyDescent="0.3">
      <c r="C138">
        <v>1973</v>
      </c>
      <c r="D138">
        <v>646</v>
      </c>
      <c r="E138" t="s">
        <v>18</v>
      </c>
      <c r="F138" s="1">
        <v>0</v>
      </c>
    </row>
    <row r="139" spans="3:6" x14ac:dyDescent="0.3">
      <c r="C139">
        <v>1974</v>
      </c>
      <c r="D139">
        <v>646</v>
      </c>
      <c r="E139" t="s">
        <v>18</v>
      </c>
      <c r="F139" s="1">
        <v>0</v>
      </c>
    </row>
    <row r="140" spans="3:6" x14ac:dyDescent="0.3">
      <c r="C140">
        <v>1975</v>
      </c>
      <c r="D140">
        <v>646</v>
      </c>
      <c r="E140" t="s">
        <v>18</v>
      </c>
      <c r="F140" s="1">
        <v>0</v>
      </c>
    </row>
    <row r="141" spans="3:6" x14ac:dyDescent="0.3">
      <c r="C141">
        <v>1976</v>
      </c>
      <c r="D141">
        <v>646</v>
      </c>
      <c r="E141" t="s">
        <v>18</v>
      </c>
      <c r="F141" s="1">
        <v>0</v>
      </c>
    </row>
    <row r="142" spans="3:6" x14ac:dyDescent="0.3">
      <c r="C142">
        <v>1977</v>
      </c>
      <c r="D142">
        <v>646</v>
      </c>
      <c r="E142" t="s">
        <v>18</v>
      </c>
      <c r="F142" s="1">
        <v>0</v>
      </c>
    </row>
    <row r="143" spans="3:6" x14ac:dyDescent="0.3">
      <c r="C143">
        <v>1978</v>
      </c>
      <c r="D143">
        <v>646</v>
      </c>
      <c r="E143" t="s">
        <v>18</v>
      </c>
      <c r="F143" s="1">
        <v>0</v>
      </c>
    </row>
    <row r="144" spans="3:6" x14ac:dyDescent="0.3">
      <c r="C144">
        <v>1979</v>
      </c>
      <c r="D144">
        <v>646</v>
      </c>
      <c r="E144" t="s">
        <v>18</v>
      </c>
      <c r="F144" s="1">
        <v>0</v>
      </c>
    </row>
    <row r="145" spans="3:6" x14ac:dyDescent="0.3">
      <c r="C145">
        <v>1980</v>
      </c>
      <c r="D145">
        <v>646</v>
      </c>
      <c r="E145" t="s">
        <v>18</v>
      </c>
      <c r="F145" s="1">
        <v>0</v>
      </c>
    </row>
    <row r="146" spans="3:6" x14ac:dyDescent="0.3">
      <c r="C146">
        <v>1981</v>
      </c>
      <c r="D146">
        <v>646</v>
      </c>
      <c r="E146" t="s">
        <v>18</v>
      </c>
      <c r="F146" s="1">
        <v>0</v>
      </c>
    </row>
    <row r="147" spans="3:6" x14ac:dyDescent="0.3">
      <c r="C147">
        <v>1982</v>
      </c>
      <c r="D147">
        <v>646</v>
      </c>
      <c r="E147" t="s">
        <v>18</v>
      </c>
      <c r="F147" s="1">
        <v>0</v>
      </c>
    </row>
    <row r="148" spans="3:6" x14ac:dyDescent="0.3">
      <c r="C148">
        <v>1983</v>
      </c>
      <c r="D148">
        <v>646</v>
      </c>
      <c r="E148" t="s">
        <v>18</v>
      </c>
      <c r="F148" s="1">
        <v>0</v>
      </c>
    </row>
    <row r="149" spans="3:6" x14ac:dyDescent="0.3">
      <c r="C149">
        <v>1984</v>
      </c>
      <c r="D149">
        <v>646</v>
      </c>
      <c r="E149" t="s">
        <v>18</v>
      </c>
      <c r="F149" s="1">
        <v>0</v>
      </c>
    </row>
    <row r="150" spans="3:6" x14ac:dyDescent="0.3">
      <c r="C150">
        <v>1985</v>
      </c>
      <c r="D150">
        <v>646</v>
      </c>
      <c r="E150" t="s">
        <v>18</v>
      </c>
      <c r="F150" s="1">
        <v>0</v>
      </c>
    </row>
    <row r="151" spans="3:6" x14ac:dyDescent="0.3">
      <c r="C151">
        <v>1986</v>
      </c>
      <c r="D151">
        <v>646</v>
      </c>
      <c r="E151" t="s">
        <v>18</v>
      </c>
      <c r="F151" s="1">
        <v>0</v>
      </c>
    </row>
    <row r="152" spans="3:6" x14ac:dyDescent="0.3">
      <c r="C152">
        <v>1987</v>
      </c>
      <c r="D152">
        <v>646</v>
      </c>
      <c r="E152" t="s">
        <v>18</v>
      </c>
      <c r="F152" s="1">
        <v>0</v>
      </c>
    </row>
    <row r="153" spans="3:6" x14ac:dyDescent="0.3">
      <c r="C153">
        <v>1988</v>
      </c>
      <c r="D153">
        <v>646</v>
      </c>
      <c r="E153" t="s">
        <v>18</v>
      </c>
      <c r="F153" s="1">
        <v>0</v>
      </c>
    </row>
    <row r="154" spans="3:6" x14ac:dyDescent="0.3">
      <c r="C154">
        <v>1989</v>
      </c>
      <c r="D154">
        <v>646</v>
      </c>
      <c r="E154" t="s">
        <v>18</v>
      </c>
      <c r="F154" s="1">
        <v>0</v>
      </c>
    </row>
    <row r="155" spans="3:6" x14ac:dyDescent="0.3">
      <c r="C155">
        <v>1990</v>
      </c>
      <c r="D155">
        <v>646</v>
      </c>
      <c r="E155" t="s">
        <v>18</v>
      </c>
      <c r="F155" s="1">
        <v>0</v>
      </c>
    </row>
    <row r="156" spans="3:6" x14ac:dyDescent="0.3">
      <c r="C156">
        <v>1991</v>
      </c>
      <c r="D156">
        <v>646</v>
      </c>
      <c r="E156" t="s">
        <v>18</v>
      </c>
      <c r="F156" s="1">
        <v>0</v>
      </c>
    </row>
    <row r="157" spans="3:6" x14ac:dyDescent="0.3">
      <c r="C157">
        <v>1992</v>
      </c>
      <c r="D157">
        <v>646</v>
      </c>
      <c r="E157" t="s">
        <v>18</v>
      </c>
      <c r="F157" s="1">
        <v>5631526.7000000002</v>
      </c>
    </row>
    <row r="158" spans="3:6" x14ac:dyDescent="0.3">
      <c r="C158">
        <v>1993</v>
      </c>
      <c r="D158">
        <v>646</v>
      </c>
      <c r="E158" t="s">
        <v>18</v>
      </c>
      <c r="F158" s="1">
        <v>11598023.5</v>
      </c>
    </row>
    <row r="159" spans="3:6" x14ac:dyDescent="0.3">
      <c r="C159">
        <v>1994</v>
      </c>
      <c r="D159">
        <v>646</v>
      </c>
      <c r="E159" t="s">
        <v>18</v>
      </c>
      <c r="F159" s="1">
        <v>17066697.5</v>
      </c>
    </row>
    <row r="160" spans="3:6" x14ac:dyDescent="0.3">
      <c r="C160">
        <v>1995</v>
      </c>
      <c r="D160">
        <v>646</v>
      </c>
      <c r="E160" t="s">
        <v>18</v>
      </c>
      <c r="F160" s="1">
        <v>18619726.600000001</v>
      </c>
    </row>
    <row r="161" spans="3:6" x14ac:dyDescent="0.3">
      <c r="C161">
        <v>1996</v>
      </c>
      <c r="D161">
        <v>646</v>
      </c>
      <c r="E161" t="s">
        <v>18</v>
      </c>
      <c r="F161" s="1">
        <v>27376515.300000001</v>
      </c>
    </row>
    <row r="162" spans="3:6" x14ac:dyDescent="0.3">
      <c r="C162">
        <v>1997</v>
      </c>
      <c r="D162">
        <v>646</v>
      </c>
      <c r="E162" t="s">
        <v>18</v>
      </c>
      <c r="F162" s="1">
        <v>25041702.300000001</v>
      </c>
    </row>
    <row r="163" spans="3:6" x14ac:dyDescent="0.3">
      <c r="C163">
        <v>1998</v>
      </c>
      <c r="D163">
        <v>646</v>
      </c>
      <c r="E163" t="s">
        <v>18</v>
      </c>
      <c r="F163" s="1">
        <v>73166030.299999997</v>
      </c>
    </row>
    <row r="164" spans="3:6" x14ac:dyDescent="0.3">
      <c r="C164">
        <v>1999</v>
      </c>
      <c r="D164">
        <v>646</v>
      </c>
      <c r="E164" t="s">
        <v>18</v>
      </c>
      <c r="F164" s="1">
        <v>69453731.400000006</v>
      </c>
    </row>
    <row r="165" spans="3:6" x14ac:dyDescent="0.3">
      <c r="C165">
        <v>2000</v>
      </c>
      <c r="D165">
        <v>646</v>
      </c>
      <c r="E165" t="s">
        <v>18</v>
      </c>
      <c r="F165" s="1">
        <v>84037822.599999994</v>
      </c>
    </row>
    <row r="166" spans="3:6" x14ac:dyDescent="0.3">
      <c r="C166">
        <v>2001</v>
      </c>
      <c r="D166">
        <v>646</v>
      </c>
      <c r="E166" t="s">
        <v>18</v>
      </c>
      <c r="F166" s="1">
        <v>138980448.40000001</v>
      </c>
    </row>
    <row r="167" spans="3:6" x14ac:dyDescent="0.3">
      <c r="C167">
        <v>2002</v>
      </c>
      <c r="D167">
        <v>646</v>
      </c>
      <c r="E167" t="s">
        <v>18</v>
      </c>
      <c r="F167" s="1">
        <v>200277285</v>
      </c>
    </row>
    <row r="168" spans="3:6" x14ac:dyDescent="0.3">
      <c r="C168">
        <v>2003</v>
      </c>
      <c r="D168">
        <v>646</v>
      </c>
      <c r="E168" t="s">
        <v>18</v>
      </c>
      <c r="F168" s="1">
        <v>278845099.69999999</v>
      </c>
    </row>
    <row r="169" spans="3:6" x14ac:dyDescent="0.3">
      <c r="C169">
        <v>2004</v>
      </c>
      <c r="D169">
        <v>646</v>
      </c>
      <c r="E169" t="s">
        <v>18</v>
      </c>
      <c r="F169" s="1">
        <v>360773408.30000001</v>
      </c>
    </row>
    <row r="170" spans="3:6" x14ac:dyDescent="0.3">
      <c r="C170">
        <v>2005</v>
      </c>
      <c r="D170">
        <v>646</v>
      </c>
      <c r="E170" t="s">
        <v>18</v>
      </c>
      <c r="F170" s="1">
        <v>397140508.10000002</v>
      </c>
    </row>
    <row r="171" spans="3:6" x14ac:dyDescent="0.3">
      <c r="C171">
        <v>2006</v>
      </c>
      <c r="D171">
        <v>646</v>
      </c>
      <c r="E171" t="s">
        <v>18</v>
      </c>
      <c r="F171" s="1">
        <v>424594055.80000001</v>
      </c>
    </row>
    <row r="172" spans="3:6" x14ac:dyDescent="0.3">
      <c r="C172">
        <v>2007</v>
      </c>
      <c r="D172">
        <v>646</v>
      </c>
      <c r="E172" t="s">
        <v>18</v>
      </c>
      <c r="F172" s="1">
        <v>465019934</v>
      </c>
    </row>
    <row r="173" spans="3:6" x14ac:dyDescent="0.3">
      <c r="C173">
        <v>2008</v>
      </c>
      <c r="D173">
        <v>646</v>
      </c>
      <c r="E173" t="s">
        <v>18</v>
      </c>
      <c r="F173" s="1">
        <v>360527148.89999998</v>
      </c>
    </row>
    <row r="174" spans="3:6" x14ac:dyDescent="0.3">
      <c r="C174">
        <v>2009</v>
      </c>
      <c r="D174">
        <v>646</v>
      </c>
      <c r="E174" t="s">
        <v>18</v>
      </c>
      <c r="F174" s="1">
        <v>404616580.89999998</v>
      </c>
    </row>
    <row r="175" spans="3:6" x14ac:dyDescent="0.3">
      <c r="C175">
        <v>2010</v>
      </c>
      <c r="D175">
        <v>646</v>
      </c>
      <c r="E175" t="s">
        <v>18</v>
      </c>
      <c r="F175" s="1">
        <v>472756907</v>
      </c>
    </row>
    <row r="176" spans="3:6" x14ac:dyDescent="0.3">
      <c r="C176">
        <v>2011</v>
      </c>
      <c r="D176">
        <v>646</v>
      </c>
      <c r="E176" t="s">
        <v>18</v>
      </c>
      <c r="F176" s="1">
        <v>535490161.5</v>
      </c>
    </row>
    <row r="177" spans="3:6" x14ac:dyDescent="0.3">
      <c r="C177">
        <v>2012</v>
      </c>
      <c r="D177">
        <v>646</v>
      </c>
      <c r="E177" t="s">
        <v>18</v>
      </c>
      <c r="F177" s="1">
        <v>786962665.29999995</v>
      </c>
    </row>
    <row r="178" spans="3:6" x14ac:dyDescent="0.3">
      <c r="C178">
        <v>2013</v>
      </c>
      <c r="D178">
        <v>646</v>
      </c>
      <c r="E178" t="s">
        <v>18</v>
      </c>
      <c r="F178" s="1">
        <v>919224889.79999995</v>
      </c>
    </row>
    <row r="179" spans="3:6" x14ac:dyDescent="0.3">
      <c r="C179">
        <v>2014</v>
      </c>
      <c r="D179">
        <v>646</v>
      </c>
      <c r="E179" t="s">
        <v>18</v>
      </c>
      <c r="F179" s="1">
        <v>1217177423.5</v>
      </c>
    </row>
    <row r="180" spans="3:6" x14ac:dyDescent="0.3">
      <c r="C180">
        <v>2015</v>
      </c>
      <c r="D180">
        <v>646</v>
      </c>
      <c r="E180" t="s">
        <v>18</v>
      </c>
      <c r="F180" s="1">
        <v>1355573998.0999999</v>
      </c>
    </row>
    <row r="181" spans="3:6" x14ac:dyDescent="0.3">
      <c r="C181">
        <v>2016</v>
      </c>
      <c r="D181">
        <v>646</v>
      </c>
      <c r="E181" t="s">
        <v>18</v>
      </c>
      <c r="F181" s="1">
        <v>1650314621.4000001</v>
      </c>
    </row>
    <row r="182" spans="3:6" x14ac:dyDescent="0.3">
      <c r="C182">
        <v>2017</v>
      </c>
      <c r="D182">
        <v>646</v>
      </c>
      <c r="E182" t="s">
        <v>18</v>
      </c>
      <c r="F182" s="1">
        <v>1895465583.5999999</v>
      </c>
    </row>
    <row r="183" spans="3:6" x14ac:dyDescent="0.3">
      <c r="C183">
        <v>2018</v>
      </c>
      <c r="D183">
        <v>646</v>
      </c>
      <c r="E183" t="s">
        <v>18</v>
      </c>
      <c r="F183" s="1">
        <v>1826888725.5</v>
      </c>
    </row>
    <row r="184" spans="3:6" x14ac:dyDescent="0.3">
      <c r="C184">
        <v>2019</v>
      </c>
      <c r="D184">
        <v>646</v>
      </c>
      <c r="E184" t="s">
        <v>18</v>
      </c>
      <c r="F184" s="1">
        <v>1882902166.2</v>
      </c>
    </row>
    <row r="185" spans="3:6" x14ac:dyDescent="0.3">
      <c r="C185">
        <v>2020</v>
      </c>
      <c r="D185">
        <v>646</v>
      </c>
      <c r="E185" t="s">
        <v>18</v>
      </c>
      <c r="F185" s="1">
        <v>1943636576.5</v>
      </c>
    </row>
    <row r="186" spans="3:6" x14ac:dyDescent="0.3">
      <c r="C186">
        <v>1970</v>
      </c>
      <c r="D186">
        <v>646</v>
      </c>
      <c r="E186" t="s">
        <v>19</v>
      </c>
      <c r="F186" s="1">
        <v>8867177.8000000007</v>
      </c>
    </row>
    <row r="187" spans="3:6" x14ac:dyDescent="0.3">
      <c r="C187">
        <v>1971</v>
      </c>
      <c r="D187">
        <v>646</v>
      </c>
      <c r="E187" t="s">
        <v>19</v>
      </c>
      <c r="F187" s="1">
        <v>10428208.5</v>
      </c>
    </row>
    <row r="188" spans="3:6" x14ac:dyDescent="0.3">
      <c r="C188">
        <v>1972</v>
      </c>
      <c r="D188">
        <v>646</v>
      </c>
      <c r="E188" t="s">
        <v>19</v>
      </c>
      <c r="F188" s="1">
        <v>10415157.4</v>
      </c>
    </row>
    <row r="189" spans="3:6" x14ac:dyDescent="0.3">
      <c r="C189">
        <v>1973</v>
      </c>
      <c r="D189">
        <v>646</v>
      </c>
      <c r="E189" t="s">
        <v>19</v>
      </c>
      <c r="F189" s="1">
        <v>11288202</v>
      </c>
    </row>
    <row r="190" spans="3:6" x14ac:dyDescent="0.3">
      <c r="C190">
        <v>1974</v>
      </c>
      <c r="D190">
        <v>646</v>
      </c>
      <c r="E190" t="s">
        <v>19</v>
      </c>
      <c r="F190" s="1">
        <v>12413054.6</v>
      </c>
    </row>
    <row r="191" spans="3:6" x14ac:dyDescent="0.3">
      <c r="C191">
        <v>1975</v>
      </c>
      <c r="D191">
        <v>646</v>
      </c>
      <c r="E191" t="s">
        <v>19</v>
      </c>
      <c r="F191" s="1">
        <v>12915833.699999999</v>
      </c>
    </row>
    <row r="192" spans="3:6" x14ac:dyDescent="0.3">
      <c r="C192">
        <v>1976</v>
      </c>
      <c r="D192">
        <v>646</v>
      </c>
      <c r="E192" t="s">
        <v>19</v>
      </c>
      <c r="F192" s="1">
        <v>13641264.800000001</v>
      </c>
    </row>
    <row r="193" spans="3:6" x14ac:dyDescent="0.3">
      <c r="C193">
        <v>1977</v>
      </c>
      <c r="D193">
        <v>646</v>
      </c>
      <c r="E193" t="s">
        <v>19</v>
      </c>
      <c r="F193" s="1">
        <v>20287761</v>
      </c>
    </row>
    <row r="194" spans="3:6" x14ac:dyDescent="0.3">
      <c r="C194">
        <v>1978</v>
      </c>
      <c r="D194">
        <v>646</v>
      </c>
      <c r="E194" t="s">
        <v>19</v>
      </c>
      <c r="F194" s="1">
        <v>30017958.699999999</v>
      </c>
    </row>
    <row r="195" spans="3:6" x14ac:dyDescent="0.3">
      <c r="C195">
        <v>1979</v>
      </c>
      <c r="D195">
        <v>646</v>
      </c>
      <c r="E195" t="s">
        <v>19</v>
      </c>
      <c r="F195" s="1">
        <v>35516456.799999997</v>
      </c>
    </row>
    <row r="196" spans="3:6" x14ac:dyDescent="0.3">
      <c r="C196">
        <v>1980</v>
      </c>
      <c r="D196">
        <v>646</v>
      </c>
      <c r="E196" t="s">
        <v>19</v>
      </c>
      <c r="F196" s="1">
        <v>40232457.200000003</v>
      </c>
    </row>
    <row r="197" spans="3:6" x14ac:dyDescent="0.3">
      <c r="C197">
        <v>1981</v>
      </c>
      <c r="D197">
        <v>646</v>
      </c>
      <c r="E197" t="s">
        <v>19</v>
      </c>
      <c r="F197" s="1">
        <v>32708657.800000001</v>
      </c>
    </row>
    <row r="198" spans="3:6" x14ac:dyDescent="0.3">
      <c r="C198">
        <v>1982</v>
      </c>
      <c r="D198">
        <v>646</v>
      </c>
      <c r="E198" t="s">
        <v>19</v>
      </c>
      <c r="F198" s="1">
        <v>30401878.199999999</v>
      </c>
    </row>
    <row r="199" spans="3:6" x14ac:dyDescent="0.3">
      <c r="C199">
        <v>1983</v>
      </c>
      <c r="D199">
        <v>646</v>
      </c>
      <c r="E199" t="s">
        <v>19</v>
      </c>
      <c r="F199" s="1">
        <v>27554660.800000001</v>
      </c>
    </row>
    <row r="200" spans="3:6" x14ac:dyDescent="0.3">
      <c r="C200">
        <v>1984</v>
      </c>
      <c r="D200">
        <v>646</v>
      </c>
      <c r="E200" t="s">
        <v>19</v>
      </c>
      <c r="F200" s="1">
        <v>19574684.800000001</v>
      </c>
    </row>
    <row r="201" spans="3:6" x14ac:dyDescent="0.3">
      <c r="C201">
        <v>1985</v>
      </c>
      <c r="D201">
        <v>646</v>
      </c>
      <c r="E201" t="s">
        <v>19</v>
      </c>
      <c r="F201" s="1">
        <v>16606783.800000001</v>
      </c>
    </row>
    <row r="202" spans="3:6" x14ac:dyDescent="0.3">
      <c r="C202">
        <v>1986</v>
      </c>
      <c r="D202">
        <v>646</v>
      </c>
      <c r="E202" t="s">
        <v>19</v>
      </c>
      <c r="F202" s="1">
        <v>13387687.9</v>
      </c>
    </row>
    <row r="203" spans="3:6" x14ac:dyDescent="0.3">
      <c r="C203">
        <v>1987</v>
      </c>
      <c r="D203">
        <v>646</v>
      </c>
      <c r="E203" t="s">
        <v>19</v>
      </c>
      <c r="F203" s="1">
        <v>11606710.9</v>
      </c>
    </row>
    <row r="204" spans="3:6" x14ac:dyDescent="0.3">
      <c r="C204">
        <v>1988</v>
      </c>
      <c r="D204">
        <v>646</v>
      </c>
      <c r="E204" t="s">
        <v>19</v>
      </c>
      <c r="F204" s="1">
        <v>9164947.9000000004</v>
      </c>
    </row>
    <row r="205" spans="3:6" x14ac:dyDescent="0.3">
      <c r="C205">
        <v>1989</v>
      </c>
      <c r="D205">
        <v>646</v>
      </c>
      <c r="E205" t="s">
        <v>19</v>
      </c>
      <c r="F205" s="1">
        <v>6986066.2999999998</v>
      </c>
    </row>
    <row r="206" spans="3:6" x14ac:dyDescent="0.3">
      <c r="C206">
        <v>1990</v>
      </c>
      <c r="D206">
        <v>646</v>
      </c>
      <c r="E206" t="s">
        <v>19</v>
      </c>
      <c r="F206" s="1">
        <v>4401765.9000000004</v>
      </c>
    </row>
    <row r="207" spans="3:6" x14ac:dyDescent="0.3">
      <c r="C207">
        <v>1991</v>
      </c>
      <c r="D207">
        <v>646</v>
      </c>
      <c r="E207" t="s">
        <v>19</v>
      </c>
      <c r="F207" s="1">
        <v>1771942.3</v>
      </c>
    </row>
    <row r="208" spans="3:6" x14ac:dyDescent="0.3">
      <c r="C208">
        <v>1992</v>
      </c>
      <c r="D208">
        <v>646</v>
      </c>
      <c r="E208" t="s">
        <v>19</v>
      </c>
      <c r="F208" s="1">
        <v>646564.80000000005</v>
      </c>
    </row>
    <row r="209" spans="3:6" x14ac:dyDescent="0.3">
      <c r="C209">
        <v>1993</v>
      </c>
      <c r="D209">
        <v>646</v>
      </c>
      <c r="E209" t="s">
        <v>19</v>
      </c>
      <c r="F209" s="1">
        <v>714021.6</v>
      </c>
    </row>
    <row r="210" spans="3:6" x14ac:dyDescent="0.3">
      <c r="C210">
        <v>1994</v>
      </c>
      <c r="D210">
        <v>646</v>
      </c>
      <c r="E210" t="s">
        <v>19</v>
      </c>
      <c r="F210" s="1">
        <v>549617.6</v>
      </c>
    </row>
    <row r="211" spans="3:6" x14ac:dyDescent="0.3">
      <c r="C211">
        <v>1995</v>
      </c>
      <c r="D211">
        <v>646</v>
      </c>
      <c r="E211" t="s">
        <v>19</v>
      </c>
      <c r="F211" s="1">
        <v>2038658.3</v>
      </c>
    </row>
    <row r="212" spans="3:6" x14ac:dyDescent="0.3">
      <c r="C212">
        <v>1996</v>
      </c>
      <c r="D212">
        <v>646</v>
      </c>
      <c r="E212" t="s">
        <v>19</v>
      </c>
      <c r="F212" s="1">
        <v>3236655.2</v>
      </c>
    </row>
    <row r="213" spans="3:6" x14ac:dyDescent="0.3">
      <c r="C213">
        <v>1997</v>
      </c>
      <c r="D213">
        <v>646</v>
      </c>
      <c r="E213" t="s">
        <v>19</v>
      </c>
      <c r="F213" s="1">
        <v>12833084.699999999</v>
      </c>
    </row>
    <row r="214" spans="3:6" x14ac:dyDescent="0.3">
      <c r="C214">
        <v>1998</v>
      </c>
      <c r="D214">
        <v>646</v>
      </c>
      <c r="E214" t="s">
        <v>19</v>
      </c>
      <c r="F214" s="1">
        <v>16758309.800000001</v>
      </c>
    </row>
    <row r="215" spans="3:6" x14ac:dyDescent="0.3">
      <c r="C215">
        <v>1999</v>
      </c>
      <c r="D215">
        <v>646</v>
      </c>
      <c r="E215" t="s">
        <v>19</v>
      </c>
      <c r="F215" s="1">
        <v>17769196</v>
      </c>
    </row>
    <row r="216" spans="3:6" x14ac:dyDescent="0.3">
      <c r="C216">
        <v>2000</v>
      </c>
      <c r="D216">
        <v>646</v>
      </c>
      <c r="E216" t="s">
        <v>19</v>
      </c>
      <c r="F216" s="1">
        <v>15291160.199999999</v>
      </c>
    </row>
    <row r="217" spans="3:6" x14ac:dyDescent="0.3">
      <c r="C217">
        <v>2001</v>
      </c>
      <c r="D217">
        <v>646</v>
      </c>
      <c r="E217" t="s">
        <v>19</v>
      </c>
      <c r="F217" s="1">
        <v>12779033.199999999</v>
      </c>
    </row>
    <row r="218" spans="3:6" x14ac:dyDescent="0.3">
      <c r="C218">
        <v>2002</v>
      </c>
      <c r="D218">
        <v>646</v>
      </c>
      <c r="E218" t="s">
        <v>19</v>
      </c>
      <c r="F218" s="1">
        <v>28929017.300000001</v>
      </c>
    </row>
    <row r="219" spans="3:6" x14ac:dyDescent="0.3">
      <c r="C219">
        <v>2003</v>
      </c>
      <c r="D219">
        <v>646</v>
      </c>
      <c r="E219" t="s">
        <v>19</v>
      </c>
      <c r="F219" s="1">
        <v>68540000</v>
      </c>
    </row>
    <row r="220" spans="3:6" x14ac:dyDescent="0.3">
      <c r="C220">
        <v>2004</v>
      </c>
      <c r="D220">
        <v>646</v>
      </c>
      <c r="E220" t="s">
        <v>19</v>
      </c>
      <c r="F220" s="1">
        <v>98010000</v>
      </c>
    </row>
    <row r="221" spans="3:6" x14ac:dyDescent="0.3">
      <c r="C221">
        <v>2005</v>
      </c>
      <c r="D221">
        <v>646</v>
      </c>
      <c r="E221" t="s">
        <v>19</v>
      </c>
      <c r="F221" s="1">
        <v>103799000</v>
      </c>
    </row>
    <row r="222" spans="3:6" x14ac:dyDescent="0.3">
      <c r="C222">
        <v>2006</v>
      </c>
      <c r="D222">
        <v>646</v>
      </c>
      <c r="E222" t="s">
        <v>19</v>
      </c>
      <c r="F222" s="1">
        <v>126106000</v>
      </c>
    </row>
    <row r="223" spans="3:6" x14ac:dyDescent="0.3">
      <c r="C223">
        <v>2007</v>
      </c>
      <c r="D223">
        <v>646</v>
      </c>
      <c r="E223" t="s">
        <v>19</v>
      </c>
      <c r="F223" s="1">
        <v>138902000</v>
      </c>
    </row>
    <row r="224" spans="3:6" x14ac:dyDescent="0.3">
      <c r="C224">
        <v>2008</v>
      </c>
      <c r="D224">
        <v>646</v>
      </c>
      <c r="E224" t="s">
        <v>19</v>
      </c>
      <c r="F224" s="1">
        <v>136086000</v>
      </c>
    </row>
    <row r="225" spans="3:6" x14ac:dyDescent="0.3">
      <c r="C225">
        <v>2009</v>
      </c>
      <c r="D225">
        <v>646</v>
      </c>
      <c r="E225" t="s">
        <v>19</v>
      </c>
      <c r="F225" s="1">
        <v>156509000</v>
      </c>
    </row>
    <row r="226" spans="3:6" x14ac:dyDescent="0.3">
      <c r="C226">
        <v>2010</v>
      </c>
      <c r="D226">
        <v>646</v>
      </c>
      <c r="E226" t="s">
        <v>19</v>
      </c>
      <c r="F226" s="1">
        <v>171493000</v>
      </c>
    </row>
    <row r="227" spans="3:6" x14ac:dyDescent="0.3">
      <c r="C227">
        <v>2011</v>
      </c>
      <c r="D227">
        <v>646</v>
      </c>
      <c r="E227" t="s">
        <v>19</v>
      </c>
      <c r="F227" s="1">
        <v>368096000</v>
      </c>
    </row>
    <row r="228" spans="3:6" x14ac:dyDescent="0.3">
      <c r="C228">
        <v>2012</v>
      </c>
      <c r="D228">
        <v>646</v>
      </c>
      <c r="E228" t="s">
        <v>19</v>
      </c>
      <c r="F228" s="1">
        <v>615926000</v>
      </c>
    </row>
    <row r="229" spans="3:6" x14ac:dyDescent="0.3">
      <c r="C229">
        <v>2013</v>
      </c>
      <c r="D229">
        <v>646</v>
      </c>
      <c r="E229" t="s">
        <v>19</v>
      </c>
      <c r="F229" s="1">
        <v>786537851</v>
      </c>
    </row>
    <row r="230" spans="3:6" x14ac:dyDescent="0.3">
      <c r="C230">
        <v>2014</v>
      </c>
      <c r="D230">
        <v>646</v>
      </c>
      <c r="E230" t="s">
        <v>19</v>
      </c>
      <c r="F230" s="1">
        <v>920738000</v>
      </c>
    </row>
    <row r="231" spans="3:6" x14ac:dyDescent="0.3">
      <c r="C231">
        <v>2015</v>
      </c>
      <c r="D231">
        <v>646</v>
      </c>
      <c r="E231" t="s">
        <v>19</v>
      </c>
      <c r="F231" s="1">
        <v>953845000</v>
      </c>
    </row>
    <row r="232" spans="3:6" x14ac:dyDescent="0.3">
      <c r="C232">
        <v>2016</v>
      </c>
      <c r="D232">
        <v>646</v>
      </c>
      <c r="E232" t="s">
        <v>19</v>
      </c>
      <c r="F232" s="1">
        <v>947521000</v>
      </c>
    </row>
    <row r="233" spans="3:6" x14ac:dyDescent="0.3">
      <c r="C233">
        <v>2017</v>
      </c>
      <c r="D233">
        <v>646</v>
      </c>
      <c r="E233" t="s">
        <v>19</v>
      </c>
      <c r="F233" s="1">
        <v>988328000</v>
      </c>
    </row>
    <row r="234" spans="3:6" x14ac:dyDescent="0.3">
      <c r="C234">
        <v>2018</v>
      </c>
      <c r="D234">
        <v>646</v>
      </c>
      <c r="E234" t="s">
        <v>19</v>
      </c>
      <c r="F234" s="1">
        <v>985140000</v>
      </c>
    </row>
    <row r="235" spans="3:6" x14ac:dyDescent="0.3">
      <c r="C235">
        <v>2019</v>
      </c>
      <c r="D235">
        <v>646</v>
      </c>
      <c r="E235" t="s">
        <v>19</v>
      </c>
      <c r="F235" s="1">
        <v>962247000</v>
      </c>
    </row>
    <row r="236" spans="3:6" x14ac:dyDescent="0.3">
      <c r="C236">
        <v>2020</v>
      </c>
      <c r="D236">
        <v>646</v>
      </c>
      <c r="E236" t="s">
        <v>19</v>
      </c>
      <c r="F236" s="1">
        <v>973767000</v>
      </c>
    </row>
    <row r="237" spans="3:6" x14ac:dyDescent="0.3">
      <c r="C237">
        <v>1970</v>
      </c>
      <c r="D237">
        <v>646</v>
      </c>
      <c r="E237" t="s">
        <v>20</v>
      </c>
      <c r="F237" s="1">
        <v>0</v>
      </c>
    </row>
    <row r="238" spans="3:6" x14ac:dyDescent="0.3">
      <c r="C238">
        <v>1971</v>
      </c>
      <c r="D238">
        <v>646</v>
      </c>
      <c r="E238" t="s">
        <v>20</v>
      </c>
      <c r="F238" s="1">
        <v>0</v>
      </c>
    </row>
    <row r="239" spans="3:6" x14ac:dyDescent="0.3">
      <c r="C239">
        <v>1972</v>
      </c>
      <c r="D239">
        <v>646</v>
      </c>
      <c r="E239" t="s">
        <v>20</v>
      </c>
      <c r="F239" s="1">
        <v>0</v>
      </c>
    </row>
    <row r="240" spans="3:6" x14ac:dyDescent="0.3">
      <c r="C240">
        <v>1973</v>
      </c>
      <c r="D240">
        <v>646</v>
      </c>
      <c r="E240" t="s">
        <v>20</v>
      </c>
      <c r="F240" s="1">
        <v>0</v>
      </c>
    </row>
    <row r="241" spans="3:6" x14ac:dyDescent="0.3">
      <c r="C241">
        <v>1974</v>
      </c>
      <c r="D241">
        <v>646</v>
      </c>
      <c r="E241" t="s">
        <v>20</v>
      </c>
      <c r="F241" s="1">
        <v>0</v>
      </c>
    </row>
    <row r="242" spans="3:6" x14ac:dyDescent="0.3">
      <c r="C242">
        <v>1975</v>
      </c>
      <c r="D242">
        <v>646</v>
      </c>
      <c r="E242" t="s">
        <v>20</v>
      </c>
      <c r="F242" s="1">
        <v>0</v>
      </c>
    </row>
    <row r="243" spans="3:6" x14ac:dyDescent="0.3">
      <c r="C243">
        <v>1976</v>
      </c>
      <c r="D243">
        <v>646</v>
      </c>
      <c r="E243" t="s">
        <v>20</v>
      </c>
      <c r="F243" s="1">
        <v>0</v>
      </c>
    </row>
    <row r="244" spans="3:6" x14ac:dyDescent="0.3">
      <c r="C244">
        <v>1977</v>
      </c>
      <c r="D244">
        <v>646</v>
      </c>
      <c r="E244" t="s">
        <v>20</v>
      </c>
      <c r="F244" s="1">
        <v>0</v>
      </c>
    </row>
    <row r="245" spans="3:6" x14ac:dyDescent="0.3">
      <c r="C245">
        <v>1978</v>
      </c>
      <c r="D245">
        <v>646</v>
      </c>
      <c r="E245" t="s">
        <v>20</v>
      </c>
      <c r="F245" s="1">
        <v>0</v>
      </c>
    </row>
    <row r="246" spans="3:6" x14ac:dyDescent="0.3">
      <c r="C246">
        <v>1979</v>
      </c>
      <c r="D246">
        <v>646</v>
      </c>
      <c r="E246" t="s">
        <v>20</v>
      </c>
      <c r="F246" s="1">
        <v>0</v>
      </c>
    </row>
    <row r="247" spans="3:6" x14ac:dyDescent="0.3">
      <c r="C247">
        <v>1980</v>
      </c>
      <c r="D247">
        <v>646</v>
      </c>
      <c r="E247" t="s">
        <v>20</v>
      </c>
      <c r="F247" s="1">
        <v>0</v>
      </c>
    </row>
    <row r="248" spans="3:6" x14ac:dyDescent="0.3">
      <c r="C248">
        <v>1981</v>
      </c>
      <c r="D248">
        <v>646</v>
      </c>
      <c r="E248" t="s">
        <v>20</v>
      </c>
      <c r="F248" s="1">
        <v>0</v>
      </c>
    </row>
    <row r="249" spans="3:6" x14ac:dyDescent="0.3">
      <c r="C249">
        <v>1982</v>
      </c>
      <c r="D249">
        <v>646</v>
      </c>
      <c r="E249" t="s">
        <v>20</v>
      </c>
      <c r="F249" s="1">
        <v>0</v>
      </c>
    </row>
    <row r="250" spans="3:6" x14ac:dyDescent="0.3">
      <c r="C250">
        <v>1983</v>
      </c>
      <c r="D250">
        <v>646</v>
      </c>
      <c r="E250" t="s">
        <v>20</v>
      </c>
      <c r="F250" s="1">
        <v>0</v>
      </c>
    </row>
    <row r="251" spans="3:6" x14ac:dyDescent="0.3">
      <c r="C251">
        <v>1984</v>
      </c>
      <c r="D251">
        <v>646</v>
      </c>
      <c r="E251" t="s">
        <v>20</v>
      </c>
      <c r="F251" s="1">
        <v>0</v>
      </c>
    </row>
    <row r="252" spans="3:6" x14ac:dyDescent="0.3">
      <c r="C252">
        <v>1985</v>
      </c>
      <c r="D252">
        <v>646</v>
      </c>
      <c r="E252" t="s">
        <v>20</v>
      </c>
      <c r="F252" s="1">
        <v>0</v>
      </c>
    </row>
    <row r="253" spans="3:6" x14ac:dyDescent="0.3">
      <c r="C253">
        <v>1986</v>
      </c>
      <c r="D253">
        <v>646</v>
      </c>
      <c r="E253" t="s">
        <v>20</v>
      </c>
      <c r="F253" s="1">
        <v>0</v>
      </c>
    </row>
    <row r="254" spans="3:6" x14ac:dyDescent="0.3">
      <c r="C254">
        <v>1987</v>
      </c>
      <c r="D254">
        <v>646</v>
      </c>
      <c r="E254" t="s">
        <v>20</v>
      </c>
      <c r="F254" s="1">
        <v>0</v>
      </c>
    </row>
    <row r="255" spans="3:6" x14ac:dyDescent="0.3">
      <c r="C255">
        <v>1988</v>
      </c>
      <c r="D255">
        <v>646</v>
      </c>
      <c r="E255" t="s">
        <v>20</v>
      </c>
      <c r="F255" s="1">
        <v>0</v>
      </c>
    </row>
    <row r="256" spans="3:6" x14ac:dyDescent="0.3">
      <c r="C256">
        <v>1989</v>
      </c>
      <c r="D256">
        <v>646</v>
      </c>
      <c r="E256" t="s">
        <v>20</v>
      </c>
      <c r="F256" s="1">
        <v>0</v>
      </c>
    </row>
    <row r="257" spans="3:6" x14ac:dyDescent="0.3">
      <c r="C257">
        <v>1990</v>
      </c>
      <c r="D257">
        <v>646</v>
      </c>
      <c r="E257" t="s">
        <v>20</v>
      </c>
      <c r="F257" s="1">
        <v>0</v>
      </c>
    </row>
    <row r="258" spans="3:6" x14ac:dyDescent="0.3">
      <c r="C258">
        <v>1991</v>
      </c>
      <c r="D258">
        <v>646</v>
      </c>
      <c r="E258" t="s">
        <v>20</v>
      </c>
      <c r="F258" s="1">
        <v>0</v>
      </c>
    </row>
    <row r="259" spans="3:6" x14ac:dyDescent="0.3">
      <c r="C259">
        <v>1992</v>
      </c>
      <c r="D259">
        <v>646</v>
      </c>
      <c r="E259" t="s">
        <v>20</v>
      </c>
      <c r="F259" s="1">
        <v>0</v>
      </c>
    </row>
    <row r="260" spans="3:6" x14ac:dyDescent="0.3">
      <c r="C260">
        <v>1993</v>
      </c>
      <c r="D260">
        <v>646</v>
      </c>
      <c r="E260" t="s">
        <v>20</v>
      </c>
      <c r="F260" s="1">
        <v>0</v>
      </c>
    </row>
    <row r="261" spans="3:6" x14ac:dyDescent="0.3">
      <c r="C261">
        <v>1994</v>
      </c>
      <c r="D261">
        <v>646</v>
      </c>
      <c r="E261" t="s">
        <v>20</v>
      </c>
      <c r="F261" s="1">
        <v>0</v>
      </c>
    </row>
    <row r="262" spans="3:6" x14ac:dyDescent="0.3">
      <c r="C262">
        <v>1995</v>
      </c>
      <c r="D262">
        <v>646</v>
      </c>
      <c r="E262" t="s">
        <v>20</v>
      </c>
      <c r="F262" s="1">
        <v>0</v>
      </c>
    </row>
    <row r="263" spans="3:6" x14ac:dyDescent="0.3">
      <c r="C263">
        <v>1996</v>
      </c>
      <c r="D263">
        <v>646</v>
      </c>
      <c r="E263" t="s">
        <v>20</v>
      </c>
      <c r="F263" s="1">
        <v>0</v>
      </c>
    </row>
    <row r="264" spans="3:6" x14ac:dyDescent="0.3">
      <c r="C264">
        <v>1997</v>
      </c>
      <c r="D264">
        <v>646</v>
      </c>
      <c r="E264" t="s">
        <v>20</v>
      </c>
      <c r="F264" s="1">
        <v>0</v>
      </c>
    </row>
    <row r="265" spans="3:6" x14ac:dyDescent="0.3">
      <c r="C265">
        <v>1998</v>
      </c>
      <c r="D265">
        <v>646</v>
      </c>
      <c r="E265" t="s">
        <v>20</v>
      </c>
      <c r="F265" s="1">
        <v>0</v>
      </c>
    </row>
    <row r="266" spans="3:6" x14ac:dyDescent="0.3">
      <c r="C266">
        <v>1999</v>
      </c>
      <c r="D266">
        <v>646</v>
      </c>
      <c r="E266" t="s">
        <v>20</v>
      </c>
      <c r="F266" s="1">
        <v>0</v>
      </c>
    </row>
    <row r="267" spans="3:6" x14ac:dyDescent="0.3">
      <c r="C267">
        <v>2000</v>
      </c>
      <c r="D267">
        <v>646</v>
      </c>
      <c r="E267" t="s">
        <v>20</v>
      </c>
      <c r="F267" s="1">
        <v>0</v>
      </c>
    </row>
    <row r="268" spans="3:6" x14ac:dyDescent="0.3">
      <c r="C268">
        <v>2001</v>
      </c>
      <c r="D268">
        <v>646</v>
      </c>
      <c r="E268" t="s">
        <v>20</v>
      </c>
      <c r="F268" s="1">
        <v>0</v>
      </c>
    </row>
    <row r="269" spans="3:6" x14ac:dyDescent="0.3">
      <c r="C269">
        <v>2002</v>
      </c>
      <c r="D269">
        <v>646</v>
      </c>
      <c r="E269" t="s">
        <v>20</v>
      </c>
      <c r="F269" s="1">
        <v>0</v>
      </c>
    </row>
    <row r="270" spans="3:6" x14ac:dyDescent="0.3">
      <c r="C270">
        <v>2003</v>
      </c>
      <c r="D270">
        <v>646</v>
      </c>
      <c r="E270" t="s">
        <v>20</v>
      </c>
      <c r="F270" s="1">
        <v>0</v>
      </c>
    </row>
    <row r="271" spans="3:6" x14ac:dyDescent="0.3">
      <c r="C271">
        <v>2004</v>
      </c>
      <c r="D271">
        <v>646</v>
      </c>
      <c r="E271" t="s">
        <v>20</v>
      </c>
      <c r="F271" s="1">
        <v>0</v>
      </c>
    </row>
    <row r="272" spans="3:6" x14ac:dyDescent="0.3">
      <c r="C272">
        <v>2005</v>
      </c>
      <c r="D272">
        <v>646</v>
      </c>
      <c r="E272" t="s">
        <v>20</v>
      </c>
      <c r="F272" s="1">
        <v>0</v>
      </c>
    </row>
    <row r="273" spans="3:6" x14ac:dyDescent="0.3">
      <c r="C273">
        <v>2006</v>
      </c>
      <c r="D273">
        <v>646</v>
      </c>
      <c r="E273" t="s">
        <v>20</v>
      </c>
      <c r="F273" s="1">
        <v>0</v>
      </c>
    </row>
    <row r="274" spans="3:6" x14ac:dyDescent="0.3">
      <c r="C274">
        <v>2007</v>
      </c>
      <c r="D274">
        <v>646</v>
      </c>
      <c r="E274" t="s">
        <v>20</v>
      </c>
      <c r="F274" s="1">
        <v>0</v>
      </c>
    </row>
    <row r="275" spans="3:6" x14ac:dyDescent="0.3">
      <c r="C275">
        <v>2008</v>
      </c>
      <c r="D275">
        <v>646</v>
      </c>
      <c r="E275" t="s">
        <v>20</v>
      </c>
      <c r="F275" s="1">
        <v>0</v>
      </c>
    </row>
    <row r="276" spans="3:6" x14ac:dyDescent="0.3">
      <c r="C276">
        <v>2009</v>
      </c>
      <c r="D276">
        <v>646</v>
      </c>
      <c r="E276" t="s">
        <v>20</v>
      </c>
      <c r="F276" s="1">
        <v>82317057</v>
      </c>
    </row>
    <row r="277" spans="3:6" x14ac:dyDescent="0.3">
      <c r="C277">
        <v>2010</v>
      </c>
      <c r="D277">
        <v>646</v>
      </c>
      <c r="E277" t="s">
        <v>20</v>
      </c>
      <c r="F277" s="1">
        <v>94466305</v>
      </c>
    </row>
    <row r="278" spans="3:6" x14ac:dyDescent="0.3">
      <c r="C278">
        <v>2011</v>
      </c>
      <c r="D278">
        <v>646</v>
      </c>
      <c r="E278" t="s">
        <v>20</v>
      </c>
      <c r="F278" s="1">
        <v>115098795</v>
      </c>
    </row>
    <row r="279" spans="3:6" x14ac:dyDescent="0.3">
      <c r="C279">
        <v>2012</v>
      </c>
      <c r="D279">
        <v>646</v>
      </c>
      <c r="E279" t="s">
        <v>20</v>
      </c>
      <c r="F279" s="1">
        <v>126178795</v>
      </c>
    </row>
    <row r="280" spans="3:6" x14ac:dyDescent="0.3">
      <c r="C280">
        <v>2013</v>
      </c>
      <c r="D280">
        <v>646</v>
      </c>
      <c r="E280" t="s">
        <v>20</v>
      </c>
      <c r="F280" s="1">
        <v>116122243</v>
      </c>
    </row>
    <row r="281" spans="3:6" x14ac:dyDescent="0.3">
      <c r="C281">
        <v>2014</v>
      </c>
      <c r="D281">
        <v>646</v>
      </c>
      <c r="E281" t="s">
        <v>20</v>
      </c>
      <c r="F281" s="1">
        <v>95420000</v>
      </c>
    </row>
    <row r="282" spans="3:6" x14ac:dyDescent="0.3">
      <c r="C282">
        <v>2015</v>
      </c>
      <c r="D282">
        <v>646</v>
      </c>
      <c r="E282" t="s">
        <v>20</v>
      </c>
      <c r="F282" s="1">
        <v>74523000</v>
      </c>
    </row>
    <row r="283" spans="3:6" x14ac:dyDescent="0.3">
      <c r="C283">
        <v>2016</v>
      </c>
      <c r="D283">
        <v>646</v>
      </c>
      <c r="E283" t="s">
        <v>20</v>
      </c>
      <c r="F283" s="1">
        <v>175062000</v>
      </c>
    </row>
    <row r="284" spans="3:6" x14ac:dyDescent="0.3">
      <c r="C284">
        <v>2017</v>
      </c>
      <c r="D284">
        <v>646</v>
      </c>
      <c r="E284" t="s">
        <v>20</v>
      </c>
      <c r="F284" s="1">
        <v>162652000</v>
      </c>
    </row>
    <row r="285" spans="3:6" x14ac:dyDescent="0.3">
      <c r="C285">
        <v>2018</v>
      </c>
      <c r="D285">
        <v>646</v>
      </c>
      <c r="E285" t="s">
        <v>20</v>
      </c>
      <c r="F285" s="1">
        <v>148029000</v>
      </c>
    </row>
    <row r="286" spans="3:6" x14ac:dyDescent="0.3">
      <c r="C286">
        <v>2019</v>
      </c>
      <c r="D286">
        <v>646</v>
      </c>
      <c r="E286" t="s">
        <v>20</v>
      </c>
      <c r="F286" s="1">
        <v>65782000</v>
      </c>
    </row>
    <row r="287" spans="3:6" x14ac:dyDescent="0.3">
      <c r="C287">
        <v>2020</v>
      </c>
      <c r="D287">
        <v>646</v>
      </c>
      <c r="E287" t="s">
        <v>20</v>
      </c>
      <c r="F287" s="1">
        <v>453290000</v>
      </c>
    </row>
    <row r="288" spans="3:6" x14ac:dyDescent="0.3">
      <c r="C288">
        <v>1970</v>
      </c>
      <c r="D288">
        <v>646</v>
      </c>
      <c r="E288" t="s">
        <v>21</v>
      </c>
      <c r="F288" s="1">
        <v>3333858.3</v>
      </c>
    </row>
    <row r="289" spans="3:6" x14ac:dyDescent="0.3">
      <c r="C289">
        <v>1971</v>
      </c>
      <c r="D289">
        <v>646</v>
      </c>
      <c r="E289" t="s">
        <v>21</v>
      </c>
      <c r="F289" s="1">
        <v>1155347.7</v>
      </c>
    </row>
    <row r="290" spans="3:6" x14ac:dyDescent="0.3">
      <c r="C290">
        <v>1972</v>
      </c>
      <c r="D290">
        <v>646</v>
      </c>
      <c r="E290" t="s">
        <v>21</v>
      </c>
      <c r="F290" s="1">
        <v>0</v>
      </c>
    </row>
    <row r="291" spans="3:6" x14ac:dyDescent="0.3">
      <c r="C291">
        <v>1973</v>
      </c>
      <c r="D291">
        <v>646</v>
      </c>
      <c r="E291" t="s">
        <v>21</v>
      </c>
      <c r="F291" s="1">
        <v>0</v>
      </c>
    </row>
    <row r="292" spans="3:6" x14ac:dyDescent="0.3">
      <c r="C292">
        <v>1974</v>
      </c>
      <c r="D292">
        <v>646</v>
      </c>
      <c r="E292" t="s">
        <v>21</v>
      </c>
      <c r="F292" s="1">
        <v>1312280</v>
      </c>
    </row>
    <row r="293" spans="3:6" x14ac:dyDescent="0.3">
      <c r="C293">
        <v>1975</v>
      </c>
      <c r="D293">
        <v>646</v>
      </c>
      <c r="E293" t="s">
        <v>21</v>
      </c>
      <c r="F293" s="1">
        <v>1319412.8999999999</v>
      </c>
    </row>
    <row r="294" spans="3:6" x14ac:dyDescent="0.3">
      <c r="C294">
        <v>1976</v>
      </c>
      <c r="D294">
        <v>646</v>
      </c>
      <c r="E294" t="s">
        <v>21</v>
      </c>
      <c r="F294" s="1">
        <v>0</v>
      </c>
    </row>
    <row r="295" spans="3:6" x14ac:dyDescent="0.3">
      <c r="C295">
        <v>1977</v>
      </c>
      <c r="D295">
        <v>646</v>
      </c>
      <c r="E295" t="s">
        <v>21</v>
      </c>
      <c r="F295" s="1">
        <v>0</v>
      </c>
    </row>
    <row r="296" spans="3:6" x14ac:dyDescent="0.3">
      <c r="C296">
        <v>1978</v>
      </c>
      <c r="D296">
        <v>646</v>
      </c>
      <c r="E296" t="s">
        <v>21</v>
      </c>
      <c r="F296" s="1">
        <v>0</v>
      </c>
    </row>
    <row r="297" spans="3:6" x14ac:dyDescent="0.3">
      <c r="C297">
        <v>1979</v>
      </c>
      <c r="D297">
        <v>646</v>
      </c>
      <c r="E297" t="s">
        <v>21</v>
      </c>
      <c r="F297" s="1">
        <v>0</v>
      </c>
    </row>
    <row r="298" spans="3:6" x14ac:dyDescent="0.3">
      <c r="C298">
        <v>1980</v>
      </c>
      <c r="D298">
        <v>646</v>
      </c>
      <c r="E298" t="s">
        <v>21</v>
      </c>
      <c r="F298" s="1">
        <v>0</v>
      </c>
    </row>
    <row r="299" spans="3:6" x14ac:dyDescent="0.3">
      <c r="C299">
        <v>1981</v>
      </c>
      <c r="D299">
        <v>646</v>
      </c>
      <c r="E299" t="s">
        <v>21</v>
      </c>
      <c r="F299" s="1">
        <v>0</v>
      </c>
    </row>
    <row r="300" spans="3:6" x14ac:dyDescent="0.3">
      <c r="C300">
        <v>1982</v>
      </c>
      <c r="D300">
        <v>646</v>
      </c>
      <c r="E300" t="s">
        <v>21</v>
      </c>
      <c r="F300" s="1">
        <v>0</v>
      </c>
    </row>
    <row r="301" spans="3:6" x14ac:dyDescent="0.3">
      <c r="C301">
        <v>1983</v>
      </c>
      <c r="D301">
        <v>646</v>
      </c>
      <c r="E301" t="s">
        <v>21</v>
      </c>
      <c r="F301" s="1">
        <v>0</v>
      </c>
    </row>
    <row r="302" spans="3:6" x14ac:dyDescent="0.3">
      <c r="C302">
        <v>1984</v>
      </c>
      <c r="D302">
        <v>646</v>
      </c>
      <c r="E302" t="s">
        <v>21</v>
      </c>
      <c r="F302" s="1">
        <v>0</v>
      </c>
    </row>
    <row r="303" spans="3:6" x14ac:dyDescent="0.3">
      <c r="C303">
        <v>1985</v>
      </c>
      <c r="D303">
        <v>646</v>
      </c>
      <c r="E303" t="s">
        <v>21</v>
      </c>
      <c r="F303" s="1">
        <v>0</v>
      </c>
    </row>
    <row r="304" spans="3:6" x14ac:dyDescent="0.3">
      <c r="C304">
        <v>1986</v>
      </c>
      <c r="D304">
        <v>646</v>
      </c>
      <c r="E304" t="s">
        <v>21</v>
      </c>
      <c r="F304" s="1">
        <v>0</v>
      </c>
    </row>
    <row r="305" spans="3:6" x14ac:dyDescent="0.3">
      <c r="C305">
        <v>1987</v>
      </c>
      <c r="D305">
        <v>646</v>
      </c>
      <c r="E305" t="s">
        <v>21</v>
      </c>
      <c r="F305" s="1">
        <v>0</v>
      </c>
    </row>
    <row r="306" spans="3:6" x14ac:dyDescent="0.3">
      <c r="C306">
        <v>1988</v>
      </c>
      <c r="D306">
        <v>646</v>
      </c>
      <c r="E306" t="s">
        <v>21</v>
      </c>
      <c r="F306" s="1">
        <v>0</v>
      </c>
    </row>
    <row r="307" spans="3:6" x14ac:dyDescent="0.3">
      <c r="C307">
        <v>1989</v>
      </c>
      <c r="D307">
        <v>646</v>
      </c>
      <c r="E307" t="s">
        <v>21</v>
      </c>
      <c r="F307" s="1">
        <v>0</v>
      </c>
    </row>
    <row r="308" spans="3:6" x14ac:dyDescent="0.3">
      <c r="C308">
        <v>1990</v>
      </c>
      <c r="D308">
        <v>646</v>
      </c>
      <c r="E308" t="s">
        <v>21</v>
      </c>
      <c r="F308" s="1">
        <v>0</v>
      </c>
    </row>
    <row r="309" spans="3:6" x14ac:dyDescent="0.3">
      <c r="C309">
        <v>1991</v>
      </c>
      <c r="D309">
        <v>646</v>
      </c>
      <c r="E309" t="s">
        <v>21</v>
      </c>
      <c r="F309" s="1">
        <v>0</v>
      </c>
    </row>
    <row r="310" spans="3:6" x14ac:dyDescent="0.3">
      <c r="C310">
        <v>1992</v>
      </c>
      <c r="D310">
        <v>646</v>
      </c>
      <c r="E310" t="s">
        <v>21</v>
      </c>
      <c r="F310" s="1">
        <v>0</v>
      </c>
    </row>
    <row r="311" spans="3:6" x14ac:dyDescent="0.3">
      <c r="C311">
        <v>1993</v>
      </c>
      <c r="D311">
        <v>646</v>
      </c>
      <c r="E311" t="s">
        <v>21</v>
      </c>
      <c r="F311" s="1">
        <v>0</v>
      </c>
    </row>
    <row r="312" spans="3:6" x14ac:dyDescent="0.3">
      <c r="C312">
        <v>1994</v>
      </c>
      <c r="D312">
        <v>646</v>
      </c>
      <c r="E312" t="s">
        <v>21</v>
      </c>
      <c r="F312" s="1">
        <v>0</v>
      </c>
    </row>
    <row r="313" spans="3:6" x14ac:dyDescent="0.3">
      <c r="C313">
        <v>1995</v>
      </c>
      <c r="D313">
        <v>646</v>
      </c>
      <c r="E313" t="s">
        <v>21</v>
      </c>
      <c r="F313" s="1">
        <v>0</v>
      </c>
    </row>
    <row r="314" spans="3:6" x14ac:dyDescent="0.3">
      <c r="C314">
        <v>1996</v>
      </c>
      <c r="D314">
        <v>646</v>
      </c>
      <c r="E314" t="s">
        <v>21</v>
      </c>
      <c r="F314" s="1">
        <v>0</v>
      </c>
    </row>
    <row r="315" spans="3:6" x14ac:dyDescent="0.3">
      <c r="C315">
        <v>1997</v>
      </c>
      <c r="D315">
        <v>646</v>
      </c>
      <c r="E315" t="s">
        <v>21</v>
      </c>
      <c r="F315" s="1">
        <v>0</v>
      </c>
    </row>
    <row r="316" spans="3:6" x14ac:dyDescent="0.3">
      <c r="C316">
        <v>1998</v>
      </c>
      <c r="D316">
        <v>646</v>
      </c>
      <c r="E316" t="s">
        <v>21</v>
      </c>
      <c r="F316" s="1">
        <v>8000000</v>
      </c>
    </row>
    <row r="317" spans="3:6" x14ac:dyDescent="0.3">
      <c r="C317">
        <v>1999</v>
      </c>
      <c r="D317">
        <v>646</v>
      </c>
      <c r="E317" t="s">
        <v>21</v>
      </c>
      <c r="F317" s="1">
        <v>10000000</v>
      </c>
    </row>
    <row r="318" spans="3:6" x14ac:dyDescent="0.3">
      <c r="C318">
        <v>2000</v>
      </c>
      <c r="D318">
        <v>646</v>
      </c>
      <c r="E318" t="s">
        <v>21</v>
      </c>
      <c r="F318" s="1">
        <v>12250000</v>
      </c>
    </row>
    <row r="319" spans="3:6" x14ac:dyDescent="0.3">
      <c r="C319">
        <v>2001</v>
      </c>
      <c r="D319">
        <v>646</v>
      </c>
      <c r="E319" t="s">
        <v>21</v>
      </c>
      <c r="F319" s="1">
        <v>15550000</v>
      </c>
    </row>
    <row r="320" spans="3:6" x14ac:dyDescent="0.3">
      <c r="C320">
        <v>2002</v>
      </c>
      <c r="D320">
        <v>646</v>
      </c>
      <c r="E320" t="s">
        <v>21</v>
      </c>
      <c r="F320" s="1">
        <v>18166922.899999999</v>
      </c>
    </row>
    <row r="321" spans="3:6" x14ac:dyDescent="0.3">
      <c r="C321">
        <v>2003</v>
      </c>
      <c r="D321">
        <v>646</v>
      </c>
      <c r="E321" t="s">
        <v>21</v>
      </c>
      <c r="F321" s="1">
        <v>23739076.699999999</v>
      </c>
    </row>
    <row r="322" spans="3:6" x14ac:dyDescent="0.3">
      <c r="C322">
        <v>2004</v>
      </c>
      <c r="D322">
        <v>646</v>
      </c>
      <c r="E322" t="s">
        <v>21</v>
      </c>
      <c r="F322" s="1">
        <v>39384995.399999999</v>
      </c>
    </row>
    <row r="323" spans="3:6" x14ac:dyDescent="0.3">
      <c r="C323">
        <v>2005</v>
      </c>
      <c r="D323">
        <v>646</v>
      </c>
      <c r="E323" t="s">
        <v>21</v>
      </c>
      <c r="F323" s="1">
        <v>56164743.899999999</v>
      </c>
    </row>
    <row r="324" spans="3:6" x14ac:dyDescent="0.3">
      <c r="C324">
        <v>2006</v>
      </c>
      <c r="D324">
        <v>646</v>
      </c>
      <c r="E324" t="s">
        <v>21</v>
      </c>
      <c r="F324" s="1">
        <v>68550816.799999997</v>
      </c>
    </row>
    <row r="325" spans="3:6" x14ac:dyDescent="0.3">
      <c r="C325">
        <v>2007</v>
      </c>
      <c r="D325">
        <v>646</v>
      </c>
      <c r="E325" t="s">
        <v>21</v>
      </c>
      <c r="F325" s="1">
        <v>84755012.5</v>
      </c>
    </row>
    <row r="326" spans="3:6" x14ac:dyDescent="0.3">
      <c r="C326">
        <v>2008</v>
      </c>
      <c r="D326">
        <v>646</v>
      </c>
      <c r="E326" t="s">
        <v>21</v>
      </c>
      <c r="F326" s="1">
        <v>114104415.90000001</v>
      </c>
    </row>
    <row r="327" spans="3:6" x14ac:dyDescent="0.3">
      <c r="C327">
        <v>2009</v>
      </c>
      <c r="D327">
        <v>646</v>
      </c>
      <c r="E327" t="s">
        <v>21</v>
      </c>
      <c r="F327" s="1">
        <v>146719283</v>
      </c>
    </row>
    <row r="328" spans="3:6" x14ac:dyDescent="0.3">
      <c r="C328">
        <v>2010</v>
      </c>
      <c r="D328">
        <v>646</v>
      </c>
      <c r="E328" t="s">
        <v>21</v>
      </c>
      <c r="F328" s="1">
        <v>172260970.90000001</v>
      </c>
    </row>
    <row r="329" spans="3:6" x14ac:dyDescent="0.3">
      <c r="C329">
        <v>2011</v>
      </c>
      <c r="D329">
        <v>646</v>
      </c>
      <c r="E329" t="s">
        <v>21</v>
      </c>
      <c r="F329" s="1">
        <v>187853998.80000001</v>
      </c>
    </row>
    <row r="330" spans="3:6" x14ac:dyDescent="0.3">
      <c r="C330">
        <v>2012</v>
      </c>
      <c r="D330">
        <v>646</v>
      </c>
      <c r="E330" t="s">
        <v>21</v>
      </c>
      <c r="F330" s="1">
        <v>198279759.90000001</v>
      </c>
    </row>
    <row r="331" spans="3:6" x14ac:dyDescent="0.3">
      <c r="C331">
        <v>2013</v>
      </c>
      <c r="D331">
        <v>646</v>
      </c>
      <c r="E331" t="s">
        <v>21</v>
      </c>
      <c r="F331" s="1">
        <v>208908429.30000001</v>
      </c>
    </row>
    <row r="332" spans="3:6" x14ac:dyDescent="0.3">
      <c r="C332">
        <v>2014</v>
      </c>
      <c r="D332">
        <v>646</v>
      </c>
      <c r="E332" t="s">
        <v>21</v>
      </c>
      <c r="F332" s="1">
        <v>212816000</v>
      </c>
    </row>
    <row r="333" spans="3:6" x14ac:dyDescent="0.3">
      <c r="C333">
        <v>2015</v>
      </c>
      <c r="D333">
        <v>646</v>
      </c>
      <c r="E333" t="s">
        <v>21</v>
      </c>
      <c r="F333" s="1">
        <v>203808000</v>
      </c>
    </row>
    <row r="334" spans="3:6" x14ac:dyDescent="0.3">
      <c r="C334">
        <v>2016</v>
      </c>
      <c r="D334">
        <v>646</v>
      </c>
      <c r="E334" t="s">
        <v>21</v>
      </c>
      <c r="F334" s="1">
        <v>194061000</v>
      </c>
    </row>
    <row r="335" spans="3:6" x14ac:dyDescent="0.3">
      <c r="C335">
        <v>2017</v>
      </c>
      <c r="D335">
        <v>646</v>
      </c>
      <c r="E335" t="s">
        <v>21</v>
      </c>
      <c r="F335" s="1">
        <v>177727265.59999999</v>
      </c>
    </row>
    <row r="336" spans="3:6" x14ac:dyDescent="0.3">
      <c r="C336">
        <v>2018</v>
      </c>
      <c r="D336">
        <v>646</v>
      </c>
      <c r="E336" t="s">
        <v>21</v>
      </c>
      <c r="F336" s="1">
        <v>200502000</v>
      </c>
    </row>
    <row r="337" spans="3:6" x14ac:dyDescent="0.3">
      <c r="C337">
        <v>2019</v>
      </c>
      <c r="D337">
        <v>646</v>
      </c>
      <c r="E337" t="s">
        <v>21</v>
      </c>
      <c r="F337" s="1">
        <v>208894000</v>
      </c>
    </row>
    <row r="338" spans="3:6" x14ac:dyDescent="0.3">
      <c r="C338">
        <v>2020</v>
      </c>
      <c r="D338">
        <v>646</v>
      </c>
      <c r="E338" t="s">
        <v>21</v>
      </c>
      <c r="F338" s="1">
        <v>210384000</v>
      </c>
    </row>
    <row r="339" spans="3:6" x14ac:dyDescent="0.3">
      <c r="C339">
        <v>1970</v>
      </c>
      <c r="D339">
        <v>646</v>
      </c>
      <c r="E339" t="s">
        <v>22</v>
      </c>
      <c r="F339" s="1">
        <v>461065.5</v>
      </c>
    </row>
    <row r="340" spans="3:6" x14ac:dyDescent="0.3">
      <c r="C340">
        <v>1971</v>
      </c>
      <c r="D340">
        <v>646</v>
      </c>
      <c r="E340" t="s">
        <v>22</v>
      </c>
      <c r="F340" s="1">
        <v>440792.5</v>
      </c>
    </row>
    <row r="341" spans="3:6" x14ac:dyDescent="0.3">
      <c r="C341">
        <v>1972</v>
      </c>
      <c r="D341">
        <v>646</v>
      </c>
      <c r="E341" t="s">
        <v>22</v>
      </c>
      <c r="F341" s="1">
        <v>361757.1</v>
      </c>
    </row>
    <row r="342" spans="3:6" x14ac:dyDescent="0.3">
      <c r="C342">
        <v>1973</v>
      </c>
      <c r="D342">
        <v>646</v>
      </c>
      <c r="E342" t="s">
        <v>22</v>
      </c>
      <c r="F342" s="1">
        <v>321768</v>
      </c>
    </row>
    <row r="343" spans="3:6" x14ac:dyDescent="0.3">
      <c r="C343">
        <v>1974</v>
      </c>
      <c r="D343">
        <v>646</v>
      </c>
      <c r="E343" t="s">
        <v>22</v>
      </c>
      <c r="F343" s="1">
        <v>462764.4</v>
      </c>
    </row>
    <row r="344" spans="3:6" x14ac:dyDescent="0.3">
      <c r="C344">
        <v>1975</v>
      </c>
      <c r="D344">
        <v>646</v>
      </c>
      <c r="E344" t="s">
        <v>22</v>
      </c>
      <c r="F344" s="1">
        <v>375872.1</v>
      </c>
    </row>
    <row r="345" spans="3:6" x14ac:dyDescent="0.3">
      <c r="C345">
        <v>1976</v>
      </c>
      <c r="D345">
        <v>646</v>
      </c>
      <c r="E345" t="s">
        <v>22</v>
      </c>
      <c r="F345" s="1">
        <v>586083</v>
      </c>
    </row>
    <row r="346" spans="3:6" x14ac:dyDescent="0.3">
      <c r="C346">
        <v>1977</v>
      </c>
      <c r="D346">
        <v>646</v>
      </c>
      <c r="E346" t="s">
        <v>22</v>
      </c>
      <c r="F346" s="1">
        <v>814887.4</v>
      </c>
    </row>
    <row r="347" spans="3:6" x14ac:dyDescent="0.3">
      <c r="C347">
        <v>1978</v>
      </c>
      <c r="D347">
        <v>646</v>
      </c>
      <c r="E347" t="s">
        <v>22</v>
      </c>
      <c r="F347" s="1">
        <v>729941.1</v>
      </c>
    </row>
    <row r="348" spans="3:6" x14ac:dyDescent="0.3">
      <c r="C348">
        <v>1979</v>
      </c>
      <c r="D348">
        <v>646</v>
      </c>
      <c r="E348" t="s">
        <v>22</v>
      </c>
      <c r="F348" s="1">
        <v>672720.5</v>
      </c>
    </row>
    <row r="349" spans="3:6" x14ac:dyDescent="0.3">
      <c r="C349">
        <v>1980</v>
      </c>
      <c r="D349">
        <v>646</v>
      </c>
      <c r="E349" t="s">
        <v>22</v>
      </c>
      <c r="F349" s="1">
        <v>587752.1</v>
      </c>
    </row>
    <row r="350" spans="3:6" x14ac:dyDescent="0.3">
      <c r="C350">
        <v>1981</v>
      </c>
      <c r="D350">
        <v>646</v>
      </c>
      <c r="E350" t="s">
        <v>22</v>
      </c>
      <c r="F350" s="1">
        <v>440039.6</v>
      </c>
    </row>
    <row r="351" spans="3:6" x14ac:dyDescent="0.3">
      <c r="C351">
        <v>1982</v>
      </c>
      <c r="D351">
        <v>646</v>
      </c>
      <c r="E351" t="s">
        <v>22</v>
      </c>
      <c r="F351" s="1">
        <v>347314.8</v>
      </c>
    </row>
    <row r="352" spans="3:6" x14ac:dyDescent="0.3">
      <c r="C352">
        <v>1983</v>
      </c>
      <c r="D352">
        <v>646</v>
      </c>
      <c r="E352" t="s">
        <v>22</v>
      </c>
      <c r="F352" s="1">
        <v>256166.39999999999</v>
      </c>
    </row>
    <row r="353" spans="3:6" x14ac:dyDescent="0.3">
      <c r="C353">
        <v>1984</v>
      </c>
      <c r="D353">
        <v>646</v>
      </c>
      <c r="E353" t="s">
        <v>22</v>
      </c>
      <c r="F353" s="1">
        <v>163033.4</v>
      </c>
    </row>
    <row r="354" spans="3:6" x14ac:dyDescent="0.3">
      <c r="C354">
        <v>1985</v>
      </c>
      <c r="D354">
        <v>646</v>
      </c>
      <c r="E354" t="s">
        <v>22</v>
      </c>
      <c r="F354" s="1">
        <v>112778.4</v>
      </c>
    </row>
    <row r="355" spans="3:6" x14ac:dyDescent="0.3">
      <c r="C355">
        <v>1986</v>
      </c>
      <c r="D355">
        <v>646</v>
      </c>
      <c r="E355" t="s">
        <v>22</v>
      </c>
      <c r="F355" s="1">
        <v>54488.7</v>
      </c>
    </row>
    <row r="356" spans="3:6" x14ac:dyDescent="0.3">
      <c r="C356">
        <v>1987</v>
      </c>
      <c r="D356">
        <v>646</v>
      </c>
      <c r="E356" t="s">
        <v>22</v>
      </c>
      <c r="F356" s="1">
        <v>0</v>
      </c>
    </row>
    <row r="357" spans="3:6" x14ac:dyDescent="0.3">
      <c r="C357">
        <v>1988</v>
      </c>
      <c r="D357">
        <v>646</v>
      </c>
      <c r="E357" t="s">
        <v>22</v>
      </c>
      <c r="F357" s="1">
        <v>0</v>
      </c>
    </row>
    <row r="358" spans="3:6" x14ac:dyDescent="0.3">
      <c r="C358">
        <v>1989</v>
      </c>
      <c r="D358">
        <v>646</v>
      </c>
      <c r="E358" t="s">
        <v>22</v>
      </c>
      <c r="F358" s="1">
        <v>0</v>
      </c>
    </row>
    <row r="359" spans="3:6" x14ac:dyDescent="0.3">
      <c r="C359">
        <v>1990</v>
      </c>
      <c r="D359">
        <v>646</v>
      </c>
      <c r="E359" t="s">
        <v>22</v>
      </c>
      <c r="F359" s="1">
        <v>0</v>
      </c>
    </row>
    <row r="360" spans="3:6" x14ac:dyDescent="0.3">
      <c r="C360">
        <v>1991</v>
      </c>
      <c r="D360">
        <v>646</v>
      </c>
      <c r="E360" t="s">
        <v>22</v>
      </c>
      <c r="F360" s="1">
        <v>0</v>
      </c>
    </row>
    <row r="361" spans="3:6" x14ac:dyDescent="0.3">
      <c r="C361">
        <v>1992</v>
      </c>
      <c r="D361">
        <v>646</v>
      </c>
      <c r="E361" t="s">
        <v>22</v>
      </c>
      <c r="F361" s="1">
        <v>0</v>
      </c>
    </row>
    <row r="362" spans="3:6" x14ac:dyDescent="0.3">
      <c r="C362">
        <v>1993</v>
      </c>
      <c r="D362">
        <v>646</v>
      </c>
      <c r="E362" t="s">
        <v>22</v>
      </c>
      <c r="F362" s="1">
        <v>0</v>
      </c>
    </row>
    <row r="363" spans="3:6" x14ac:dyDescent="0.3">
      <c r="C363">
        <v>1994</v>
      </c>
      <c r="D363">
        <v>646</v>
      </c>
      <c r="E363" t="s">
        <v>22</v>
      </c>
      <c r="F363" s="1">
        <v>0</v>
      </c>
    </row>
    <row r="364" spans="3:6" x14ac:dyDescent="0.3">
      <c r="C364">
        <v>1995</v>
      </c>
      <c r="D364">
        <v>646</v>
      </c>
      <c r="E364" t="s">
        <v>22</v>
      </c>
      <c r="F364" s="1">
        <v>0</v>
      </c>
    </row>
    <row r="365" spans="3:6" x14ac:dyDescent="0.3">
      <c r="C365">
        <v>1996</v>
      </c>
      <c r="D365">
        <v>646</v>
      </c>
      <c r="E365" t="s">
        <v>22</v>
      </c>
      <c r="F365" s="1">
        <v>0</v>
      </c>
    </row>
    <row r="366" spans="3:6" x14ac:dyDescent="0.3">
      <c r="C366">
        <v>1997</v>
      </c>
      <c r="D366">
        <v>646</v>
      </c>
      <c r="E366" t="s">
        <v>22</v>
      </c>
      <c r="F366" s="1">
        <v>0</v>
      </c>
    </row>
    <row r="367" spans="3:6" x14ac:dyDescent="0.3">
      <c r="C367">
        <v>1998</v>
      </c>
      <c r="D367">
        <v>646</v>
      </c>
      <c r="E367" t="s">
        <v>22</v>
      </c>
      <c r="F367" s="1">
        <v>0</v>
      </c>
    </row>
    <row r="368" spans="3:6" x14ac:dyDescent="0.3">
      <c r="C368">
        <v>1999</v>
      </c>
      <c r="D368">
        <v>646</v>
      </c>
      <c r="E368" t="s">
        <v>22</v>
      </c>
      <c r="F368" s="1">
        <v>0</v>
      </c>
    </row>
    <row r="369" spans="3:6" x14ac:dyDescent="0.3">
      <c r="C369">
        <v>2000</v>
      </c>
      <c r="D369">
        <v>646</v>
      </c>
      <c r="E369" t="s">
        <v>22</v>
      </c>
      <c r="F369" s="1">
        <v>0</v>
      </c>
    </row>
    <row r="370" spans="3:6" x14ac:dyDescent="0.3">
      <c r="C370">
        <v>2001</v>
      </c>
      <c r="D370">
        <v>646</v>
      </c>
      <c r="E370" t="s">
        <v>22</v>
      </c>
      <c r="F370" s="1">
        <v>0</v>
      </c>
    </row>
    <row r="371" spans="3:6" x14ac:dyDescent="0.3">
      <c r="C371">
        <v>2002</v>
      </c>
      <c r="D371">
        <v>646</v>
      </c>
      <c r="E371" t="s">
        <v>22</v>
      </c>
      <c r="F371" s="1">
        <v>0</v>
      </c>
    </row>
    <row r="372" spans="3:6" x14ac:dyDescent="0.3">
      <c r="C372">
        <v>2003</v>
      </c>
      <c r="D372">
        <v>646</v>
      </c>
      <c r="E372" t="s">
        <v>22</v>
      </c>
      <c r="F372" s="1">
        <v>0</v>
      </c>
    </row>
    <row r="373" spans="3:6" x14ac:dyDescent="0.3">
      <c r="C373">
        <v>2004</v>
      </c>
      <c r="D373">
        <v>646</v>
      </c>
      <c r="E373" t="s">
        <v>22</v>
      </c>
      <c r="F373" s="1">
        <v>0</v>
      </c>
    </row>
    <row r="374" spans="3:6" x14ac:dyDescent="0.3">
      <c r="C374">
        <v>2005</v>
      </c>
      <c r="D374">
        <v>646</v>
      </c>
      <c r="E374" t="s">
        <v>22</v>
      </c>
      <c r="F374" s="1">
        <v>0</v>
      </c>
    </row>
    <row r="375" spans="3:6" x14ac:dyDescent="0.3">
      <c r="C375">
        <v>2006</v>
      </c>
      <c r="D375">
        <v>646</v>
      </c>
      <c r="E375" t="s">
        <v>22</v>
      </c>
      <c r="F375" s="1">
        <v>0</v>
      </c>
    </row>
    <row r="376" spans="3:6" x14ac:dyDescent="0.3">
      <c r="C376">
        <v>2007</v>
      </c>
      <c r="D376">
        <v>646</v>
      </c>
      <c r="E376" t="s">
        <v>22</v>
      </c>
      <c r="F376" s="1">
        <v>0</v>
      </c>
    </row>
    <row r="377" spans="3:6" x14ac:dyDescent="0.3">
      <c r="C377">
        <v>2008</v>
      </c>
      <c r="D377">
        <v>646</v>
      </c>
      <c r="E377" t="s">
        <v>22</v>
      </c>
      <c r="F377" s="1">
        <v>0</v>
      </c>
    </row>
    <row r="378" spans="3:6" x14ac:dyDescent="0.3">
      <c r="C378">
        <v>2009</v>
      </c>
      <c r="D378">
        <v>646</v>
      </c>
      <c r="E378" t="s">
        <v>22</v>
      </c>
      <c r="F378" s="1">
        <v>5378000</v>
      </c>
    </row>
    <row r="379" spans="3:6" x14ac:dyDescent="0.3">
      <c r="C379">
        <v>2010</v>
      </c>
      <c r="D379">
        <v>646</v>
      </c>
      <c r="E379" t="s">
        <v>22</v>
      </c>
      <c r="F379" s="1">
        <v>20276038.800000001</v>
      </c>
    </row>
    <row r="380" spans="3:6" x14ac:dyDescent="0.3">
      <c r="C380">
        <v>2011</v>
      </c>
      <c r="D380">
        <v>646</v>
      </c>
      <c r="E380" t="s">
        <v>22</v>
      </c>
      <c r="F380" s="1">
        <v>20276000</v>
      </c>
    </row>
    <row r="381" spans="3:6" x14ac:dyDescent="0.3">
      <c r="C381">
        <v>2012</v>
      </c>
      <c r="D381">
        <v>646</v>
      </c>
      <c r="E381" t="s">
        <v>22</v>
      </c>
      <c r="F381" s="1">
        <v>20276000</v>
      </c>
    </row>
    <row r="382" spans="3:6" x14ac:dyDescent="0.3">
      <c r="C382">
        <v>2013</v>
      </c>
      <c r="D382">
        <v>646</v>
      </c>
      <c r="E382" t="s">
        <v>22</v>
      </c>
      <c r="F382" s="1">
        <v>51192000</v>
      </c>
    </row>
    <row r="383" spans="3:6" x14ac:dyDescent="0.3">
      <c r="C383">
        <v>2014</v>
      </c>
      <c r="D383">
        <v>646</v>
      </c>
      <c r="E383" t="s">
        <v>22</v>
      </c>
      <c r="F383" s="1">
        <v>50247000</v>
      </c>
    </row>
    <row r="384" spans="3:6" x14ac:dyDescent="0.3">
      <c r="C384">
        <v>2015</v>
      </c>
      <c r="D384">
        <v>646</v>
      </c>
      <c r="E384" t="s">
        <v>22</v>
      </c>
      <c r="F384" s="1">
        <v>56144000</v>
      </c>
    </row>
    <row r="385" spans="3:6" x14ac:dyDescent="0.3">
      <c r="C385">
        <v>2016</v>
      </c>
      <c r="D385">
        <v>646</v>
      </c>
      <c r="E385" t="s">
        <v>22</v>
      </c>
      <c r="F385" s="1">
        <v>66543000</v>
      </c>
    </row>
    <row r="386" spans="3:6" x14ac:dyDescent="0.3">
      <c r="C386">
        <v>2017</v>
      </c>
      <c r="D386">
        <v>646</v>
      </c>
      <c r="E386" t="s">
        <v>22</v>
      </c>
      <c r="F386" s="1">
        <v>71944000</v>
      </c>
    </row>
    <row r="387" spans="3:6" x14ac:dyDescent="0.3">
      <c r="C387">
        <v>2018</v>
      </c>
      <c r="D387">
        <v>646</v>
      </c>
      <c r="E387" t="s">
        <v>22</v>
      </c>
      <c r="F387" s="1">
        <v>94789000</v>
      </c>
    </row>
    <row r="388" spans="3:6" x14ac:dyDescent="0.3">
      <c r="C388">
        <v>2019</v>
      </c>
      <c r="D388">
        <v>646</v>
      </c>
      <c r="E388" t="s">
        <v>22</v>
      </c>
      <c r="F388" s="1">
        <v>187844000</v>
      </c>
    </row>
    <row r="389" spans="3:6" x14ac:dyDescent="0.3">
      <c r="C389">
        <v>2020</v>
      </c>
      <c r="D389">
        <v>646</v>
      </c>
      <c r="E389" t="s">
        <v>22</v>
      </c>
      <c r="F389" s="1">
        <v>221859000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E3727-D155-401B-93C5-AE8C926910E0}">
  <dimension ref="A1:E51"/>
  <sheetViews>
    <sheetView showGridLines="0" zoomScaleNormal="100" workbookViewId="0">
      <selection activeCell="H47" sqref="H47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1" bestFit="1" customWidth="1"/>
    <col min="4" max="4" width="15.10937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4" t="s">
        <v>25</v>
      </c>
    </row>
    <row r="2" spans="1:4" x14ac:dyDescent="0.3">
      <c r="A2">
        <v>1972</v>
      </c>
      <c r="B2" t="s">
        <v>3</v>
      </c>
      <c r="C2" s="1">
        <v>21854838.399999999</v>
      </c>
    </row>
    <row r="3" spans="1:4" x14ac:dyDescent="0.3">
      <c r="A3">
        <v>1973</v>
      </c>
      <c r="B3" t="s">
        <v>3</v>
      </c>
      <c r="C3" s="1">
        <v>33858828</v>
      </c>
      <c r="D3" s="5">
        <f>((C3-C2)/C2)</f>
        <v>0.54926004852088051</v>
      </c>
    </row>
    <row r="4" spans="1:4" x14ac:dyDescent="0.3">
      <c r="A4">
        <v>1974</v>
      </c>
      <c r="B4" t="s">
        <v>3</v>
      </c>
      <c r="C4" s="1">
        <v>61027156.200000003</v>
      </c>
      <c r="D4" s="5">
        <f t="shared" ref="D4:D49" si="0">((C4-C3)/C3)</f>
        <v>0.80240013623625728</v>
      </c>
    </row>
    <row r="5" spans="1:4" x14ac:dyDescent="0.3">
      <c r="A5">
        <v>1975</v>
      </c>
      <c r="B5" t="s">
        <v>3</v>
      </c>
      <c r="C5" s="1">
        <v>77443142.099999994</v>
      </c>
      <c r="D5" s="5">
        <f t="shared" si="0"/>
        <v>0.26899477088857027</v>
      </c>
    </row>
    <row r="6" spans="1:4" x14ac:dyDescent="0.3">
      <c r="A6">
        <v>1976</v>
      </c>
      <c r="B6" t="s">
        <v>3</v>
      </c>
      <c r="C6" s="1">
        <v>97068859.799999997</v>
      </c>
      <c r="D6" s="5">
        <f t="shared" si="0"/>
        <v>0.25342098948746045</v>
      </c>
    </row>
    <row r="7" spans="1:4" x14ac:dyDescent="0.3">
      <c r="A7">
        <v>1977</v>
      </c>
      <c r="B7" t="s">
        <v>3</v>
      </c>
      <c r="C7" s="1">
        <v>104374184.3</v>
      </c>
      <c r="D7" s="5">
        <f t="shared" si="0"/>
        <v>7.52591975949016E-2</v>
      </c>
    </row>
    <row r="8" spans="1:4" x14ac:dyDescent="0.3">
      <c r="A8">
        <v>1978</v>
      </c>
      <c r="B8" t="s">
        <v>3</v>
      </c>
      <c r="C8" s="1">
        <v>97573454.5</v>
      </c>
      <c r="D8" s="5">
        <f>((C8-C7)/C7)</f>
        <v>-6.515720190399607E-2</v>
      </c>
    </row>
    <row r="9" spans="1:4" x14ac:dyDescent="0.3">
      <c r="A9">
        <v>1979</v>
      </c>
      <c r="B9" t="s">
        <v>3</v>
      </c>
      <c r="C9" s="1">
        <v>96901552.700000003</v>
      </c>
      <c r="D9" s="5">
        <f t="shared" si="0"/>
        <v>-6.8861126567984435E-3</v>
      </c>
    </row>
    <row r="10" spans="1:4" x14ac:dyDescent="0.3">
      <c r="A10">
        <v>1980</v>
      </c>
      <c r="B10" t="s">
        <v>3</v>
      </c>
      <c r="C10" s="1">
        <v>87559545.099999994</v>
      </c>
      <c r="D10" s="5">
        <f t="shared" si="0"/>
        <v>-9.6407202358482005E-2</v>
      </c>
    </row>
    <row r="11" spans="1:4" x14ac:dyDescent="0.3">
      <c r="A11">
        <v>1981</v>
      </c>
      <c r="B11" t="s">
        <v>3</v>
      </c>
      <c r="C11" s="1">
        <v>74139499.099999994</v>
      </c>
      <c r="D11" s="5">
        <f t="shared" si="0"/>
        <v>-0.1532676532829543</v>
      </c>
    </row>
    <row r="12" spans="1:4" x14ac:dyDescent="0.3">
      <c r="A12">
        <v>1982</v>
      </c>
      <c r="B12" t="s">
        <v>3</v>
      </c>
      <c r="C12" s="1">
        <v>67240078.599999994</v>
      </c>
      <c r="D12" s="5">
        <f t="shared" si="0"/>
        <v>-9.3059982651002293E-2</v>
      </c>
    </row>
    <row r="13" spans="1:4" x14ac:dyDescent="0.3">
      <c r="A13">
        <v>1983</v>
      </c>
      <c r="B13" t="s">
        <v>3</v>
      </c>
      <c r="C13" s="1">
        <v>57695185.399999999</v>
      </c>
      <c r="D13" s="5">
        <f t="shared" si="0"/>
        <v>-0.1419524396570232</v>
      </c>
    </row>
    <row r="14" spans="1:4" x14ac:dyDescent="0.3">
      <c r="A14">
        <v>1984</v>
      </c>
      <c r="B14" t="s">
        <v>3</v>
      </c>
      <c r="C14" s="1">
        <v>44579152.200000003</v>
      </c>
      <c r="D14" s="5">
        <f t="shared" si="0"/>
        <v>-0.2273332360242315</v>
      </c>
    </row>
    <row r="15" spans="1:4" x14ac:dyDescent="0.3">
      <c r="A15">
        <v>1985</v>
      </c>
      <c r="B15" t="s">
        <v>3</v>
      </c>
      <c r="C15" s="1">
        <v>51423391.5</v>
      </c>
      <c r="D15" s="5">
        <f t="shared" si="0"/>
        <v>0.1535300462712702</v>
      </c>
    </row>
    <row r="16" spans="1:4" x14ac:dyDescent="0.3">
      <c r="A16">
        <v>1986</v>
      </c>
      <c r="B16" t="s">
        <v>3</v>
      </c>
      <c r="C16" s="1">
        <v>65134121.600000001</v>
      </c>
      <c r="D16" s="5">
        <f t="shared" si="0"/>
        <v>0.26662438435240121</v>
      </c>
    </row>
    <row r="17" spans="1:4" x14ac:dyDescent="0.3">
      <c r="A17">
        <v>1987</v>
      </c>
      <c r="B17" t="s">
        <v>3</v>
      </c>
      <c r="C17" s="1">
        <v>70113215.5</v>
      </c>
      <c r="D17" s="5">
        <f t="shared" si="0"/>
        <v>7.6443709958621722E-2</v>
      </c>
    </row>
    <row r="18" spans="1:4" x14ac:dyDescent="0.3">
      <c r="A18">
        <v>1988</v>
      </c>
      <c r="B18" t="s">
        <v>3</v>
      </c>
      <c r="C18" s="1">
        <v>58774127</v>
      </c>
      <c r="D18" s="5">
        <f t="shared" si="0"/>
        <v>-0.16172540966973623</v>
      </c>
    </row>
    <row r="19" spans="1:4" x14ac:dyDescent="0.3">
      <c r="A19">
        <v>1989</v>
      </c>
      <c r="B19" t="s">
        <v>3</v>
      </c>
      <c r="C19" s="1">
        <v>44603121</v>
      </c>
      <c r="D19" s="5">
        <f t="shared" si="0"/>
        <v>-0.24110959572398241</v>
      </c>
    </row>
    <row r="20" spans="1:4" x14ac:dyDescent="0.3">
      <c r="A20">
        <v>1990</v>
      </c>
      <c r="B20" t="s">
        <v>3</v>
      </c>
      <c r="C20" s="1">
        <v>35127518</v>
      </c>
      <c r="D20" s="5">
        <f t="shared" si="0"/>
        <v>-0.21244260014898958</v>
      </c>
    </row>
    <row r="21" spans="1:4" x14ac:dyDescent="0.3">
      <c r="A21">
        <v>1991</v>
      </c>
      <c r="B21" t="s">
        <v>3</v>
      </c>
      <c r="C21" s="1">
        <v>19268943.800000001</v>
      </c>
      <c r="D21" s="5">
        <f t="shared" si="0"/>
        <v>-0.45145729339602075</v>
      </c>
    </row>
    <row r="22" spans="1:4" x14ac:dyDescent="0.3">
      <c r="A22">
        <v>1992</v>
      </c>
      <c r="B22" t="s">
        <v>3</v>
      </c>
      <c r="C22" s="1">
        <v>17187900.600000001</v>
      </c>
      <c r="D22" s="5">
        <f t="shared" si="0"/>
        <v>-0.10799985830048449</v>
      </c>
    </row>
    <row r="23" spans="1:4" x14ac:dyDescent="0.3">
      <c r="A23">
        <v>1993</v>
      </c>
      <c r="B23" t="s">
        <v>3</v>
      </c>
      <c r="C23" s="1">
        <v>15468928.300000001</v>
      </c>
      <c r="D23" s="5">
        <f t="shared" si="0"/>
        <v>-0.10001060280741911</v>
      </c>
    </row>
    <row r="24" spans="1:4" x14ac:dyDescent="0.3">
      <c r="A24">
        <v>1994</v>
      </c>
      <c r="B24" t="s">
        <v>3</v>
      </c>
      <c r="C24" s="1">
        <v>14297099.300000001</v>
      </c>
      <c r="D24" s="5">
        <f t="shared" si="0"/>
        <v>-7.5753728847524612E-2</v>
      </c>
    </row>
    <row r="25" spans="1:4" x14ac:dyDescent="0.3">
      <c r="A25">
        <v>1995</v>
      </c>
      <c r="B25" t="s">
        <v>3</v>
      </c>
      <c r="C25" s="1">
        <v>4241387</v>
      </c>
      <c r="D25" s="5">
        <f t="shared" si="0"/>
        <v>-0.70333933401441784</v>
      </c>
    </row>
    <row r="26" spans="1:4" x14ac:dyDescent="0.3">
      <c r="A26">
        <v>1996</v>
      </c>
      <c r="B26" t="s">
        <v>3</v>
      </c>
      <c r="C26" s="1">
        <v>2419120.9</v>
      </c>
      <c r="D26" s="5">
        <f t="shared" si="0"/>
        <v>-0.42963919585739291</v>
      </c>
    </row>
    <row r="27" spans="1:4" x14ac:dyDescent="0.3">
      <c r="A27">
        <v>1997</v>
      </c>
      <c r="B27" t="s">
        <v>3</v>
      </c>
      <c r="C27" s="1">
        <v>1046385</v>
      </c>
      <c r="D27" s="5">
        <f t="shared" si="0"/>
        <v>-0.56745237495157852</v>
      </c>
    </row>
    <row r="28" spans="1:4" x14ac:dyDescent="0.3">
      <c r="A28">
        <v>1998</v>
      </c>
      <c r="B28" t="s">
        <v>3</v>
      </c>
      <c r="C28" s="1">
        <v>1399411.4</v>
      </c>
      <c r="D28" s="5">
        <f t="shared" si="0"/>
        <v>0.3373771604141878</v>
      </c>
    </row>
    <row r="29" spans="1:4" x14ac:dyDescent="0.3">
      <c r="A29">
        <v>1999</v>
      </c>
      <c r="B29" t="s">
        <v>3</v>
      </c>
      <c r="C29" s="1">
        <v>4923890.2</v>
      </c>
      <c r="D29" s="5">
        <f t="shared" si="0"/>
        <v>2.5185437248831906</v>
      </c>
    </row>
    <row r="30" spans="1:4" x14ac:dyDescent="0.3">
      <c r="A30">
        <v>2000</v>
      </c>
      <c r="B30" t="s">
        <v>3</v>
      </c>
      <c r="C30" s="1">
        <v>5777731.5</v>
      </c>
      <c r="D30" s="5">
        <f t="shared" si="0"/>
        <v>0.17340786762466795</v>
      </c>
    </row>
    <row r="31" spans="1:4" x14ac:dyDescent="0.3">
      <c r="A31">
        <v>2001</v>
      </c>
      <c r="B31" t="s">
        <v>3</v>
      </c>
      <c r="C31" s="1">
        <v>5606247.4000000004</v>
      </c>
      <c r="D31" s="5">
        <f t="shared" si="0"/>
        <v>-2.968017811142654E-2</v>
      </c>
    </row>
    <row r="32" spans="1:4" x14ac:dyDescent="0.3">
      <c r="A32">
        <v>2002</v>
      </c>
      <c r="B32" t="s">
        <v>3</v>
      </c>
      <c r="C32" s="1">
        <v>5623756</v>
      </c>
      <c r="D32" s="5">
        <f t="shared" si="0"/>
        <v>3.1230516155957774E-3</v>
      </c>
    </row>
    <row r="33" spans="1:5" x14ac:dyDescent="0.3">
      <c r="A33">
        <v>2003</v>
      </c>
      <c r="B33" t="s">
        <v>3</v>
      </c>
      <c r="C33" s="1">
        <v>5922144.2999999998</v>
      </c>
      <c r="D33" s="5">
        <f t="shared" si="0"/>
        <v>5.3058543080460784E-2</v>
      </c>
    </row>
    <row r="34" spans="1:5" x14ac:dyDescent="0.3">
      <c r="A34">
        <v>2004</v>
      </c>
      <c r="B34" t="s">
        <v>3</v>
      </c>
      <c r="C34" s="1">
        <v>6197292.5999999996</v>
      </c>
      <c r="D34" s="5">
        <f t="shared" si="0"/>
        <v>4.6460924635017727E-2</v>
      </c>
    </row>
    <row r="35" spans="1:5" x14ac:dyDescent="0.3">
      <c r="A35">
        <v>2005</v>
      </c>
      <c r="B35" t="s">
        <v>3</v>
      </c>
      <c r="C35" s="1">
        <v>5993764.5999999996</v>
      </c>
      <c r="D35" s="5">
        <f t="shared" si="0"/>
        <v>-3.2841437888538619E-2</v>
      </c>
      <c r="E35" s="13"/>
    </row>
    <row r="36" spans="1:5" x14ac:dyDescent="0.3">
      <c r="A36">
        <v>2006</v>
      </c>
      <c r="B36" t="s">
        <v>3</v>
      </c>
      <c r="C36" s="1">
        <v>5713278.2999999998</v>
      </c>
      <c r="D36" s="5">
        <f t="shared" si="0"/>
        <v>-4.6796348992417858E-2</v>
      </c>
    </row>
    <row r="37" spans="1:5" x14ac:dyDescent="0.3">
      <c r="A37">
        <v>2007</v>
      </c>
      <c r="B37" t="s">
        <v>3</v>
      </c>
      <c r="C37" s="1">
        <v>6168032.5</v>
      </c>
      <c r="D37" s="5">
        <f t="shared" si="0"/>
        <v>7.9596017578909148E-2</v>
      </c>
    </row>
    <row r="38" spans="1:5" x14ac:dyDescent="0.3">
      <c r="A38">
        <v>2008</v>
      </c>
      <c r="B38" t="s">
        <v>3</v>
      </c>
      <c r="C38" s="1">
        <v>5017294.4000000004</v>
      </c>
      <c r="D38" s="5">
        <f t="shared" si="0"/>
        <v>-0.18656485678374743</v>
      </c>
    </row>
    <row r="39" spans="1:5" x14ac:dyDescent="0.3">
      <c r="A39">
        <v>2009</v>
      </c>
      <c r="B39" t="s">
        <v>3</v>
      </c>
      <c r="C39" s="1">
        <v>67480.7</v>
      </c>
      <c r="D39" s="5">
        <f t="shared" si="0"/>
        <v>-0.98655038061948286</v>
      </c>
    </row>
    <row r="40" spans="1:5" x14ac:dyDescent="0.3">
      <c r="A40">
        <v>2010</v>
      </c>
      <c r="B40" t="s">
        <v>3</v>
      </c>
      <c r="C40" s="1">
        <v>70296.800000000003</v>
      </c>
      <c r="D40" s="5">
        <f t="shared" si="0"/>
        <v>4.1731932241366877E-2</v>
      </c>
    </row>
    <row r="41" spans="1:5" x14ac:dyDescent="0.3">
      <c r="A41">
        <v>2011</v>
      </c>
      <c r="B41" t="s">
        <v>3</v>
      </c>
      <c r="C41" s="1">
        <v>742320143.79999995</v>
      </c>
      <c r="D41" s="5">
        <f t="shared" si="0"/>
        <v>10558.799931149071</v>
      </c>
    </row>
    <row r="42" spans="1:5" x14ac:dyDescent="0.3">
      <c r="A42">
        <v>2012</v>
      </c>
      <c r="B42" t="s">
        <v>3</v>
      </c>
      <c r="C42" s="1">
        <v>622318505.60000002</v>
      </c>
      <c r="D42" s="5">
        <f t="shared" si="0"/>
        <v>-0.16165752634126476</v>
      </c>
    </row>
    <row r="43" spans="1:5" x14ac:dyDescent="0.3">
      <c r="A43">
        <v>2013</v>
      </c>
      <c r="B43" t="s">
        <v>3</v>
      </c>
      <c r="C43" s="1">
        <v>502311891</v>
      </c>
      <c r="D43" s="5">
        <f t="shared" si="0"/>
        <v>-0.19283793350206943</v>
      </c>
    </row>
    <row r="44" spans="1:5" x14ac:dyDescent="0.3">
      <c r="A44">
        <v>2014</v>
      </c>
      <c r="B44" t="s">
        <v>3</v>
      </c>
      <c r="C44" s="1">
        <v>349739738.30000001</v>
      </c>
      <c r="D44" s="5">
        <f t="shared" si="0"/>
        <v>-0.303739878417491</v>
      </c>
    </row>
    <row r="45" spans="1:5" x14ac:dyDescent="0.3">
      <c r="A45">
        <v>2015</v>
      </c>
      <c r="B45" t="s">
        <v>3</v>
      </c>
      <c r="C45" s="1">
        <v>233079000</v>
      </c>
      <c r="D45" s="5">
        <f t="shared" si="0"/>
        <v>-0.33356443527709934</v>
      </c>
    </row>
    <row r="46" spans="1:5" x14ac:dyDescent="0.3">
      <c r="A46">
        <v>2016</v>
      </c>
      <c r="B46" t="s">
        <v>3</v>
      </c>
      <c r="C46" s="1">
        <v>326062000</v>
      </c>
      <c r="D46" s="5">
        <f t="shared" si="0"/>
        <v>0.39893340884421163</v>
      </c>
    </row>
    <row r="47" spans="1:5" x14ac:dyDescent="0.3">
      <c r="A47">
        <v>2017</v>
      </c>
      <c r="B47" t="s">
        <v>3</v>
      </c>
      <c r="C47" s="1">
        <v>327013000</v>
      </c>
      <c r="D47" s="5">
        <f t="shared" si="0"/>
        <v>2.9166232188970196E-3</v>
      </c>
    </row>
    <row r="48" spans="1:5" x14ac:dyDescent="0.3">
      <c r="A48">
        <v>2018</v>
      </c>
      <c r="B48" t="s">
        <v>3</v>
      </c>
      <c r="C48" s="1">
        <v>362189000</v>
      </c>
      <c r="D48" s="5">
        <f t="shared" si="0"/>
        <v>0.10756758905609257</v>
      </c>
    </row>
    <row r="49" spans="1:4" x14ac:dyDescent="0.3">
      <c r="A49">
        <v>2019</v>
      </c>
      <c r="B49" t="s">
        <v>3</v>
      </c>
      <c r="C49" s="1">
        <v>530262000</v>
      </c>
      <c r="D49" s="5">
        <f t="shared" si="0"/>
        <v>0.46404777616106507</v>
      </c>
    </row>
    <row r="50" spans="1:4" x14ac:dyDescent="0.3">
      <c r="A50">
        <v>2020</v>
      </c>
      <c r="B50" t="s">
        <v>3</v>
      </c>
      <c r="C50" s="1">
        <v>638189000</v>
      </c>
      <c r="D50" s="5">
        <f>((C50-C49)/C49)</f>
        <v>0.20353523352606825</v>
      </c>
    </row>
    <row r="51" spans="1:4" x14ac:dyDescent="0.3">
      <c r="A51" t="s">
        <v>16</v>
      </c>
      <c r="C51" s="1">
        <f>SUBTOTAL(109,Sheet1[Debt in US$])</f>
        <v>6012385635.3000002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E2EFE-BD99-41B4-A969-4485104A7CD8}">
  <dimension ref="A1:D31"/>
  <sheetViews>
    <sheetView showGridLines="0" workbookViewId="0">
      <selection activeCell="I66" sqref="I66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66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1992</v>
      </c>
      <c r="B2" t="s">
        <v>4</v>
      </c>
      <c r="C2" s="1">
        <v>5631526.7000000002</v>
      </c>
    </row>
    <row r="3" spans="1:4" x14ac:dyDescent="0.3">
      <c r="A3">
        <v>1993</v>
      </c>
      <c r="B3" t="s">
        <v>4</v>
      </c>
      <c r="C3" s="1">
        <v>11598023.5</v>
      </c>
      <c r="D3" s="5">
        <f>(C3-C2)/C2</f>
        <v>1.0594812238038398</v>
      </c>
    </row>
    <row r="4" spans="1:4" x14ac:dyDescent="0.3">
      <c r="A4">
        <v>1994</v>
      </c>
      <c r="B4" t="s">
        <v>4</v>
      </c>
      <c r="C4" s="1">
        <v>17066697.5</v>
      </c>
      <c r="D4" s="5">
        <f t="shared" ref="D4:D11" si="0">(C4-C3)/C3</f>
        <v>0.47151775472777752</v>
      </c>
    </row>
    <row r="5" spans="1:4" x14ac:dyDescent="0.3">
      <c r="A5">
        <v>1995</v>
      </c>
      <c r="B5" t="s">
        <v>4</v>
      </c>
      <c r="C5" s="1">
        <v>18619726.600000001</v>
      </c>
      <c r="D5" s="5">
        <f t="shared" si="0"/>
        <v>9.0997634428101951E-2</v>
      </c>
    </row>
    <row r="6" spans="1:4" x14ac:dyDescent="0.3">
      <c r="A6">
        <v>1996</v>
      </c>
      <c r="B6" t="s">
        <v>4</v>
      </c>
      <c r="C6" s="1">
        <v>27376515.300000001</v>
      </c>
      <c r="D6" s="5">
        <f t="shared" si="0"/>
        <v>0.47029630929167343</v>
      </c>
    </row>
    <row r="7" spans="1:4" x14ac:dyDescent="0.3">
      <c r="A7">
        <v>1997</v>
      </c>
      <c r="B7" t="s">
        <v>4</v>
      </c>
      <c r="C7" s="1">
        <v>25041702.300000001</v>
      </c>
      <c r="D7" s="5">
        <f t="shared" si="0"/>
        <v>-8.528525177198136E-2</v>
      </c>
    </row>
    <row r="8" spans="1:4" x14ac:dyDescent="0.3">
      <c r="A8">
        <v>1998</v>
      </c>
      <c r="B8" t="s">
        <v>4</v>
      </c>
      <c r="C8" s="1">
        <v>73166030.299999997</v>
      </c>
      <c r="D8" s="5">
        <f t="shared" si="0"/>
        <v>1.9217674351156231</v>
      </c>
    </row>
    <row r="9" spans="1:4" x14ac:dyDescent="0.3">
      <c r="A9">
        <v>1999</v>
      </c>
      <c r="B9" t="s">
        <v>4</v>
      </c>
      <c r="C9" s="1">
        <v>69453731.400000006</v>
      </c>
      <c r="D9" s="5">
        <f t="shared" si="0"/>
        <v>-5.0738011680811268E-2</v>
      </c>
    </row>
    <row r="10" spans="1:4" x14ac:dyDescent="0.3">
      <c r="A10">
        <v>2000</v>
      </c>
      <c r="B10" t="s">
        <v>4</v>
      </c>
      <c r="C10" s="1">
        <v>84037822.599999994</v>
      </c>
      <c r="D10" s="5">
        <f t="shared" si="0"/>
        <v>0.20998283182233729</v>
      </c>
    </row>
    <row r="11" spans="1:4" x14ac:dyDescent="0.3">
      <c r="A11">
        <v>2001</v>
      </c>
      <c r="B11" t="s">
        <v>4</v>
      </c>
      <c r="C11" s="1">
        <v>138980448.40000001</v>
      </c>
      <c r="D11" s="5">
        <f t="shared" si="0"/>
        <v>0.65378449964742447</v>
      </c>
    </row>
    <row r="12" spans="1:4" x14ac:dyDescent="0.3">
      <c r="A12">
        <v>2002</v>
      </c>
      <c r="B12" t="s">
        <v>4</v>
      </c>
      <c r="C12" s="1">
        <v>200277285</v>
      </c>
      <c r="D12" s="5">
        <f t="shared" ref="D12:D30" si="1">(C12-C11)/C11</f>
        <v>0.4410464731239131</v>
      </c>
    </row>
    <row r="13" spans="1:4" x14ac:dyDescent="0.3">
      <c r="A13">
        <v>2003</v>
      </c>
      <c r="B13" t="s">
        <v>4</v>
      </c>
      <c r="C13" s="1">
        <v>278845099.69999999</v>
      </c>
      <c r="D13" s="5">
        <f t="shared" si="1"/>
        <v>0.39229518564723898</v>
      </c>
    </row>
    <row r="14" spans="1:4" x14ac:dyDescent="0.3">
      <c r="A14">
        <v>2004</v>
      </c>
      <c r="B14" t="s">
        <v>4</v>
      </c>
      <c r="C14" s="1">
        <v>360773408.30000001</v>
      </c>
      <c r="D14" s="5">
        <f t="shared" si="1"/>
        <v>0.29381297605066009</v>
      </c>
    </row>
    <row r="15" spans="1:4" x14ac:dyDescent="0.3">
      <c r="A15">
        <v>2005</v>
      </c>
      <c r="B15" t="s">
        <v>4</v>
      </c>
      <c r="C15" s="1">
        <v>397140508.10000002</v>
      </c>
      <c r="D15" s="5">
        <f t="shared" si="1"/>
        <v>0.10080316055267317</v>
      </c>
    </row>
    <row r="16" spans="1:4" x14ac:dyDescent="0.3">
      <c r="A16">
        <v>2006</v>
      </c>
      <c r="B16" t="s">
        <v>4</v>
      </c>
      <c r="C16" s="1">
        <v>424594055.80000001</v>
      </c>
      <c r="D16" s="5">
        <f t="shared" si="1"/>
        <v>6.912804697597652E-2</v>
      </c>
    </row>
    <row r="17" spans="1:4" x14ac:dyDescent="0.3">
      <c r="A17">
        <v>2007</v>
      </c>
      <c r="B17" t="s">
        <v>4</v>
      </c>
      <c r="C17" s="1">
        <v>465019934</v>
      </c>
      <c r="D17" s="5">
        <f t="shared" si="1"/>
        <v>9.5210655089910445E-2</v>
      </c>
    </row>
    <row r="18" spans="1:4" x14ac:dyDescent="0.3">
      <c r="A18">
        <v>2008</v>
      </c>
      <c r="B18" t="s">
        <v>4</v>
      </c>
      <c r="C18" s="1">
        <v>360527148.89999998</v>
      </c>
      <c r="D18" s="5">
        <f t="shared" si="1"/>
        <v>-0.22470603399982425</v>
      </c>
    </row>
    <row r="19" spans="1:4" x14ac:dyDescent="0.3">
      <c r="A19">
        <v>2009</v>
      </c>
      <c r="B19" t="s">
        <v>4</v>
      </c>
      <c r="C19" s="1">
        <v>404616580.89999998</v>
      </c>
      <c r="D19" s="5">
        <f t="shared" si="1"/>
        <v>0.12229157258897348</v>
      </c>
    </row>
    <row r="20" spans="1:4" x14ac:dyDescent="0.3">
      <c r="A20">
        <v>2010</v>
      </c>
      <c r="B20" t="s">
        <v>4</v>
      </c>
      <c r="C20" s="1">
        <v>472756907</v>
      </c>
      <c r="D20" s="5">
        <f t="shared" si="1"/>
        <v>0.16840715214496052</v>
      </c>
    </row>
    <row r="21" spans="1:4" x14ac:dyDescent="0.3">
      <c r="A21">
        <v>2011</v>
      </c>
      <c r="B21" t="s">
        <v>4</v>
      </c>
      <c r="C21" s="1">
        <v>535490161.5</v>
      </c>
      <c r="D21" s="5">
        <f t="shared" si="1"/>
        <v>0.13269664297046432</v>
      </c>
    </row>
    <row r="22" spans="1:4" x14ac:dyDescent="0.3">
      <c r="A22">
        <v>2012</v>
      </c>
      <c r="B22" t="s">
        <v>4</v>
      </c>
      <c r="C22" s="1">
        <v>786962665.29999995</v>
      </c>
      <c r="D22" s="5">
        <f t="shared" si="1"/>
        <v>0.46961180966533955</v>
      </c>
    </row>
    <row r="23" spans="1:4" x14ac:dyDescent="0.3">
      <c r="A23">
        <v>2013</v>
      </c>
      <c r="B23" t="s">
        <v>4</v>
      </c>
      <c r="C23" s="1">
        <v>919224889.79999995</v>
      </c>
      <c r="D23" s="5">
        <f t="shared" si="1"/>
        <v>0.16806670803065352</v>
      </c>
    </row>
    <row r="24" spans="1:4" x14ac:dyDescent="0.3">
      <c r="A24">
        <v>2014</v>
      </c>
      <c r="B24" t="s">
        <v>4</v>
      </c>
      <c r="C24" s="1">
        <v>1217177423.5</v>
      </c>
      <c r="D24" s="5">
        <f t="shared" si="1"/>
        <v>0.32413453661467651</v>
      </c>
    </row>
    <row r="25" spans="1:4" x14ac:dyDescent="0.3">
      <c r="A25">
        <v>2015</v>
      </c>
      <c r="B25" t="s">
        <v>4</v>
      </c>
      <c r="C25" s="1">
        <v>1355573998.0999999</v>
      </c>
      <c r="D25" s="5">
        <f t="shared" si="1"/>
        <v>0.11370287677702716</v>
      </c>
    </row>
    <row r="26" spans="1:4" x14ac:dyDescent="0.3">
      <c r="A26">
        <v>2016</v>
      </c>
      <c r="B26" t="s">
        <v>4</v>
      </c>
      <c r="C26" s="1">
        <v>1650314621.4000001</v>
      </c>
      <c r="D26" s="5">
        <f t="shared" si="1"/>
        <v>0.21742864920182495</v>
      </c>
    </row>
    <row r="27" spans="1:4" x14ac:dyDescent="0.3">
      <c r="A27">
        <v>2017</v>
      </c>
      <c r="B27" t="s">
        <v>4</v>
      </c>
      <c r="C27" s="1">
        <v>1895465583.5999999</v>
      </c>
      <c r="D27" s="5">
        <f t="shared" si="1"/>
        <v>0.14854801564566675</v>
      </c>
    </row>
    <row r="28" spans="1:4" x14ac:dyDescent="0.3">
      <c r="A28">
        <v>2018</v>
      </c>
      <c r="B28" t="s">
        <v>4</v>
      </c>
      <c r="C28" s="1">
        <v>1826888725.5</v>
      </c>
      <c r="D28" s="5">
        <f t="shared" si="1"/>
        <v>-3.6179426676665884E-2</v>
      </c>
    </row>
    <row r="29" spans="1:4" x14ac:dyDescent="0.3">
      <c r="A29">
        <v>2019</v>
      </c>
      <c r="B29" t="s">
        <v>4</v>
      </c>
      <c r="C29" s="1">
        <v>1882902166.2</v>
      </c>
      <c r="D29" s="5">
        <f t="shared" si="1"/>
        <v>3.0660565100739653E-2</v>
      </c>
    </row>
    <row r="30" spans="1:4" x14ac:dyDescent="0.3">
      <c r="A30">
        <v>2020</v>
      </c>
      <c r="B30" t="s">
        <v>4</v>
      </c>
      <c r="C30" s="1">
        <v>1943636576.5</v>
      </c>
      <c r="D30" s="5">
        <f t="shared" si="1"/>
        <v>3.2255744026558626E-2</v>
      </c>
    </row>
    <row r="31" spans="1:4" x14ac:dyDescent="0.3">
      <c r="A31" s="8" t="s">
        <v>16</v>
      </c>
      <c r="B31" s="6"/>
      <c r="C31" s="9">
        <f>SUBTOTAL(109,C2:C30)</f>
        <v>17849159963.700001</v>
      </c>
      <c r="D31" s="7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4C4C-A52B-4B21-BA8E-3773E6E33D8B}">
  <dimension ref="A1:D53"/>
  <sheetViews>
    <sheetView showGridLines="0" workbookViewId="0">
      <selection activeCell="I49" sqref="I49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1970</v>
      </c>
      <c r="B2" t="s">
        <v>5</v>
      </c>
      <c r="C2" s="1">
        <v>8867177.8000000007</v>
      </c>
    </row>
    <row r="3" spans="1:4" x14ac:dyDescent="0.3">
      <c r="A3">
        <v>1971</v>
      </c>
      <c r="B3" t="s">
        <v>5</v>
      </c>
      <c r="C3" s="1">
        <v>10428208.5</v>
      </c>
      <c r="D3" s="5">
        <f t="shared" ref="D3:D33" si="0">(C3-C2)/C2</f>
        <v>0.17604594553184658</v>
      </c>
    </row>
    <row r="4" spans="1:4" x14ac:dyDescent="0.3">
      <c r="A4">
        <v>1972</v>
      </c>
      <c r="B4" t="s">
        <v>5</v>
      </c>
      <c r="C4" s="1">
        <v>10415157.4</v>
      </c>
      <c r="D4" s="5">
        <f t="shared" si="0"/>
        <v>-1.2515188970377441E-3</v>
      </c>
    </row>
    <row r="5" spans="1:4" x14ac:dyDescent="0.3">
      <c r="A5">
        <v>1973</v>
      </c>
      <c r="B5" t="s">
        <v>5</v>
      </c>
      <c r="C5" s="1">
        <v>11288202</v>
      </c>
      <c r="D5" s="5">
        <f t="shared" si="0"/>
        <v>8.3824426887681949E-2</v>
      </c>
    </row>
    <row r="6" spans="1:4" x14ac:dyDescent="0.3">
      <c r="A6">
        <v>1974</v>
      </c>
      <c r="B6" t="s">
        <v>5</v>
      </c>
      <c r="C6" s="1">
        <v>12413054.6</v>
      </c>
      <c r="D6" s="5">
        <f t="shared" si="0"/>
        <v>9.9648517983643423E-2</v>
      </c>
    </row>
    <row r="7" spans="1:4" x14ac:dyDescent="0.3">
      <c r="A7">
        <v>1975</v>
      </c>
      <c r="B7" t="s">
        <v>5</v>
      </c>
      <c r="C7" s="1">
        <v>12915833.699999999</v>
      </c>
      <c r="D7" s="5">
        <f t="shared" si="0"/>
        <v>4.0504059331214065E-2</v>
      </c>
    </row>
    <row r="8" spans="1:4" x14ac:dyDescent="0.3">
      <c r="A8">
        <v>1976</v>
      </c>
      <c r="B8" t="s">
        <v>5</v>
      </c>
      <c r="C8" s="1">
        <v>13641264.800000001</v>
      </c>
      <c r="D8" s="5">
        <f t="shared" si="0"/>
        <v>5.6166029762368459E-2</v>
      </c>
    </row>
    <row r="9" spans="1:4" x14ac:dyDescent="0.3">
      <c r="A9">
        <v>1977</v>
      </c>
      <c r="B9" t="s">
        <v>5</v>
      </c>
      <c r="C9" s="1">
        <v>20287761</v>
      </c>
      <c r="D9" s="5">
        <f t="shared" si="0"/>
        <v>0.48723460012300318</v>
      </c>
    </row>
    <row r="10" spans="1:4" x14ac:dyDescent="0.3">
      <c r="A10">
        <v>1978</v>
      </c>
      <c r="B10" t="s">
        <v>5</v>
      </c>
      <c r="C10" s="1">
        <v>30017958.699999999</v>
      </c>
      <c r="D10" s="5">
        <f t="shared" si="0"/>
        <v>0.47960924322797371</v>
      </c>
    </row>
    <row r="11" spans="1:4" x14ac:dyDescent="0.3">
      <c r="A11">
        <v>1979</v>
      </c>
      <c r="B11" t="s">
        <v>5</v>
      </c>
      <c r="C11" s="1">
        <v>35516456.799999997</v>
      </c>
      <c r="D11" s="5">
        <f t="shared" si="0"/>
        <v>0.1831736179982151</v>
      </c>
    </row>
    <row r="12" spans="1:4" x14ac:dyDescent="0.3">
      <c r="A12">
        <v>1980</v>
      </c>
      <c r="B12" t="s">
        <v>5</v>
      </c>
      <c r="C12" s="1">
        <v>40232457.200000003</v>
      </c>
      <c r="D12" s="5">
        <f t="shared" si="0"/>
        <v>0.13278352698741069</v>
      </c>
    </row>
    <row r="13" spans="1:4" x14ac:dyDescent="0.3">
      <c r="A13">
        <v>1981</v>
      </c>
      <c r="B13" t="s">
        <v>5</v>
      </c>
      <c r="C13" s="1">
        <v>32708657.800000001</v>
      </c>
      <c r="D13" s="5">
        <f t="shared" si="0"/>
        <v>-0.18700819993664225</v>
      </c>
    </row>
    <row r="14" spans="1:4" x14ac:dyDescent="0.3">
      <c r="A14">
        <v>1982</v>
      </c>
      <c r="B14" t="s">
        <v>5</v>
      </c>
      <c r="C14" s="1">
        <v>30401878.199999999</v>
      </c>
      <c r="D14" s="5">
        <f t="shared" si="0"/>
        <v>-7.0525046124026575E-2</v>
      </c>
    </row>
    <row r="15" spans="1:4" x14ac:dyDescent="0.3">
      <c r="A15">
        <v>1983</v>
      </c>
      <c r="B15" t="s">
        <v>5</v>
      </c>
      <c r="C15" s="1">
        <v>27554660.800000001</v>
      </c>
      <c r="D15" s="5">
        <f t="shared" si="0"/>
        <v>-9.3652680971532828E-2</v>
      </c>
    </row>
    <row r="16" spans="1:4" x14ac:dyDescent="0.3">
      <c r="A16">
        <v>1984</v>
      </c>
      <c r="B16" t="s">
        <v>5</v>
      </c>
      <c r="C16" s="1">
        <v>19574684.800000001</v>
      </c>
      <c r="D16" s="5">
        <f t="shared" si="0"/>
        <v>-0.28960530699038761</v>
      </c>
    </row>
    <row r="17" spans="1:4" x14ac:dyDescent="0.3">
      <c r="A17">
        <v>1985</v>
      </c>
      <c r="B17" t="s">
        <v>5</v>
      </c>
      <c r="C17" s="1">
        <v>16606783.800000001</v>
      </c>
      <c r="D17" s="5">
        <f t="shared" si="0"/>
        <v>-0.15161935072384919</v>
      </c>
    </row>
    <row r="18" spans="1:4" x14ac:dyDescent="0.3">
      <c r="A18">
        <v>1986</v>
      </c>
      <c r="B18" t="s">
        <v>5</v>
      </c>
      <c r="C18" s="1">
        <v>13387687.9</v>
      </c>
      <c r="D18" s="5">
        <f t="shared" si="0"/>
        <v>-0.19384222368210757</v>
      </c>
    </row>
    <row r="19" spans="1:4" x14ac:dyDescent="0.3">
      <c r="A19">
        <v>1987</v>
      </c>
      <c r="B19" t="s">
        <v>5</v>
      </c>
      <c r="C19" s="1">
        <v>11606710.9</v>
      </c>
      <c r="D19" s="5">
        <f t="shared" si="0"/>
        <v>-0.13303096197813216</v>
      </c>
    </row>
    <row r="20" spans="1:4" x14ac:dyDescent="0.3">
      <c r="A20">
        <v>1988</v>
      </c>
      <c r="B20" t="s">
        <v>5</v>
      </c>
      <c r="C20" s="1">
        <v>9164947.9000000004</v>
      </c>
      <c r="D20" s="5">
        <f t="shared" si="0"/>
        <v>-0.21037510290706044</v>
      </c>
    </row>
    <row r="21" spans="1:4" x14ac:dyDescent="0.3">
      <c r="A21">
        <v>1989</v>
      </c>
      <c r="B21" t="s">
        <v>5</v>
      </c>
      <c r="C21" s="1">
        <v>6986066.2999999998</v>
      </c>
      <c r="D21" s="5">
        <f t="shared" si="0"/>
        <v>-0.23774075136859213</v>
      </c>
    </row>
    <row r="22" spans="1:4" x14ac:dyDescent="0.3">
      <c r="A22">
        <v>1990</v>
      </c>
      <c r="B22" t="s">
        <v>5</v>
      </c>
      <c r="C22" s="1">
        <v>4401765.9000000004</v>
      </c>
      <c r="D22" s="5">
        <f t="shared" si="0"/>
        <v>-0.36992211196163421</v>
      </c>
    </row>
    <row r="23" spans="1:4" x14ac:dyDescent="0.3">
      <c r="A23">
        <v>1991</v>
      </c>
      <c r="B23" t="s">
        <v>5</v>
      </c>
      <c r="C23" s="1">
        <v>1771942.3</v>
      </c>
      <c r="D23" s="5">
        <f t="shared" si="0"/>
        <v>-0.59744740173483568</v>
      </c>
    </row>
    <row r="24" spans="1:4" x14ac:dyDescent="0.3">
      <c r="A24">
        <v>1992</v>
      </c>
      <c r="B24" t="s">
        <v>5</v>
      </c>
      <c r="C24" s="1">
        <v>646564.80000000005</v>
      </c>
      <c r="D24" s="5">
        <f t="shared" si="0"/>
        <v>-0.63510956310484823</v>
      </c>
    </row>
    <row r="25" spans="1:4" x14ac:dyDescent="0.3">
      <c r="A25">
        <v>1993</v>
      </c>
      <c r="B25" t="s">
        <v>5</v>
      </c>
      <c r="C25" s="1">
        <v>714021.6</v>
      </c>
      <c r="D25" s="5">
        <f t="shared" si="0"/>
        <v>0.10433107400835914</v>
      </c>
    </row>
    <row r="26" spans="1:4" x14ac:dyDescent="0.3">
      <c r="A26">
        <v>1994</v>
      </c>
      <c r="B26" t="s">
        <v>5</v>
      </c>
      <c r="C26" s="1">
        <v>549617.6</v>
      </c>
      <c r="D26" s="5">
        <f t="shared" si="0"/>
        <v>-0.2302507375127027</v>
      </c>
    </row>
    <row r="27" spans="1:4" x14ac:dyDescent="0.3">
      <c r="A27">
        <v>1995</v>
      </c>
      <c r="B27" t="s">
        <v>5</v>
      </c>
      <c r="C27" s="1">
        <v>2038658.3</v>
      </c>
      <c r="D27" s="5">
        <f t="shared" si="0"/>
        <v>2.7092303812687226</v>
      </c>
    </row>
    <row r="28" spans="1:4" x14ac:dyDescent="0.3">
      <c r="A28">
        <v>1996</v>
      </c>
      <c r="B28" t="s">
        <v>5</v>
      </c>
      <c r="C28" s="1">
        <v>3236655.2</v>
      </c>
      <c r="D28" s="5">
        <f t="shared" si="0"/>
        <v>0.58763987079149071</v>
      </c>
    </row>
    <row r="29" spans="1:4" x14ac:dyDescent="0.3">
      <c r="A29">
        <v>1997</v>
      </c>
      <c r="B29" t="s">
        <v>5</v>
      </c>
      <c r="C29" s="1">
        <v>12833084.699999999</v>
      </c>
      <c r="D29" s="5">
        <f t="shared" si="0"/>
        <v>2.9649217809793269</v>
      </c>
    </row>
    <row r="30" spans="1:4" x14ac:dyDescent="0.3">
      <c r="A30">
        <v>1998</v>
      </c>
      <c r="B30" t="s">
        <v>5</v>
      </c>
      <c r="C30" s="1">
        <v>16758309.800000001</v>
      </c>
      <c r="D30" s="5">
        <f t="shared" si="0"/>
        <v>0.30586762199114931</v>
      </c>
    </row>
    <row r="31" spans="1:4" x14ac:dyDescent="0.3">
      <c r="A31">
        <v>1999</v>
      </c>
      <c r="B31" t="s">
        <v>5</v>
      </c>
      <c r="C31" s="1">
        <v>17769196</v>
      </c>
      <c r="D31" s="5">
        <f t="shared" si="0"/>
        <v>6.0321488984527501E-2</v>
      </c>
    </row>
    <row r="32" spans="1:4" x14ac:dyDescent="0.3">
      <c r="A32">
        <v>2000</v>
      </c>
      <c r="B32" t="s">
        <v>5</v>
      </c>
      <c r="C32" s="1">
        <v>15291160.199999999</v>
      </c>
      <c r="D32" s="5">
        <f t="shared" si="0"/>
        <v>-0.13945683304973397</v>
      </c>
    </row>
    <row r="33" spans="1:4" x14ac:dyDescent="0.3">
      <c r="A33">
        <v>2001</v>
      </c>
      <c r="B33" t="s">
        <v>5</v>
      </c>
      <c r="C33" s="1">
        <v>12779033.199999999</v>
      </c>
      <c r="D33" s="5">
        <f t="shared" si="0"/>
        <v>-0.16428622597257206</v>
      </c>
    </row>
    <row r="34" spans="1:4" x14ac:dyDescent="0.3">
      <c r="A34">
        <v>2002</v>
      </c>
      <c r="B34" t="s">
        <v>5</v>
      </c>
      <c r="C34" s="1">
        <v>28929017.300000001</v>
      </c>
      <c r="D34" s="5">
        <f t="shared" ref="D34:D52" si="1">(C34-C33)/C33</f>
        <v>1.2637876314461725</v>
      </c>
    </row>
    <row r="35" spans="1:4" x14ac:dyDescent="0.3">
      <c r="A35">
        <v>2003</v>
      </c>
      <c r="B35" t="s">
        <v>5</v>
      </c>
      <c r="C35" s="1">
        <v>68540000</v>
      </c>
      <c r="D35" s="5">
        <f t="shared" si="1"/>
        <v>1.3692474337868366</v>
      </c>
    </row>
    <row r="36" spans="1:4" x14ac:dyDescent="0.3">
      <c r="A36">
        <v>2004</v>
      </c>
      <c r="B36" t="s">
        <v>5</v>
      </c>
      <c r="C36" s="1">
        <v>98010000</v>
      </c>
      <c r="D36" s="5">
        <f t="shared" si="1"/>
        <v>0.42996790195506274</v>
      </c>
    </row>
    <row r="37" spans="1:4" x14ac:dyDescent="0.3">
      <c r="A37">
        <v>2005</v>
      </c>
      <c r="B37" t="s">
        <v>5</v>
      </c>
      <c r="C37" s="1">
        <v>103799000</v>
      </c>
      <c r="D37" s="5">
        <f t="shared" si="1"/>
        <v>5.9065401489643912E-2</v>
      </c>
    </row>
    <row r="38" spans="1:4" x14ac:dyDescent="0.3">
      <c r="A38">
        <v>2006</v>
      </c>
      <c r="B38" t="s">
        <v>5</v>
      </c>
      <c r="C38" s="1">
        <v>126106000</v>
      </c>
      <c r="D38" s="5">
        <f t="shared" si="1"/>
        <v>0.21490573126908738</v>
      </c>
    </row>
    <row r="39" spans="1:4" x14ac:dyDescent="0.3">
      <c r="A39">
        <v>2007</v>
      </c>
      <c r="B39" t="s">
        <v>5</v>
      </c>
      <c r="C39" s="1">
        <v>138902000</v>
      </c>
      <c r="D39" s="5">
        <f t="shared" si="1"/>
        <v>0.10147019174345392</v>
      </c>
    </row>
    <row r="40" spans="1:4" x14ac:dyDescent="0.3">
      <c r="A40">
        <v>2008</v>
      </c>
      <c r="B40" t="s">
        <v>5</v>
      </c>
      <c r="C40" s="1">
        <v>136086000</v>
      </c>
      <c r="D40" s="5">
        <f t="shared" si="1"/>
        <v>-2.027328620178255E-2</v>
      </c>
    </row>
    <row r="41" spans="1:4" x14ac:dyDescent="0.3">
      <c r="A41">
        <v>2009</v>
      </c>
      <c r="B41" t="s">
        <v>5</v>
      </c>
      <c r="C41" s="1">
        <v>156509000</v>
      </c>
      <c r="D41" s="5">
        <f t="shared" si="1"/>
        <v>0.15007421777405464</v>
      </c>
    </row>
    <row r="42" spans="1:4" x14ac:dyDescent="0.3">
      <c r="A42">
        <v>2010</v>
      </c>
      <c r="B42" t="s">
        <v>5</v>
      </c>
      <c r="C42" s="1">
        <v>171493000</v>
      </c>
      <c r="D42" s="5">
        <f t="shared" si="1"/>
        <v>9.5738903194065514E-2</v>
      </c>
    </row>
    <row r="43" spans="1:4" x14ac:dyDescent="0.3">
      <c r="A43">
        <v>2011</v>
      </c>
      <c r="B43" t="s">
        <v>5</v>
      </c>
      <c r="C43" s="1">
        <v>368096000</v>
      </c>
      <c r="D43" s="5">
        <f t="shared" si="1"/>
        <v>1.1464199704944225</v>
      </c>
    </row>
    <row r="44" spans="1:4" x14ac:dyDescent="0.3">
      <c r="A44">
        <v>2012</v>
      </c>
      <c r="B44" t="s">
        <v>5</v>
      </c>
      <c r="C44" s="1">
        <v>615926000</v>
      </c>
      <c r="D44" s="5">
        <f t="shared" si="1"/>
        <v>0.67327544988263932</v>
      </c>
    </row>
    <row r="45" spans="1:4" x14ac:dyDescent="0.3">
      <c r="A45">
        <v>2013</v>
      </c>
      <c r="B45" t="s">
        <v>5</v>
      </c>
      <c r="C45" s="1">
        <v>786537851</v>
      </c>
      <c r="D45" s="5">
        <f t="shared" si="1"/>
        <v>0.27700056662651035</v>
      </c>
    </row>
    <row r="46" spans="1:4" x14ac:dyDescent="0.3">
      <c r="A46">
        <v>2014</v>
      </c>
      <c r="B46" t="s">
        <v>5</v>
      </c>
      <c r="C46" s="1">
        <v>920738000</v>
      </c>
      <c r="D46" s="5">
        <f t="shared" si="1"/>
        <v>0.17062134877473303</v>
      </c>
    </row>
    <row r="47" spans="1:4" x14ac:dyDescent="0.3">
      <c r="A47">
        <v>2015</v>
      </c>
      <c r="B47" t="s">
        <v>5</v>
      </c>
      <c r="C47" s="1">
        <v>953845000</v>
      </c>
      <c r="D47" s="5">
        <f t="shared" si="1"/>
        <v>3.5957025777148328E-2</v>
      </c>
    </row>
    <row r="48" spans="1:4" x14ac:dyDescent="0.3">
      <c r="A48">
        <v>2016</v>
      </c>
      <c r="B48" t="s">
        <v>5</v>
      </c>
      <c r="C48" s="1">
        <v>947521000</v>
      </c>
      <c r="D48" s="5">
        <f t="shared" si="1"/>
        <v>-6.6300080201709922E-3</v>
      </c>
    </row>
    <row r="49" spans="1:4" x14ac:dyDescent="0.3">
      <c r="A49">
        <v>2017</v>
      </c>
      <c r="B49" t="s">
        <v>5</v>
      </c>
      <c r="C49" s="1">
        <v>988328000</v>
      </c>
      <c r="D49" s="5">
        <f t="shared" si="1"/>
        <v>4.3067119356721383E-2</v>
      </c>
    </row>
    <row r="50" spans="1:4" x14ac:dyDescent="0.3">
      <c r="A50">
        <v>2018</v>
      </c>
      <c r="B50" t="s">
        <v>5</v>
      </c>
      <c r="C50" s="1">
        <v>985140000</v>
      </c>
      <c r="D50" s="5">
        <f t="shared" si="1"/>
        <v>-3.2256497842821411E-3</v>
      </c>
    </row>
    <row r="51" spans="1:4" x14ac:dyDescent="0.3">
      <c r="A51">
        <v>2019</v>
      </c>
      <c r="B51" t="s">
        <v>5</v>
      </c>
      <c r="C51" s="1">
        <v>962247000</v>
      </c>
      <c r="D51" s="5">
        <f t="shared" si="1"/>
        <v>-2.3238321456848773E-2</v>
      </c>
    </row>
    <row r="52" spans="1:4" x14ac:dyDescent="0.3">
      <c r="A52">
        <v>2020</v>
      </c>
      <c r="B52" t="s">
        <v>5</v>
      </c>
      <c r="C52" s="1">
        <v>973767000</v>
      </c>
      <c r="D52" s="5">
        <f t="shared" si="1"/>
        <v>1.1971978088785935E-2</v>
      </c>
    </row>
    <row r="53" spans="1:4" x14ac:dyDescent="0.3">
      <c r="A53" s="8" t="s">
        <v>16</v>
      </c>
      <c r="B53" s="6"/>
      <c r="C53" s="9">
        <f>SUBTOTAL(109,C2:C52)</f>
        <v>9993325488.7999992</v>
      </c>
      <c r="D53" s="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AEDBE-1A20-476B-A789-612FAD023EB5}">
  <dimension ref="A1:D23"/>
  <sheetViews>
    <sheetView showGridLines="0" workbookViewId="0">
      <selection activeCell="G42" sqref="G42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8.10937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2000</v>
      </c>
      <c r="B2" t="s">
        <v>6</v>
      </c>
      <c r="C2" s="1">
        <v>0</v>
      </c>
    </row>
    <row r="3" spans="1:4" x14ac:dyDescent="0.3">
      <c r="A3">
        <v>2001</v>
      </c>
      <c r="B3" t="s">
        <v>6</v>
      </c>
      <c r="C3" s="1">
        <v>0</v>
      </c>
    </row>
    <row r="4" spans="1:4" x14ac:dyDescent="0.3">
      <c r="A4">
        <v>2002</v>
      </c>
      <c r="B4" t="s">
        <v>6</v>
      </c>
      <c r="C4" s="1">
        <v>0</v>
      </c>
    </row>
    <row r="5" spans="1:4" x14ac:dyDescent="0.3">
      <c r="A5">
        <v>2003</v>
      </c>
      <c r="B5" t="s">
        <v>6</v>
      </c>
      <c r="C5" s="1">
        <v>0</v>
      </c>
    </row>
    <row r="6" spans="1:4" x14ac:dyDescent="0.3">
      <c r="A6">
        <v>2004</v>
      </c>
      <c r="B6" t="s">
        <v>6</v>
      </c>
      <c r="C6" s="1">
        <v>0</v>
      </c>
    </row>
    <row r="7" spans="1:4" x14ac:dyDescent="0.3">
      <c r="A7">
        <v>2005</v>
      </c>
      <c r="B7" t="s">
        <v>6</v>
      </c>
      <c r="C7" s="1">
        <v>0</v>
      </c>
    </row>
    <row r="8" spans="1:4" x14ac:dyDescent="0.3">
      <c r="A8">
        <v>2006</v>
      </c>
      <c r="B8" t="s">
        <v>6</v>
      </c>
      <c r="C8" s="1">
        <v>0</v>
      </c>
    </row>
    <row r="9" spans="1:4" x14ac:dyDescent="0.3">
      <c r="A9">
        <v>2007</v>
      </c>
      <c r="B9" t="s">
        <v>6</v>
      </c>
      <c r="C9" s="1">
        <v>0</v>
      </c>
    </row>
    <row r="10" spans="1:4" x14ac:dyDescent="0.3">
      <c r="A10">
        <v>2008</v>
      </c>
      <c r="B10" t="s">
        <v>6</v>
      </c>
      <c r="C10" s="1">
        <v>0</v>
      </c>
    </row>
    <row r="11" spans="1:4" x14ac:dyDescent="0.3">
      <c r="A11">
        <v>2009</v>
      </c>
      <c r="B11" t="s">
        <v>6</v>
      </c>
      <c r="C11" s="1">
        <v>82317057</v>
      </c>
    </row>
    <row r="12" spans="1:4" x14ac:dyDescent="0.3">
      <c r="A12">
        <v>2010</v>
      </c>
      <c r="B12" t="s">
        <v>6</v>
      </c>
      <c r="C12" s="1">
        <v>94466305</v>
      </c>
      <c r="D12" s="5">
        <f t="shared" ref="D12:D22" si="0">(C12-C11)/C11</f>
        <v>0.14759089358600369</v>
      </c>
    </row>
    <row r="13" spans="1:4" x14ac:dyDescent="0.3">
      <c r="A13">
        <v>2011</v>
      </c>
      <c r="B13" t="s">
        <v>6</v>
      </c>
      <c r="C13" s="1">
        <v>115098795</v>
      </c>
      <c r="D13" s="5">
        <f t="shared" si="0"/>
        <v>0.21841110436149694</v>
      </c>
    </row>
    <row r="14" spans="1:4" x14ac:dyDescent="0.3">
      <c r="A14">
        <v>2012</v>
      </c>
      <c r="B14" t="s">
        <v>6</v>
      </c>
      <c r="C14" s="1">
        <v>126178795</v>
      </c>
      <c r="D14" s="5">
        <f t="shared" si="0"/>
        <v>9.6265125972865309E-2</v>
      </c>
    </row>
    <row r="15" spans="1:4" x14ac:dyDescent="0.3">
      <c r="A15">
        <v>2013</v>
      </c>
      <c r="B15" t="s">
        <v>6</v>
      </c>
      <c r="C15" s="1">
        <v>116122243</v>
      </c>
      <c r="D15" s="5">
        <f t="shared" si="0"/>
        <v>-7.9700808681839125E-2</v>
      </c>
    </row>
    <row r="16" spans="1:4" x14ac:dyDescent="0.3">
      <c r="A16">
        <v>2014</v>
      </c>
      <c r="B16" t="s">
        <v>6</v>
      </c>
      <c r="C16" s="1">
        <v>95420000</v>
      </c>
      <c r="D16" s="5">
        <f t="shared" si="0"/>
        <v>-0.17827973750042014</v>
      </c>
    </row>
    <row r="17" spans="1:4" x14ac:dyDescent="0.3">
      <c r="A17">
        <v>2015</v>
      </c>
      <c r="B17" t="s">
        <v>6</v>
      </c>
      <c r="C17" s="1">
        <v>74523000</v>
      </c>
      <c r="D17" s="5">
        <f t="shared" si="0"/>
        <v>-0.21900020959966465</v>
      </c>
    </row>
    <row r="18" spans="1:4" x14ac:dyDescent="0.3">
      <c r="A18">
        <v>2016</v>
      </c>
      <c r="B18" t="s">
        <v>6</v>
      </c>
      <c r="C18" s="1">
        <v>175062000</v>
      </c>
      <c r="D18" s="5">
        <f t="shared" si="0"/>
        <v>1.3491002777665955</v>
      </c>
    </row>
    <row r="19" spans="1:4" x14ac:dyDescent="0.3">
      <c r="A19">
        <v>2017</v>
      </c>
      <c r="B19" t="s">
        <v>6</v>
      </c>
      <c r="C19" s="1">
        <v>162652000</v>
      </c>
      <c r="D19" s="5">
        <f t="shared" si="0"/>
        <v>-7.0889170693811329E-2</v>
      </c>
    </row>
    <row r="20" spans="1:4" x14ac:dyDescent="0.3">
      <c r="A20">
        <v>2018</v>
      </c>
      <c r="B20" t="s">
        <v>6</v>
      </c>
      <c r="C20" s="1">
        <v>148029000</v>
      </c>
      <c r="D20" s="5">
        <f t="shared" si="0"/>
        <v>-8.990359786538131E-2</v>
      </c>
    </row>
    <row r="21" spans="1:4" x14ac:dyDescent="0.3">
      <c r="A21">
        <v>2019</v>
      </c>
      <c r="B21" t="s">
        <v>6</v>
      </c>
      <c r="C21" s="1">
        <v>65782000</v>
      </c>
      <c r="D21" s="5">
        <f t="shared" si="0"/>
        <v>-0.55561410264204991</v>
      </c>
    </row>
    <row r="22" spans="1:4" x14ac:dyDescent="0.3">
      <c r="A22">
        <v>2020</v>
      </c>
      <c r="B22" t="s">
        <v>6</v>
      </c>
      <c r="C22" s="1">
        <v>453290000</v>
      </c>
      <c r="D22" s="5">
        <f t="shared" si="0"/>
        <v>5.8907907938341797</v>
      </c>
    </row>
    <row r="23" spans="1:4" x14ac:dyDescent="0.3">
      <c r="A23" s="8" t="s">
        <v>16</v>
      </c>
      <c r="B23" s="10"/>
      <c r="C23" s="9">
        <f>SUBTOTAL(109,C2:C22)</f>
        <v>1708941195</v>
      </c>
      <c r="D23" s="7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84AD-FEDA-49B3-8220-4B7C1E2B760D}">
  <dimension ref="A1:D53"/>
  <sheetViews>
    <sheetView showGridLines="0" workbookViewId="0">
      <selection activeCell="G51" sqref="G51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7.6640625" style="1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1" t="s">
        <v>23</v>
      </c>
      <c r="D1" s="5" t="s">
        <v>25</v>
      </c>
    </row>
    <row r="2" spans="1:4" x14ac:dyDescent="0.3">
      <c r="A2">
        <v>1970</v>
      </c>
      <c r="B2" t="s">
        <v>7</v>
      </c>
      <c r="C2" s="11">
        <v>3333858.3</v>
      </c>
    </row>
    <row r="3" spans="1:4" x14ac:dyDescent="0.3">
      <c r="A3">
        <v>1971</v>
      </c>
      <c r="B3" t="s">
        <v>7</v>
      </c>
      <c r="C3" s="11">
        <v>1155347.7</v>
      </c>
      <c r="D3" s="5">
        <f t="shared" ref="D3:D33" si="0">(C3-C2)/C2</f>
        <v>-0.65345026811727414</v>
      </c>
    </row>
    <row r="4" spans="1:4" x14ac:dyDescent="0.3">
      <c r="A4">
        <v>1972</v>
      </c>
      <c r="B4" t="s">
        <v>7</v>
      </c>
      <c r="C4" s="11">
        <v>0</v>
      </c>
    </row>
    <row r="5" spans="1:4" x14ac:dyDescent="0.3">
      <c r="A5">
        <v>1973</v>
      </c>
      <c r="B5" t="s">
        <v>7</v>
      </c>
      <c r="C5" s="11">
        <v>0</v>
      </c>
    </row>
    <row r="6" spans="1:4" x14ac:dyDescent="0.3">
      <c r="A6">
        <v>1974</v>
      </c>
      <c r="B6" t="s">
        <v>7</v>
      </c>
      <c r="C6" s="11">
        <v>1312280</v>
      </c>
    </row>
    <row r="7" spans="1:4" x14ac:dyDescent="0.3">
      <c r="A7">
        <v>1975</v>
      </c>
      <c r="B7" t="s">
        <v>7</v>
      </c>
      <c r="C7" s="11">
        <v>1319412.8999999999</v>
      </c>
      <c r="D7" s="5">
        <f t="shared" si="0"/>
        <v>5.435501569786865E-3</v>
      </c>
    </row>
    <row r="8" spans="1:4" x14ac:dyDescent="0.3">
      <c r="A8">
        <v>1976</v>
      </c>
      <c r="B8" t="s">
        <v>7</v>
      </c>
      <c r="C8" s="11">
        <v>0</v>
      </c>
    </row>
    <row r="9" spans="1:4" x14ac:dyDescent="0.3">
      <c r="A9">
        <v>1977</v>
      </c>
      <c r="B9" t="s">
        <v>7</v>
      </c>
      <c r="C9" s="11">
        <v>0</v>
      </c>
    </row>
    <row r="10" spans="1:4" x14ac:dyDescent="0.3">
      <c r="A10">
        <v>1978</v>
      </c>
      <c r="B10" t="s">
        <v>7</v>
      </c>
      <c r="C10" s="11">
        <v>0</v>
      </c>
    </row>
    <row r="11" spans="1:4" x14ac:dyDescent="0.3">
      <c r="A11">
        <v>1979</v>
      </c>
      <c r="B11" t="s">
        <v>7</v>
      </c>
      <c r="C11" s="11">
        <v>0</v>
      </c>
    </row>
    <row r="12" spans="1:4" x14ac:dyDescent="0.3">
      <c r="A12">
        <v>1980</v>
      </c>
      <c r="B12" t="s">
        <v>7</v>
      </c>
      <c r="C12" s="11">
        <v>0</v>
      </c>
    </row>
    <row r="13" spans="1:4" x14ac:dyDescent="0.3">
      <c r="A13">
        <v>1981</v>
      </c>
      <c r="B13" t="s">
        <v>7</v>
      </c>
      <c r="C13" s="11">
        <v>0</v>
      </c>
    </row>
    <row r="14" spans="1:4" x14ac:dyDescent="0.3">
      <c r="A14">
        <v>1982</v>
      </c>
      <c r="B14" t="s">
        <v>7</v>
      </c>
      <c r="C14" s="11">
        <v>0</v>
      </c>
    </row>
    <row r="15" spans="1:4" x14ac:dyDescent="0.3">
      <c r="A15">
        <v>1983</v>
      </c>
      <c r="B15" t="s">
        <v>7</v>
      </c>
      <c r="C15" s="11">
        <v>0</v>
      </c>
    </row>
    <row r="16" spans="1:4" x14ac:dyDescent="0.3">
      <c r="A16">
        <v>1984</v>
      </c>
      <c r="B16" t="s">
        <v>7</v>
      </c>
      <c r="C16" s="11">
        <v>0</v>
      </c>
    </row>
    <row r="17" spans="1:4" x14ac:dyDescent="0.3">
      <c r="A17">
        <v>1985</v>
      </c>
      <c r="B17" t="s">
        <v>7</v>
      </c>
      <c r="C17" s="11">
        <v>0</v>
      </c>
    </row>
    <row r="18" spans="1:4" x14ac:dyDescent="0.3">
      <c r="A18">
        <v>1986</v>
      </c>
      <c r="B18" t="s">
        <v>7</v>
      </c>
      <c r="C18" s="11">
        <v>0</v>
      </c>
    </row>
    <row r="19" spans="1:4" x14ac:dyDescent="0.3">
      <c r="A19">
        <v>1987</v>
      </c>
      <c r="B19" t="s">
        <v>7</v>
      </c>
      <c r="C19" s="11">
        <v>0</v>
      </c>
    </row>
    <row r="20" spans="1:4" x14ac:dyDescent="0.3">
      <c r="A20">
        <v>1988</v>
      </c>
      <c r="B20" t="s">
        <v>7</v>
      </c>
      <c r="C20" s="11">
        <v>0</v>
      </c>
    </row>
    <row r="21" spans="1:4" x14ac:dyDescent="0.3">
      <c r="A21">
        <v>1989</v>
      </c>
      <c r="B21" t="s">
        <v>7</v>
      </c>
      <c r="C21" s="11">
        <v>0</v>
      </c>
    </row>
    <row r="22" spans="1:4" x14ac:dyDescent="0.3">
      <c r="A22">
        <v>1990</v>
      </c>
      <c r="B22" t="s">
        <v>7</v>
      </c>
      <c r="C22" s="11">
        <v>0</v>
      </c>
    </row>
    <row r="23" spans="1:4" x14ac:dyDescent="0.3">
      <c r="A23">
        <v>1991</v>
      </c>
      <c r="B23" t="s">
        <v>7</v>
      </c>
      <c r="C23" s="11">
        <v>0</v>
      </c>
    </row>
    <row r="24" spans="1:4" x14ac:dyDescent="0.3">
      <c r="A24">
        <v>1992</v>
      </c>
      <c r="B24" t="s">
        <v>7</v>
      </c>
      <c r="C24" s="11">
        <v>0</v>
      </c>
    </row>
    <row r="25" spans="1:4" x14ac:dyDescent="0.3">
      <c r="A25">
        <v>1993</v>
      </c>
      <c r="B25" t="s">
        <v>7</v>
      </c>
      <c r="C25" s="11">
        <v>0</v>
      </c>
    </row>
    <row r="26" spans="1:4" x14ac:dyDescent="0.3">
      <c r="A26">
        <v>1994</v>
      </c>
      <c r="B26" t="s">
        <v>7</v>
      </c>
      <c r="C26" s="11">
        <v>0</v>
      </c>
    </row>
    <row r="27" spans="1:4" x14ac:dyDescent="0.3">
      <c r="A27">
        <v>1995</v>
      </c>
      <c r="B27" t="s">
        <v>7</v>
      </c>
      <c r="C27" s="11">
        <v>0</v>
      </c>
    </row>
    <row r="28" spans="1:4" x14ac:dyDescent="0.3">
      <c r="A28">
        <v>1996</v>
      </c>
      <c r="B28" t="s">
        <v>7</v>
      </c>
      <c r="C28" s="11">
        <v>0</v>
      </c>
    </row>
    <row r="29" spans="1:4" x14ac:dyDescent="0.3">
      <c r="A29">
        <v>1997</v>
      </c>
      <c r="B29" t="s">
        <v>7</v>
      </c>
      <c r="C29" s="11">
        <v>0</v>
      </c>
    </row>
    <row r="30" spans="1:4" x14ac:dyDescent="0.3">
      <c r="A30">
        <v>1998</v>
      </c>
      <c r="B30" t="s">
        <v>7</v>
      </c>
      <c r="C30" s="11">
        <v>8000000</v>
      </c>
    </row>
    <row r="31" spans="1:4" x14ac:dyDescent="0.3">
      <c r="A31">
        <v>1999</v>
      </c>
      <c r="B31" t="s">
        <v>7</v>
      </c>
      <c r="C31" s="11">
        <v>10000000</v>
      </c>
      <c r="D31" s="5">
        <f t="shared" si="0"/>
        <v>0.25</v>
      </c>
    </row>
    <row r="32" spans="1:4" x14ac:dyDescent="0.3">
      <c r="A32">
        <v>2000</v>
      </c>
      <c r="B32" t="s">
        <v>7</v>
      </c>
      <c r="C32" s="11">
        <v>12250000</v>
      </c>
      <c r="D32" s="5">
        <f t="shared" si="0"/>
        <v>0.22500000000000001</v>
      </c>
    </row>
    <row r="33" spans="1:4" x14ac:dyDescent="0.3">
      <c r="A33">
        <v>2001</v>
      </c>
      <c r="B33" t="s">
        <v>7</v>
      </c>
      <c r="C33" s="11">
        <v>15550000</v>
      </c>
      <c r="D33" s="5">
        <f t="shared" si="0"/>
        <v>0.26938775510204083</v>
      </c>
    </row>
    <row r="34" spans="1:4" x14ac:dyDescent="0.3">
      <c r="A34">
        <v>2002</v>
      </c>
      <c r="B34" t="s">
        <v>7</v>
      </c>
      <c r="C34" s="11">
        <v>18166922.899999999</v>
      </c>
      <c r="D34" s="5">
        <f t="shared" ref="D34:D52" si="1">(C34-C33)/C33</f>
        <v>0.16829086173633431</v>
      </c>
    </row>
    <row r="35" spans="1:4" x14ac:dyDescent="0.3">
      <c r="A35">
        <v>2003</v>
      </c>
      <c r="B35" t="s">
        <v>7</v>
      </c>
      <c r="C35" s="11">
        <v>23739076.699999999</v>
      </c>
      <c r="D35" s="5">
        <f t="shared" si="1"/>
        <v>0.30671973623006904</v>
      </c>
    </row>
    <row r="36" spans="1:4" x14ac:dyDescent="0.3">
      <c r="A36">
        <v>2004</v>
      </c>
      <c r="B36" t="s">
        <v>7</v>
      </c>
      <c r="C36" s="11">
        <v>39384995.399999999</v>
      </c>
      <c r="D36" s="5">
        <f t="shared" si="1"/>
        <v>0.65907865321484893</v>
      </c>
    </row>
    <row r="37" spans="1:4" x14ac:dyDescent="0.3">
      <c r="A37">
        <v>2005</v>
      </c>
      <c r="B37" t="s">
        <v>7</v>
      </c>
      <c r="C37" s="11">
        <v>56164743.899999999</v>
      </c>
      <c r="D37" s="5">
        <f t="shared" si="1"/>
        <v>0.42604419093064055</v>
      </c>
    </row>
    <row r="38" spans="1:4" x14ac:dyDescent="0.3">
      <c r="A38">
        <v>2006</v>
      </c>
      <c r="B38" t="s">
        <v>7</v>
      </c>
      <c r="C38" s="11">
        <v>68550816.799999997</v>
      </c>
      <c r="D38" s="5">
        <f t="shared" si="1"/>
        <v>0.2205311026086598</v>
      </c>
    </row>
    <row r="39" spans="1:4" x14ac:dyDescent="0.3">
      <c r="A39">
        <v>2007</v>
      </c>
      <c r="B39" t="s">
        <v>7</v>
      </c>
      <c r="C39" s="11">
        <v>84755012.5</v>
      </c>
      <c r="D39" s="5">
        <f t="shared" si="1"/>
        <v>0.23638224103552918</v>
      </c>
    </row>
    <row r="40" spans="1:4" x14ac:dyDescent="0.3">
      <c r="A40">
        <v>2008</v>
      </c>
      <c r="B40" t="s">
        <v>7</v>
      </c>
      <c r="C40" s="11">
        <v>114104415.90000001</v>
      </c>
      <c r="D40" s="5">
        <f t="shared" si="1"/>
        <v>0.34628516396006676</v>
      </c>
    </row>
    <row r="41" spans="1:4" x14ac:dyDescent="0.3">
      <c r="A41">
        <v>2009</v>
      </c>
      <c r="B41" t="s">
        <v>7</v>
      </c>
      <c r="C41" s="11">
        <v>146719283</v>
      </c>
      <c r="D41" s="5">
        <f t="shared" si="1"/>
        <v>0.2858335222414472</v>
      </c>
    </row>
    <row r="42" spans="1:4" x14ac:dyDescent="0.3">
      <c r="A42">
        <v>2010</v>
      </c>
      <c r="B42" t="s">
        <v>7</v>
      </c>
      <c r="C42" s="11">
        <v>172260970.90000001</v>
      </c>
      <c r="D42" s="5">
        <f t="shared" si="1"/>
        <v>0.1740854192969305</v>
      </c>
    </row>
    <row r="43" spans="1:4" x14ac:dyDescent="0.3">
      <c r="A43">
        <v>2011</v>
      </c>
      <c r="B43" t="s">
        <v>7</v>
      </c>
      <c r="C43" s="11">
        <v>187853998.80000001</v>
      </c>
      <c r="D43" s="5">
        <f t="shared" si="1"/>
        <v>9.0519795740916759E-2</v>
      </c>
    </row>
    <row r="44" spans="1:4" x14ac:dyDescent="0.3">
      <c r="A44">
        <v>2012</v>
      </c>
      <c r="B44" t="s">
        <v>7</v>
      </c>
      <c r="C44" s="11">
        <v>198279759.90000001</v>
      </c>
      <c r="D44" s="5">
        <f t="shared" si="1"/>
        <v>5.5499276920369676E-2</v>
      </c>
    </row>
    <row r="45" spans="1:4" x14ac:dyDescent="0.3">
      <c r="A45">
        <v>2013</v>
      </c>
      <c r="B45" t="s">
        <v>7</v>
      </c>
      <c r="C45" s="11">
        <v>208908429.30000001</v>
      </c>
      <c r="D45" s="5">
        <f t="shared" si="1"/>
        <v>5.3604409271831105E-2</v>
      </c>
    </row>
    <row r="46" spans="1:4" x14ac:dyDescent="0.3">
      <c r="A46">
        <v>2014</v>
      </c>
      <c r="B46" t="s">
        <v>7</v>
      </c>
      <c r="C46" s="11">
        <v>212816000</v>
      </c>
      <c r="D46" s="5">
        <f t="shared" si="1"/>
        <v>1.8704705755977782E-2</v>
      </c>
    </row>
    <row r="47" spans="1:4" x14ac:dyDescent="0.3">
      <c r="A47">
        <v>2015</v>
      </c>
      <c r="B47" t="s">
        <v>7</v>
      </c>
      <c r="C47" s="11">
        <v>203808000</v>
      </c>
      <c r="D47" s="5">
        <f t="shared" si="1"/>
        <v>-4.2327644538004659E-2</v>
      </c>
    </row>
    <row r="48" spans="1:4" x14ac:dyDescent="0.3">
      <c r="A48">
        <v>2016</v>
      </c>
      <c r="B48" t="s">
        <v>7</v>
      </c>
      <c r="C48" s="11">
        <v>194061000</v>
      </c>
      <c r="D48" s="5">
        <f t="shared" si="1"/>
        <v>-4.7824422986340084E-2</v>
      </c>
    </row>
    <row r="49" spans="1:4" x14ac:dyDescent="0.3">
      <c r="A49">
        <v>2017</v>
      </c>
      <c r="B49" t="s">
        <v>7</v>
      </c>
      <c r="C49" s="11">
        <v>177727265.59999999</v>
      </c>
      <c r="D49" s="5">
        <f t="shared" si="1"/>
        <v>-8.4168042007410071E-2</v>
      </c>
    </row>
    <row r="50" spans="1:4" x14ac:dyDescent="0.3">
      <c r="A50">
        <v>2018</v>
      </c>
      <c r="B50" t="s">
        <v>7</v>
      </c>
      <c r="C50" s="11">
        <v>200502000</v>
      </c>
      <c r="D50" s="5">
        <f t="shared" si="1"/>
        <v>0.12814429076547953</v>
      </c>
    </row>
    <row r="51" spans="1:4" x14ac:dyDescent="0.3">
      <c r="A51">
        <v>2019</v>
      </c>
      <c r="B51" t="s">
        <v>7</v>
      </c>
      <c r="C51" s="11">
        <v>208894000</v>
      </c>
      <c r="D51" s="5">
        <f t="shared" si="1"/>
        <v>4.1854944090333267E-2</v>
      </c>
    </row>
    <row r="52" spans="1:4" x14ac:dyDescent="0.3">
      <c r="A52">
        <v>2020</v>
      </c>
      <c r="B52" t="s">
        <v>7</v>
      </c>
      <c r="C52" s="11">
        <v>210384000</v>
      </c>
      <c r="D52" s="5">
        <f t="shared" si="1"/>
        <v>7.1328041973441076E-3</v>
      </c>
    </row>
    <row r="53" spans="1:4" x14ac:dyDescent="0.3">
      <c r="A53" s="8" t="s">
        <v>16</v>
      </c>
      <c r="B53" s="10"/>
      <c r="C53" s="12">
        <f>SUBTOTAL(109,C2:C52)</f>
        <v>2780001590.5</v>
      </c>
      <c r="D53" s="7"/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BC6FF-9CFB-491B-88C0-92AFBFE35764}">
  <dimension ref="A1:D53"/>
  <sheetViews>
    <sheetView showGridLines="0" workbookViewId="0">
      <selection activeCell="I58" sqref="I58"/>
    </sheetView>
  </sheetViews>
  <sheetFormatPr defaultRowHeight="14.4" x14ac:dyDescent="0.3"/>
  <cols>
    <col min="1" max="1" width="6.88671875" bestFit="1" customWidth="1"/>
    <col min="2" max="2" width="16.33203125" bestFit="1" customWidth="1"/>
    <col min="3" max="3" width="16.44140625" style="1" bestFit="1" customWidth="1"/>
    <col min="4" max="4" width="14.88671875" style="5" bestFit="1" customWidth="1"/>
  </cols>
  <sheetData>
    <row r="1" spans="1:4" x14ac:dyDescent="0.3">
      <c r="A1" t="s">
        <v>13</v>
      </c>
      <c r="B1" t="s">
        <v>1</v>
      </c>
      <c r="C1" s="1" t="s">
        <v>23</v>
      </c>
      <c r="D1" s="5" t="s">
        <v>25</v>
      </c>
    </row>
    <row r="2" spans="1:4" x14ac:dyDescent="0.3">
      <c r="A2">
        <v>1970</v>
      </c>
      <c r="B2" t="s">
        <v>8</v>
      </c>
      <c r="C2" s="1">
        <v>461065.5</v>
      </c>
    </row>
    <row r="3" spans="1:4" x14ac:dyDescent="0.3">
      <c r="A3">
        <v>1971</v>
      </c>
      <c r="B3" t="s">
        <v>8</v>
      </c>
      <c r="C3" s="1">
        <v>440792.5</v>
      </c>
      <c r="D3" s="5">
        <f t="shared" ref="D3:D18" si="0">(C3-C2)/C2</f>
        <v>-4.3969891479627078E-2</v>
      </c>
    </row>
    <row r="4" spans="1:4" x14ac:dyDescent="0.3">
      <c r="A4">
        <v>1972</v>
      </c>
      <c r="B4" t="s">
        <v>8</v>
      </c>
      <c r="C4" s="1">
        <v>361757.1</v>
      </c>
      <c r="D4" s="5">
        <f t="shared" si="0"/>
        <v>-0.17930296000952833</v>
      </c>
    </row>
    <row r="5" spans="1:4" x14ac:dyDescent="0.3">
      <c r="A5">
        <v>1973</v>
      </c>
      <c r="B5" t="s">
        <v>8</v>
      </c>
      <c r="C5" s="1">
        <v>321768</v>
      </c>
      <c r="D5" s="5">
        <f t="shared" si="0"/>
        <v>-0.11054129967317844</v>
      </c>
    </row>
    <row r="6" spans="1:4" x14ac:dyDescent="0.3">
      <c r="A6">
        <v>1974</v>
      </c>
      <c r="B6" t="s">
        <v>8</v>
      </c>
      <c r="C6" s="1">
        <v>462764.4</v>
      </c>
      <c r="D6" s="5">
        <f t="shared" si="0"/>
        <v>0.43819273513836066</v>
      </c>
    </row>
    <row r="7" spans="1:4" x14ac:dyDescent="0.3">
      <c r="A7">
        <v>1975</v>
      </c>
      <c r="B7" t="s">
        <v>8</v>
      </c>
      <c r="C7" s="1">
        <v>375872.1</v>
      </c>
      <c r="D7" s="5">
        <f t="shared" si="0"/>
        <v>-0.18776790090162521</v>
      </c>
    </row>
    <row r="8" spans="1:4" x14ac:dyDescent="0.3">
      <c r="A8">
        <v>1976</v>
      </c>
      <c r="B8" t="s">
        <v>8</v>
      </c>
      <c r="C8" s="1">
        <v>586083</v>
      </c>
      <c r="D8" s="5">
        <f t="shared" si="0"/>
        <v>0.55926178080256561</v>
      </c>
    </row>
    <row r="9" spans="1:4" x14ac:dyDescent="0.3">
      <c r="A9">
        <v>1977</v>
      </c>
      <c r="B9" t="s">
        <v>8</v>
      </c>
      <c r="C9" s="1">
        <v>814887.4</v>
      </c>
      <c r="D9" s="5">
        <f t="shared" si="0"/>
        <v>0.39039589955688875</v>
      </c>
    </row>
    <row r="10" spans="1:4" x14ac:dyDescent="0.3">
      <c r="A10">
        <v>1978</v>
      </c>
      <c r="B10" t="s">
        <v>8</v>
      </c>
      <c r="C10" s="1">
        <v>729941.1</v>
      </c>
      <c r="D10" s="5">
        <f t="shared" si="0"/>
        <v>-0.10424299111754587</v>
      </c>
    </row>
    <row r="11" spans="1:4" x14ac:dyDescent="0.3">
      <c r="A11">
        <v>1979</v>
      </c>
      <c r="B11" t="s">
        <v>8</v>
      </c>
      <c r="C11" s="1">
        <v>672720.5</v>
      </c>
      <c r="D11" s="5">
        <f t="shared" si="0"/>
        <v>-7.8390708510590754E-2</v>
      </c>
    </row>
    <row r="12" spans="1:4" x14ac:dyDescent="0.3">
      <c r="A12">
        <v>1980</v>
      </c>
      <c r="B12" t="s">
        <v>8</v>
      </c>
      <c r="C12" s="1">
        <v>587752.1</v>
      </c>
      <c r="D12" s="5">
        <f t="shared" si="0"/>
        <v>-0.12630564996904364</v>
      </c>
    </row>
    <row r="13" spans="1:4" x14ac:dyDescent="0.3">
      <c r="A13">
        <v>1981</v>
      </c>
      <c r="B13" t="s">
        <v>8</v>
      </c>
      <c r="C13" s="1">
        <v>440039.6</v>
      </c>
      <c r="D13" s="5">
        <f t="shared" si="0"/>
        <v>-0.25131768989000636</v>
      </c>
    </row>
    <row r="14" spans="1:4" x14ac:dyDescent="0.3">
      <c r="A14">
        <v>1982</v>
      </c>
      <c r="B14" t="s">
        <v>8</v>
      </c>
      <c r="C14" s="1">
        <v>347314.8</v>
      </c>
      <c r="D14" s="5">
        <f t="shared" si="0"/>
        <v>-0.21071921708864383</v>
      </c>
    </row>
    <row r="15" spans="1:4" x14ac:dyDescent="0.3">
      <c r="A15">
        <v>1983</v>
      </c>
      <c r="B15" t="s">
        <v>8</v>
      </c>
      <c r="C15" s="1">
        <v>256166.39999999999</v>
      </c>
      <c r="D15" s="5">
        <f t="shared" si="0"/>
        <v>-0.26243741988536046</v>
      </c>
    </row>
    <row r="16" spans="1:4" x14ac:dyDescent="0.3">
      <c r="A16">
        <v>1984</v>
      </c>
      <c r="B16" t="s">
        <v>8</v>
      </c>
      <c r="C16" s="1">
        <v>163033.4</v>
      </c>
      <c r="D16" s="5">
        <f t="shared" si="0"/>
        <v>-0.36356446434817369</v>
      </c>
    </row>
    <row r="17" spans="1:4" x14ac:dyDescent="0.3">
      <c r="A17">
        <v>1985</v>
      </c>
      <c r="B17" t="s">
        <v>8</v>
      </c>
      <c r="C17" s="1">
        <v>112778.4</v>
      </c>
      <c r="D17" s="5">
        <f t="shared" si="0"/>
        <v>-0.30824972060939659</v>
      </c>
    </row>
    <row r="18" spans="1:4" x14ac:dyDescent="0.3">
      <c r="A18">
        <v>1986</v>
      </c>
      <c r="B18" t="s">
        <v>8</v>
      </c>
      <c r="C18" s="1">
        <v>54488.7</v>
      </c>
      <c r="D18" s="5">
        <f t="shared" si="0"/>
        <v>-0.51685163116341426</v>
      </c>
    </row>
    <row r="19" spans="1:4" x14ac:dyDescent="0.3">
      <c r="A19">
        <v>1987</v>
      </c>
      <c r="B19" t="s">
        <v>8</v>
      </c>
      <c r="C19" s="1">
        <v>0</v>
      </c>
    </row>
    <row r="20" spans="1:4" x14ac:dyDescent="0.3">
      <c r="A20">
        <v>1988</v>
      </c>
      <c r="B20" t="s">
        <v>8</v>
      </c>
      <c r="C20" s="1">
        <v>0</v>
      </c>
    </row>
    <row r="21" spans="1:4" x14ac:dyDescent="0.3">
      <c r="A21">
        <v>1989</v>
      </c>
      <c r="B21" t="s">
        <v>8</v>
      </c>
      <c r="C21" s="1">
        <v>0</v>
      </c>
    </row>
    <row r="22" spans="1:4" x14ac:dyDescent="0.3">
      <c r="A22">
        <v>1990</v>
      </c>
      <c r="B22" t="s">
        <v>8</v>
      </c>
      <c r="C22" s="1">
        <v>0</v>
      </c>
    </row>
    <row r="23" spans="1:4" x14ac:dyDescent="0.3">
      <c r="A23">
        <v>1991</v>
      </c>
      <c r="B23" t="s">
        <v>8</v>
      </c>
      <c r="C23" s="1">
        <v>0</v>
      </c>
    </row>
    <row r="24" spans="1:4" x14ac:dyDescent="0.3">
      <c r="A24">
        <v>1992</v>
      </c>
      <c r="B24" t="s">
        <v>8</v>
      </c>
      <c r="C24" s="1">
        <v>0</v>
      </c>
    </row>
    <row r="25" spans="1:4" x14ac:dyDescent="0.3">
      <c r="A25">
        <v>1993</v>
      </c>
      <c r="B25" t="s">
        <v>8</v>
      </c>
      <c r="C25" s="1">
        <v>0</v>
      </c>
    </row>
    <row r="26" spans="1:4" x14ac:dyDescent="0.3">
      <c r="A26">
        <v>1994</v>
      </c>
      <c r="B26" t="s">
        <v>8</v>
      </c>
      <c r="C26" s="1">
        <v>0</v>
      </c>
    </row>
    <row r="27" spans="1:4" x14ac:dyDescent="0.3">
      <c r="A27">
        <v>1995</v>
      </c>
      <c r="B27" t="s">
        <v>8</v>
      </c>
      <c r="C27" s="1">
        <v>0</v>
      </c>
    </row>
    <row r="28" spans="1:4" x14ac:dyDescent="0.3">
      <c r="A28">
        <v>1996</v>
      </c>
      <c r="B28" t="s">
        <v>8</v>
      </c>
      <c r="C28" s="1">
        <v>0</v>
      </c>
    </row>
    <row r="29" spans="1:4" x14ac:dyDescent="0.3">
      <c r="A29">
        <v>1997</v>
      </c>
      <c r="B29" t="s">
        <v>8</v>
      </c>
      <c r="C29" s="1">
        <v>0</v>
      </c>
    </row>
    <row r="30" spans="1:4" x14ac:dyDescent="0.3">
      <c r="A30">
        <v>1998</v>
      </c>
      <c r="B30" t="s">
        <v>8</v>
      </c>
      <c r="C30" s="1">
        <v>0</v>
      </c>
    </row>
    <row r="31" spans="1:4" x14ac:dyDescent="0.3">
      <c r="A31">
        <v>1999</v>
      </c>
      <c r="B31" t="s">
        <v>8</v>
      </c>
      <c r="C31" s="1">
        <v>0</v>
      </c>
    </row>
    <row r="32" spans="1:4" x14ac:dyDescent="0.3">
      <c r="A32">
        <v>2000</v>
      </c>
      <c r="B32" t="s">
        <v>8</v>
      </c>
      <c r="C32" s="1">
        <v>0</v>
      </c>
    </row>
    <row r="33" spans="1:4" x14ac:dyDescent="0.3">
      <c r="A33">
        <v>2001</v>
      </c>
      <c r="B33" t="s">
        <v>8</v>
      </c>
      <c r="C33" s="1">
        <v>0</v>
      </c>
    </row>
    <row r="34" spans="1:4" x14ac:dyDescent="0.3">
      <c r="A34">
        <v>2002</v>
      </c>
      <c r="B34" t="s">
        <v>8</v>
      </c>
      <c r="C34" s="1">
        <v>0</v>
      </c>
    </row>
    <row r="35" spans="1:4" x14ac:dyDescent="0.3">
      <c r="A35">
        <v>2003</v>
      </c>
      <c r="B35" t="s">
        <v>8</v>
      </c>
      <c r="C35" s="1">
        <v>0</v>
      </c>
    </row>
    <row r="36" spans="1:4" x14ac:dyDescent="0.3">
      <c r="A36">
        <v>2004</v>
      </c>
      <c r="B36" t="s">
        <v>8</v>
      </c>
      <c r="C36" s="1">
        <v>0</v>
      </c>
    </row>
    <row r="37" spans="1:4" x14ac:dyDescent="0.3">
      <c r="A37">
        <v>2005</v>
      </c>
      <c r="B37" t="s">
        <v>8</v>
      </c>
      <c r="C37" s="1">
        <v>0</v>
      </c>
    </row>
    <row r="38" spans="1:4" x14ac:dyDescent="0.3">
      <c r="A38">
        <v>2006</v>
      </c>
      <c r="B38" t="s">
        <v>8</v>
      </c>
      <c r="C38" s="1">
        <v>0</v>
      </c>
    </row>
    <row r="39" spans="1:4" x14ac:dyDescent="0.3">
      <c r="A39">
        <v>2007</v>
      </c>
      <c r="B39" t="s">
        <v>8</v>
      </c>
      <c r="C39" s="1">
        <v>0</v>
      </c>
    </row>
    <row r="40" spans="1:4" x14ac:dyDescent="0.3">
      <c r="A40">
        <v>2008</v>
      </c>
      <c r="B40" t="s">
        <v>8</v>
      </c>
      <c r="C40" s="1">
        <v>0</v>
      </c>
    </row>
    <row r="41" spans="1:4" x14ac:dyDescent="0.3">
      <c r="A41">
        <v>2009</v>
      </c>
      <c r="B41" t="s">
        <v>8</v>
      </c>
      <c r="C41" s="1">
        <v>5378000</v>
      </c>
    </row>
    <row r="42" spans="1:4" x14ac:dyDescent="0.3">
      <c r="A42">
        <v>2010</v>
      </c>
      <c r="B42" t="s">
        <v>8</v>
      </c>
      <c r="C42" s="1">
        <v>20276038.800000001</v>
      </c>
      <c r="D42" s="5">
        <f t="shared" ref="D42:D52" si="1">(C42-C41)/C41</f>
        <v>2.770182000743771</v>
      </c>
    </row>
    <row r="43" spans="1:4" x14ac:dyDescent="0.3">
      <c r="A43">
        <v>2011</v>
      </c>
      <c r="B43" t="s">
        <v>8</v>
      </c>
      <c r="C43" s="1">
        <v>20276000</v>
      </c>
      <c r="D43" s="5">
        <f t="shared" si="1"/>
        <v>-1.9135887627491154E-6</v>
      </c>
    </row>
    <row r="44" spans="1:4" x14ac:dyDescent="0.3">
      <c r="A44">
        <v>2012</v>
      </c>
      <c r="B44" t="s">
        <v>8</v>
      </c>
      <c r="C44" s="1">
        <v>20276000</v>
      </c>
      <c r="D44" s="5">
        <f t="shared" si="1"/>
        <v>0</v>
      </c>
    </row>
    <row r="45" spans="1:4" x14ac:dyDescent="0.3">
      <c r="A45">
        <v>2013</v>
      </c>
      <c r="B45" t="s">
        <v>8</v>
      </c>
      <c r="C45" s="1">
        <v>51192000</v>
      </c>
      <c r="D45" s="5">
        <f t="shared" si="1"/>
        <v>1.5247583349773131</v>
      </c>
    </row>
    <row r="46" spans="1:4" x14ac:dyDescent="0.3">
      <c r="A46">
        <v>2014</v>
      </c>
      <c r="B46" t="s">
        <v>8</v>
      </c>
      <c r="C46" s="1">
        <v>50247000</v>
      </c>
      <c r="D46" s="5">
        <f t="shared" si="1"/>
        <v>-1.8459915611814346E-2</v>
      </c>
    </row>
    <row r="47" spans="1:4" x14ac:dyDescent="0.3">
      <c r="A47">
        <v>2015</v>
      </c>
      <c r="B47" t="s">
        <v>8</v>
      </c>
      <c r="C47" s="1">
        <v>56144000</v>
      </c>
      <c r="D47" s="5">
        <f t="shared" si="1"/>
        <v>0.11736024041236293</v>
      </c>
    </row>
    <row r="48" spans="1:4" x14ac:dyDescent="0.3">
      <c r="A48">
        <v>2016</v>
      </c>
      <c r="B48" t="s">
        <v>8</v>
      </c>
      <c r="C48" s="1">
        <v>66543000</v>
      </c>
      <c r="D48" s="5">
        <f t="shared" si="1"/>
        <v>0.18522014819036764</v>
      </c>
    </row>
    <row r="49" spans="1:4" x14ac:dyDescent="0.3">
      <c r="A49">
        <v>2017</v>
      </c>
      <c r="B49" t="s">
        <v>8</v>
      </c>
      <c r="C49" s="1">
        <v>71944000</v>
      </c>
      <c r="D49" s="5">
        <f t="shared" si="1"/>
        <v>8.1165562117728379E-2</v>
      </c>
    </row>
    <row r="50" spans="1:4" x14ac:dyDescent="0.3">
      <c r="A50">
        <v>2018</v>
      </c>
      <c r="B50" t="s">
        <v>8</v>
      </c>
      <c r="C50" s="1">
        <v>94789000</v>
      </c>
      <c r="D50" s="5">
        <f t="shared" si="1"/>
        <v>0.31753864116535085</v>
      </c>
    </row>
    <row r="51" spans="1:4" x14ac:dyDescent="0.3">
      <c r="A51">
        <v>2019</v>
      </c>
      <c r="B51" t="s">
        <v>8</v>
      </c>
      <c r="C51" s="1">
        <v>187844000</v>
      </c>
      <c r="D51" s="5">
        <f t="shared" si="1"/>
        <v>0.98170673812362197</v>
      </c>
    </row>
    <row r="52" spans="1:4" x14ac:dyDescent="0.3">
      <c r="A52">
        <v>2020</v>
      </c>
      <c r="B52" t="s">
        <v>8</v>
      </c>
      <c r="C52" s="1">
        <v>221859000</v>
      </c>
      <c r="D52" s="5">
        <f t="shared" si="1"/>
        <v>0.18108110985711548</v>
      </c>
    </row>
    <row r="53" spans="1:4" x14ac:dyDescent="0.3">
      <c r="A53" s="8"/>
      <c r="B53" s="10"/>
      <c r="C53" s="9">
        <f>SUBTOTAL(109,C2:C52)</f>
        <v>873957263.79999995</v>
      </c>
      <c r="D53" s="7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I H A A B Q S w M E F A A C A A g A D E 4 S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D E 4 S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x O E l X m n R W C T A Q A A G E i A A A T A B w A R m 9 y b X V s Y X M v U 2 V j d G l v b j E u b S C i G A A o o B Q A A A A A A A A A A A A A A A A A A A A A A A A A A A D t W V F v 2 z Y Q f g + Q / 0 D Q e 7 A B 1 a j T 1 C v a u U V i N 6 3 R 1 P P i d M M g G w N t s b E Q i c w o K r N h + L / v S C o W Z U m I l 3 V r 3 C o v t o 7 U 3 X c f 7 7 t j 4 I j O p M 8 Z G p n P 1 q v D g 8 O D a E 4 E 9 V A N 9 5 n n E / Q E D a h / N Z / y W K D h 8 B 0 6 9 Q M i q S A B 6 t G p x K i D A i o P D x D 8 j W D P j I L l j A c e F c 0 z P 6 B R H X d f j j 9 F V E T j O V 3 6 c t y j 0 b X k N + M + A z e M q M D G G R p J e I q k P 4 s g a j 7 W e C d A D c e A q W E I D 3 Z I 5 b 3 v e Z Q h D a e l E F + S a U C b I x p A 3 h f 8 r 6 h u k D u I k t k c u S d S C n 8 a S x p N 3 r j m 5 c k b 9 N N r J E V M U / 9 9 d s u v K e r G k e Q h O o u Z I T E N c O J 5 X R 7 E I a u X g n E Q v h S E R Z + 5 C L U N J y B q 2 / a 6 2 + X A G J O T R g r h g j I S g l M T x k 7 O r C T 2 e j l Y B 6 3 w A H Y q J I a F p n 5 c 2 0 F C f g t B f p Z z K g p C G R 7 T U D l Q K o b t O 5 + 0 F e 3 t 4 o Y w D 1 7 X z h M n V j S z r r 9 v y C 1 B W E S u c W K 2 K D A K 8 D b T N T w i 4 Q 0 E 1 4 8 N i + / u n L A r h W 1 5 Q 1 N I m / e N W 7 W o 3 J Z k 4 q y 2 2 Z D w A p J 0 I d e K q c 0 + B A p p H z e V O 7 2 w p E T k r T M o K l / y g h U P 5 K D t W f 8 + q G h G i l Y 8 I s m d k c X h l I p 1 Q R k k 9 N q l p h b S 8 8 + Q 5 O S O P s 3 P g r I u k K 1 S Z q F a 8 1 g S 0 d R d k / N E i R V 3 3 w 9 w u V b K p Z I F o I 4 r I Q b r B p P l V t u 4 K r q Y S b H E 2 2 e C u 8 n 3 d E d Z r s W t K Q 9 8 k 6 w q C J 3 q 0 d O j F o J a Q x n T U d 7 0 L G 8 6 z p u e 5 0 3 t v O n H v O l F i V R a 9 2 p l i w h F u i b b g Y 4 l B G W z p a n r d e P w w G f F M e z p N S Q C O A O X L Y i c 1 T M C O 0 F u P 9 r s + S W m Y t l R z d 2 B a c K I W P a h R U v / s 0 9 F J / u y o 2 N 1 s N m m N L f l 5 o L + G f u A Q L u b Z A d q 2 m c y e I o m 6 N v F j A b N 3 7 i 4 n n J + X U / T c U C Z Q e B k R t F o T q l s / a E / 4 F 3 j Z O X 2 J Q 0 7 2 C x i 5 w O I L X n C k 7 X b g 5 K e b A 5 r K H j I p Z p O l M D k t s S R r C T 2 u h 3 K Q W 6 y e h I E o x k J i I h M 2 p l D y v n O k n I v F Y / h M j E g t / 6 V 9 t 5 K C X 6 6 3 o z k N F 9 r p 8 7 T 3 c x a X R 6 n q u W x K 3 C C V x j T B Y X k i T i D m o g D o j s k f o l L C g W v M Z o U l l M 5 e V b l N F D n d b r j 4 d X 2 J S r u v 6 o 6 5 f f u J E p i p E d l U N v V a O L s I k j F e D M 5 / f + 7 K s e n 7 3 p P 2 s f t g q X m I o g W U L V 7 0 S Q e d q v K o V C z 4 p u 7 M 2 V u E P d c m H a + 2 O R u T a v 7 L j L 2 x Q e E h T 6 N f s j c X / 7 Z k M 9 d Z J I p f + f 5 o c O + l t Q v q h 8 1 d h q n X 1 e 9 l 4 N K v d + 2 e i 3 F 2 k L + 8 u p N C M K / q 8 8 d / j H Z N z 0 / 2 w M 9 n 3 8 4 q f R c 6 b n S 8 w 5 6 P t 4 D P X / s / V r p + X H p 2 X J T y f k R y f n 5 P s j 5 4 0 U l 5 8 c l 5 6 8 7 n k 2 Q U y 7 V D 2 H Z 3 x j M 4 j m J 5 K B I 0 S / + R V u w 4 3 0 P r a G 9 B 6 1 h M D y v W k P V G r 7 L U f + Q h p j F B O 3 Q b g p F f l 7 9 D V B L A Q I t A B Q A A g A I A A x O E l W U G N W V p A A A A P Y A A A A S A A A A A A A A A A A A A A A A A A A A A A B D b 2 5 m a W c v U G F j a 2 F n Z S 5 4 b W x Q S w E C L Q A U A A I A C A A M T h J V D 8 r p q 6 Q A A A D p A A A A E w A A A A A A A A A A A A A A A A D w A A A A W 0 N v b n R l b n R f V H l w Z X N d L n h t b F B L A Q I t A B Q A A g A I A A x O E l X m n R W C T A Q A A G E i A A A T A A A A A A A A A A A A A A A A A O E B A A B G b 3 J t d W x h c y 9 T Z W N 0 a W 9 u M S 5 t U E s F B g A A A A A D A A M A w g A A A H o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p k A A A A A A A A + G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R D l x Z W h 1 M y 8 1 N l R K V 3 l Z Z 0 9 t d U J N d U 9 G U n l Z V z V 6 W m 0 5 e W J T Q k d h V 3 h s S U d a e W I y M G d T V z V r Y V d F Z 0 x T Q k 9 a V 2 x u Y U d K d m R Y S W d V R k J I S U V K c G J H R j B a W E p o Y k N C R V p X S j B B Q U F B Q U F B Q U F B Q U F B R 1 U z O F R F M H l Y W l B s b 1 h i S j B h Q j h I S U 9 T R 1 Z z Y 0 d W e U l G R j F a W E p w W l h N Q U F m M n A 2 R z d m L 2 5 w T W x i S m l B N m E 0 R X k 0 Q U F B Q U E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J b m R p Y V 9 f X 0 5 l a W d o Y m 9 1 c l 9 Q U E d f Q m l s Y X R l c m F s X 0 R l Y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z V D E 1 O j M w O j M 2 L j c z N D A 1 N T d a I i A v P j x F b n R y e S B U e X B l P S J G a W x s Q 2 9 s d W 1 u V H l w Z X M i I F Z h b H V l P S J z Q X d N R 0 V R P T 0 i I C 8 + P E V u d H J 5 I F R 5 c G U 9 I k Z p b G x D b 2 x 1 b W 5 O Y W 1 l c y I g V m F s d W U 9 I n N b J n F 1 b 3 Q 7 e W V h c i Z x d W 9 0 O y w m c X V v d D t D c m V k a X R v c i B D b 3 V u d H J 5 J n F 1 b 3 Q 7 L C Z x d W 9 0 O 0 R l Y n R v c i B D b 3 V u d H J 5 J n F 1 b 3 Q 7 L C Z x d W 9 0 O 0 R l Y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S A t I E 5 l a W d o Y m 9 1 c i B Q U E c g Q m l s Y X R l c m F s I E R l Y n Q v Q 2 h h b m d l Z C B U e X B l L n t 5 Z W F y L D J 9 J n F 1 b 3 Q 7 L C Z x d W 9 0 O 1 N l Y 3 R p b 2 4 x L 0 l u Z G l h I C 0 g T m V p Z 2 h i b 3 V y I F B Q R y B C a W x h d G V y Y W w g R G V i d C 9 D a G F u Z 2 V k I F R 5 c G U u e 2 N y Z W R p d G 9 y L D N 9 J n F 1 b 3 Q 7 L C Z x d W 9 0 O 1 N l Y 3 R p b 2 4 x L 0 l u Z G l h I C 0 g T m V p Z 2 h i b 3 V y I F B Q R y B C a W x h d G V y Y W w g R G V i d C 9 D a G F u Z 2 V k I F R 5 c G U u e 2 R l Y n R v c i w 0 f S Z x d W 9 0 O y w m c X V v d D t T Z W N 0 a W 9 u M S 9 J b m R p Y S A t I E 5 l a W d o Y m 9 1 c i B Q U E c g Q m l s Y X R l c m F s I E R l Y n Q v Q 2 h h b m d l Z C B U e X B l M S 5 7 R G V i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w M 1 Q x N T o z M D o z N S 4 w M z E z M z I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z M W Y x M z c 2 N S 1 j O T M 0 L T R m N z Y t O T Y 4 N S 1 k Y j I 3 N D Y 4 M W Y w N z I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V l O G E 5 Z m Q t Z m V k Z i 0 0 Y z d h L T k 1 Y j I t N j I w M 2 E 2 Y j g x M z J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1 Q x N T o z M D o z N S 4 w M z E z M z I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x Z j E z N z Y 1 L W M 5 M z Q t N G Y 3 N i 0 5 N j g 1 L W R i M j c 0 N j g x Z j A 3 M i I g L z 4 8 R W 5 0 c n k g V H l w Z T 0 i S X N Q c m l 2 Y X R l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z V D E 1 O j M w O j M 1 L j A z M T M z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J T I w L S U y M E 5 l a W d o Y m 9 1 c i U y M F B Q R y U y M E J p b G F 0 Z X J h b C U y M E R l Y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S U y M C 0 l M j B O Z W l n a G J v d X I l M j B Q U E c l M j B C a W x h d G V y Y W w l M j B E Z W J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E l M j A t J T I w T m V p Z 2 h i b 3 V y J T I w U F B H J T I w Q m l s Y X R l c m F s J T I w R G V i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3 V D E x O j Q x O j Q 1 L j A y M j Y 0 M T B a I i A v P j x F b n R y e S B U e X B l P S J G a W x s Q 2 9 s d W 1 u V H l w Z X M i I F Z h b H V l P S J z Q X d Z U i I g L z 4 8 R W 5 0 c n k g V H l w Z T 0 i R m l s b E N v b H V t b k 5 h b W V z I i B W Y W x 1 Z T 0 i c 1 s m c X V v d D t 5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N o Y W 5 n Z W Q g V H l w Z S 5 7 e W V h c i w x f S Z x d W 9 0 O y w m c X V v d D t T Z W N 0 a W 9 u M S 9 T a G V l d D E v Q 2 h h b m d l Z C B U e X B l L n t k Z W J 0 b 3 I s M 3 0 m c X V v d D s s J n F 1 b 3 Q 7 U 2 V j d G l v b j E v U 2 h l Z X Q x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9 D a G F u Z 2 V k I F R 5 c G U u e 3 l l Y X I s M X 0 m c X V v d D s s J n F 1 b 3 Q 7 U 2 V j d G l v b j E v U 2 h l Z X Q x L 0 N o Y W 5 n Z W Q g V H l w Z S 5 7 Z G V i d G 9 y L D N 9 J n F 1 b 3 Q 7 L C Z x d W 9 0 O 1 N l Y 3 R p b 2 4 x L 1 N o Z W V 0 M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d U M T Q 6 M z g 6 M z I u O D k z O T Q 5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N o Y W 5 n Z W Q g V H l w Z S 5 7 e W V h c i w x f S Z x d W 9 0 O y w m c X V v d D t T Z W N 0 a W 9 u M S 9 T a G V l d D E g K D I p L 0 N o Y W 5 n Z W Q g V H l w Z S 5 7 Z G V i d G 9 y L D N 9 J n F 1 b 3 Q 7 L C Z x d W 9 0 O 1 N l Y 3 R p b 2 4 x L 1 N o Z W V 0 M S A o M i k v Q 2 h h b m d l Z C B U e X B l M S 5 7 R G V i d C B p b i B V U y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2 h l Z X Q x I C g y K S 9 D a G F u Z 2 V k I F R 5 c G U u e 3 l l Y X I s M X 0 m c X V v d D s s J n F 1 b 3 Q 7 U 2 V j d G l v b j E v U 2 h l Z X Q x I C g y K S 9 D a G F u Z 2 V k I F R 5 c G U u e 2 R l Y n R v c i w z f S Z x d W 9 0 O y w m c X V v d D t T Z W N 0 a W 9 u M S 9 T a G V l d D E g K D I p L 0 N o Y W 5 n Z W Q g V H l w Z T E u e 0 R l Y n Q g a W 4 g V V M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o Z W V 0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O F Q w M z o y N T o z M C 4 y M D c y M D U 0 W i I g L z 4 8 R W 5 0 c n k g V H l w Z T 0 i R m l s b E N v b H V t b l R 5 c G V z I i B W Y W x 1 Z T 0 i c 0 F 3 W V I i I C 8 + P E V u d H J 5 I F R 5 c G U 9 I k Z p b G x D b 2 x 1 b W 5 O Y W 1 l c y I g V m F s d W U 9 I n N b J n F 1 b 3 Q 7 W W V h c i Z x d W 9 0 O y w m c X V v d D t E Z W J 0 b 3 I g Q 2 9 1 b n R y e S Z x d W 9 0 O y w m c X V v d D t E Z W J 0 I G l u I F V T J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y k v Q 2 h h b m d l Z C B U e X B l L n t 5 Z W F y L D F 9 J n F 1 b 3 Q 7 L C Z x d W 9 0 O 1 N l Y 3 R p b 2 4 x L 1 N o Z W V 0 M S A o M y k v Q 2 h h b m d l Z C B U e X B l L n t k Z W J 0 b 3 I s M 3 0 m c X V v d D s s J n F 1 b 3 Q 7 U 2 V j d G l v b j E v U 2 h l Z X Q x I C g z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M p L 0 N o Y W 5 n Z W Q g V H l w Z S 5 7 e W V h c i w x f S Z x d W 9 0 O y w m c X V v d D t T Z W N 0 a W 9 u M S 9 T a G V l d D E g K D M p L 0 N o Y W 5 n Z W Q g V H l w Z S 5 7 Z G V i d G 9 y L D N 9 J n F 1 b 3 Q 7 L C Z x d W 9 0 O 1 N l Y 3 R p b 2 4 x L 1 N o Z W V 0 M S A o M y k v Q 2 h h b m d l Z C B U e X B l M S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y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z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Q x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E 4 V D A z O j Q x O j I 2 L j k w N D A z M z R a I i A v P j x F b n R y e S B U e X B l P S J G a W x s Q 2 9 s d W 1 u V H l w Z X M i I F Z h b H V l P S J z Q X d Z U i I g L z 4 8 R W 5 0 c n k g V H l w Z T 0 i R m l s b E N v b H V t b k 5 h b W V z I i B W Y W x 1 Z T 0 i c 1 s m c X V v d D t Z Z W F y J n F 1 b 3 Q 7 L C Z x d W 9 0 O 0 R l Y n R v c i B D b 3 V u d H J 5 J n F 1 b 3 Q 7 L C Z x d W 9 0 O 0 R l Y n Q g a W 4 g V V M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I C g 0 K S 9 D a G F u Z 2 V k I F R 5 c G U u e 3 l l Y X I s M X 0 m c X V v d D s s J n F 1 b 3 Q 7 U 2 V j d G l v b j E v U 2 h l Z X Q x I C g 0 K S 9 D a G F u Z 2 V k I F R 5 c G U u e 2 R l Y n R v c i w z f S Z x d W 9 0 O y w m c X V v d D t T Z W N 0 a W 9 u M S 9 T a G V l d D E g K D Q p L 0 N o Y W 5 n Z W Q g V H l w Z T E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C k v Q 2 h h b m d l Z C B U e X B l L n t 5 Z W F y L D F 9 J n F 1 b 3 Q 7 L C Z x d W 9 0 O 1 N l Y 3 R p b 2 4 x L 1 N o Z W V 0 M S A o N C k v Q 2 h h b m d l Z C B U e X B l L n t k Z W J 0 b 3 I s M 3 0 m c X V v d D s s J n F 1 b 3 Q 7 U 2 V j d G l v b j E v U 2 h l Z X Q x I C g 0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0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Q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D c 6 M D Y u N z Y 5 M D E 4 M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a G V l d D E g K D U p L 1 J l b W 9 2 Z W Q g Q m 9 0 d G 9 t I F J v d 3 M u e 3 l l Y X I s M H 0 m c X V v d D s s J n F 1 b 3 Q 7 U 2 V j d G l v b j E v U 2 h l Z X Q x I C g 1 K S 9 S Z W 1 v d m V k I E J v d H R v b S B S b 3 d z L n t k Z W J 0 b 3 I s M X 0 m c X V v d D s s J n F 1 b 3 Q 7 U 2 V j d G l v b j E v U 2 h l Z X Q x I C g 1 K S 9 D a G F u Z 2 V k I F R 5 c G U x L n t E Z W J 0 I G l u I F V T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1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U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F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h U M D Q 6 M T g 6 M j U u M T Q 5 M z Q 1 N V o i I C 8 + P E V u d H J 5 I F R 5 c G U 9 I k Z p b G x D b 2 x 1 b W 5 U e X B l c y I g V m F s d W U 9 I n N B d 1 l S I i A v P j x F b n R y e S B U e X B l P S J G a W x s Q 2 9 s d W 1 u T m F t Z X M i I F Z h b H V l P S J z W y Z x d W 9 0 O 1 l l Y X I m c X V v d D s s J n F 1 b 3 Q 7 R G V i d G 9 y I E N v d W 5 0 c n k m c X V v d D s s J n F 1 b 3 Q 7 R G V i d C B p b i B V U y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Y p L 1 J l b W 9 2 Z W Q g Q m 9 0 d G 9 t I F J v d 3 M u e 1 l l Y X I s M H 0 m c X V v d D s s J n F 1 b 3 Q 7 U 2 V j d G l v b j E v U 2 h l Z X Q x I C g 2 K S 9 S Z W 1 v d m V k I E J v d H R v b S B S b 3 d z L n t E Z W J 0 b 3 I g Q 2 9 1 b n R y e S w x f S Z x d W 9 0 O y w m c X V v d D t T Z W N 0 a W 9 u M S 9 T a G V l d D E g K D Y p L 1 J l b W 9 2 Z W Q g Q m 9 0 d G 9 t I F J v d 3 M u e 0 R l Y n Q g a W 4 g V V M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o Z W V 0 M S A o N i k v U m V t b 3 Z l Z C B C b 3 R 0 b 2 0 g U m 9 3 c y 5 7 W W V h c i w w f S Z x d W 9 0 O y w m c X V v d D t T Z W N 0 a W 9 u M S 9 T a G V l d D E g K D Y p L 1 J l b W 9 2 Z W Q g Q m 9 0 d G 9 t I F J v d 3 M u e 0 R l Y n R v c i B D b 3 V u d H J 5 L D F 9 J n F 1 b 3 Q 7 L C Z x d W 9 0 O 1 N l Y 3 R p b 2 4 x L 1 N o Z W V 0 M S A o N i k v U m V t b 3 Z l Z C B C b 3 R 0 b 2 0 g U m 9 3 c y 5 7 R G V i d C B p b i B V U y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2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N i k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9 + 1 z D R c Z E + 2 T e 6 T w + 6 3 O A A A A A A C A A A A A A A Q Z g A A A A E A A C A A A A B k V 6 g E E t p C 5 Q T / 6 d p 8 P W 6 w p E K Q D b 6 O b H j b r g I j w l T I E Q A A A A A O g A A A A A I A A C A A A A A 2 i i L M 0 m C 9 i u 7 v f 3 E Y 2 C t x q B i O K L M J 8 u P Q W d Z j V q d g U F A A A A D A s T K l A 7 j 0 u x c b Z Q H + Y g Y V / e p w f 9 v a g 8 B x C I Z u d F e m z A K Q E Z V u T z 6 J I 4 p A + z 2 F + L 7 N b Y r l i D W g J W c B J / y o X 9 p b u W w V X D P G N t / 4 Z J t E O l s t Y E A A A A C 5 I U p f 0 w R 5 w q r 1 V L n H J 6 K S X B l s A v 9 Y u B A 2 H v 7 7 c F 8 L n A Q i u 9 U i E b c P U T j L w N h 3 h m 5 z C O Z w k w L x o C y n v Q K 5 1 E d R < / D a t a M a s h u p > 
</file>

<file path=customXml/itemProps1.xml><?xml version="1.0" encoding="utf-8"?>
<ds:datastoreItem xmlns:ds="http://schemas.openxmlformats.org/officeDocument/2006/customXml" ds:itemID="{113750C2-DC7A-4A12-A454-53F69BFC8B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PPG Bilateral Debt</vt:lpstr>
      <vt:lpstr>Data in Charts</vt:lpstr>
      <vt:lpstr>Bangladesh</vt:lpstr>
      <vt:lpstr>Bhutan</vt:lpstr>
      <vt:lpstr>SriLanka</vt:lpstr>
      <vt:lpstr>Maldives</vt:lpstr>
      <vt:lpstr>Myanmar</vt:lpstr>
      <vt:lpstr>Nepal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Patil</dc:creator>
  <cp:lastModifiedBy>Anish Murshetwar</cp:lastModifiedBy>
  <dcterms:created xsi:type="dcterms:W3CDTF">2015-06-05T18:17:20Z</dcterms:created>
  <dcterms:modified xsi:type="dcterms:W3CDTF">2025-10-23T11:48:48Z</dcterms:modified>
</cp:coreProperties>
</file>