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2"/>
  </bookViews>
  <sheets>
    <sheet name="Sheet1" sheetId="1" r:id="rId1"/>
    <sheet name="Sheet 2" sheetId="2" r:id="rId2"/>
    <sheet name="Sheet 3 " sheetId="3" r:id="rId3"/>
    <sheet name="Sheet 4" sheetId="5" r:id="rId4"/>
  </sheets>
  <calcPr calcId="144525"/>
</workbook>
</file>

<file path=xl/sharedStrings.xml><?xml version="1.0" encoding="utf-8"?>
<sst xmlns="http://schemas.openxmlformats.org/spreadsheetml/2006/main" count="244" uniqueCount="109">
  <si>
    <t>JAISWAR FABRICATION WORK</t>
  </si>
  <si>
    <t>M.S &amp; S.S , Aluminium, Manufactures,Electric  Pannel,RTCC,Marshling Box &amp; All Types of Fabrication Work</t>
  </si>
  <si>
    <t>GSTIN : 27AKDPJ6179J1ZR</t>
  </si>
  <si>
    <t>Flat No. 101, 1st Floor, Rajhans Apartment, Near Kedar Niwas,
Shirgaon, Badlapur, Dist-Thane-421 503</t>
  </si>
  <si>
    <t>Mo.No.9594753944 / 7715042665 , Email :- atishjaiswar46@gmail.com</t>
  </si>
  <si>
    <t>TAX INVOICE</t>
  </si>
  <si>
    <t>Name     : M/S. UNITED INDUSTRIL CORPORATES PVT. LTD.
Address :
GSTIN  :  27AAACU3120A1Z3
State       : Maharshtra</t>
  </si>
  <si>
    <t>Inv No. :    12 / 2023-24</t>
  </si>
  <si>
    <t>Date :         31/03/2023</t>
  </si>
  <si>
    <t>Sr. No.</t>
  </si>
  <si>
    <t>Particular</t>
  </si>
  <si>
    <t>Weight</t>
  </si>
  <si>
    <t>Qty.</t>
  </si>
  <si>
    <t>Rate</t>
  </si>
  <si>
    <t>Amount</t>
  </si>
  <si>
    <t>08532A RTCC</t>
  </si>
  <si>
    <t>3 NOS</t>
  </si>
  <si>
    <t>90720A CMB</t>
  </si>
  <si>
    <t>3NOS</t>
  </si>
  <si>
    <t>PT 403 RTCC</t>
  </si>
  <si>
    <t>1 NOS</t>
  </si>
  <si>
    <t>PT 403 M.BOX</t>
  </si>
  <si>
    <t>T&amp;R FAB RTCC</t>
  </si>
  <si>
    <t>90717A  RTCC</t>
  </si>
  <si>
    <t>PT396 RTCC</t>
  </si>
  <si>
    <t>2 NOS</t>
  </si>
  <si>
    <t>PT396 M.BOX</t>
  </si>
  <si>
    <t>T&amp;R FAB M.BOX</t>
  </si>
  <si>
    <t>T&amp;R FAB FOSE</t>
  </si>
  <si>
    <t xml:space="preserve">2 NOS </t>
  </si>
  <si>
    <t>11290 RTCC</t>
  </si>
  <si>
    <t xml:space="preserve">1 NOS </t>
  </si>
  <si>
    <t>11290 M.BOX</t>
  </si>
  <si>
    <t>5978 M.BOX</t>
  </si>
  <si>
    <t>TELWANI POWER RTCC</t>
  </si>
  <si>
    <t>BH1168 M.BOX</t>
  </si>
  <si>
    <t>JN23856 M.BOX</t>
  </si>
  <si>
    <t>5978 FOSE</t>
  </si>
  <si>
    <t>JN23856 RTCC</t>
  </si>
  <si>
    <t>90720A M.BOX</t>
  </si>
  <si>
    <t>6 NOS</t>
  </si>
  <si>
    <t>5978 RTCC</t>
  </si>
  <si>
    <r>
      <rPr>
        <b/>
        <sz val="10"/>
        <color rgb="FFFF0000"/>
        <rFont val="Times New Roman"/>
        <charset val="134"/>
      </rPr>
      <t>BANK DETAILS :</t>
    </r>
    <r>
      <rPr>
        <b/>
        <sz val="10"/>
        <color theme="1"/>
        <rFont val="Times New Roman"/>
        <charset val="134"/>
      </rPr>
      <t xml:space="preserve">
BANK NAME        -     AXIS BANK
BRANCH NAME   -    AIROLI BRANCH 
ACCOUNT NO.     -    922020030489849
IFSC CODE            -    UTIB0001564</t>
    </r>
  </si>
  <si>
    <t>Taxable Value</t>
  </si>
  <si>
    <t>SGST 9%</t>
  </si>
  <si>
    <t>CGST 9%</t>
  </si>
  <si>
    <t>IGST 5%</t>
  </si>
  <si>
    <t>R/off.</t>
  </si>
  <si>
    <t>Total Invoice Value</t>
  </si>
  <si>
    <t xml:space="preserve">Amount in Words : </t>
  </si>
  <si>
    <t>Receiver's Signature</t>
  </si>
  <si>
    <t>For. Jaiswar Fabrication Work</t>
  </si>
  <si>
    <t>Authorised Signature</t>
  </si>
  <si>
    <t>(Prop. Mr. Vijay Jaiswar)</t>
  </si>
  <si>
    <t>M.M.S &amp; S.S , Aluminium, Manufactures,Electric Control Pannel,RTCC,M.Box &amp; All Types of Fabrication Work</t>
  </si>
  <si>
    <t xml:space="preserve">T&amp;R 243 RTCC </t>
  </si>
  <si>
    <t>T&amp;R 243 M.BOX</t>
  </si>
  <si>
    <t xml:space="preserve">OR6424\25 M.BOX </t>
  </si>
  <si>
    <t xml:space="preserve">GE184 FRONT DOOR </t>
  </si>
  <si>
    <t>T&amp;R 243 FOSE</t>
  </si>
  <si>
    <t>TESLA 20MVA M.BOX</t>
  </si>
  <si>
    <t>T&amp;R 768 R1/R2 RTCC</t>
  </si>
  <si>
    <t>ST1316 RTCC</t>
  </si>
  <si>
    <t xml:space="preserve">BH11347 RTCC </t>
  </si>
  <si>
    <t>BH11347 M.BOX</t>
  </si>
  <si>
    <t>TESLA 20MVA RTCC</t>
  </si>
  <si>
    <t>ST1315 RTCC</t>
  </si>
  <si>
    <t>GP014 BASE</t>
  </si>
  <si>
    <t>09288 M.BOX</t>
  </si>
  <si>
    <t>768/769/770771  BASE</t>
  </si>
  <si>
    <t>4 NOS</t>
  </si>
  <si>
    <t>TBEA 14229 (20037) M.BOX</t>
  </si>
  <si>
    <t>TBEA 14229 (20037) RTCC</t>
  </si>
  <si>
    <t>617 M.BOX</t>
  </si>
  <si>
    <t>617 RTCC</t>
  </si>
  <si>
    <t>5996 RTCC</t>
  </si>
  <si>
    <t>PT 388 M.BOX</t>
  </si>
  <si>
    <t>PT 388 RTCC</t>
  </si>
  <si>
    <t>PRIME 604 M.BOX</t>
  </si>
  <si>
    <t>PRIME 604 RTCC</t>
  </si>
  <si>
    <t>ST1308 M.BOX</t>
  </si>
  <si>
    <t>ST1308 RTCC</t>
  </si>
  <si>
    <t>ABB AXY RTCC</t>
  </si>
  <si>
    <t xml:space="preserve">ABB AXY M.BOX </t>
  </si>
  <si>
    <t>5913 RTCC</t>
  </si>
  <si>
    <t>90722A RTCC</t>
  </si>
  <si>
    <t>90709A RTCC</t>
  </si>
  <si>
    <t>90698A RTCC</t>
  </si>
  <si>
    <t>ST1293 RTCC</t>
  </si>
  <si>
    <t>JN23797 M.BOX</t>
  </si>
  <si>
    <t>90757A RTCC</t>
  </si>
  <si>
    <t>11346 M.BOX</t>
  </si>
  <si>
    <t>ST1293 M.BOX</t>
  </si>
  <si>
    <t>TRANSCO M.BOX (Shubas Sir)</t>
  </si>
  <si>
    <t>113311A RAILWAY RTCC</t>
  </si>
  <si>
    <t>113311A RAILWAY M.BOX</t>
  </si>
  <si>
    <t>Inv No. :  11 /  2023-24</t>
  </si>
  <si>
    <t>Date :     31/03/2023</t>
  </si>
  <si>
    <t>MODIFICATION</t>
  </si>
  <si>
    <t>TELWANI POWER M.BOX</t>
  </si>
  <si>
    <t>9 NOS</t>
  </si>
  <si>
    <t>10 NOS</t>
  </si>
  <si>
    <t>POWER MATRIX M.BOX</t>
  </si>
  <si>
    <t>RPG M.BOX</t>
  </si>
  <si>
    <t>GE ALSTOM M.BOX &amp; FOSE MODIFICATION</t>
  </si>
  <si>
    <t xml:space="preserve">HB CABINET ROD </t>
  </si>
  <si>
    <t>20 NOS</t>
  </si>
  <si>
    <t>PENLLSYLVANIA ERTHING PAD</t>
  </si>
  <si>
    <t>23 NOS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</si>
</sst>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8">
    <font>
      <sz val="11"/>
      <color theme="1"/>
      <name val="Calibri"/>
      <charset val="134"/>
      <scheme val="minor"/>
    </font>
    <font>
      <b/>
      <sz val="2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b/>
      <sz val="11"/>
      <color rgb="FFFF0000"/>
      <name val="Times New Roman"/>
      <charset val="134"/>
    </font>
    <font>
      <b/>
      <sz val="11"/>
      <color theme="1"/>
      <name val="Times New Roman"/>
      <charset val="134"/>
    </font>
    <font>
      <b/>
      <sz val="18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0"/>
      <color rgb="FFFF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2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1" borderId="14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5" fillId="19" borderId="16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19" borderId="14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</cellStyleXfs>
  <cellXfs count="3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" fontId="0" fillId="0" borderId="1" xfId="0" applyNumberForma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opLeftCell="A14" workbookViewId="0">
      <selection activeCell="J38" sqref="J38"/>
    </sheetView>
  </sheetViews>
  <sheetFormatPr defaultColWidth="9" defaultRowHeight="14.4" outlineLevelCol="7"/>
  <cols>
    <col min="2" max="2" width="27.1759259259259" customWidth="1"/>
  </cols>
  <sheetData>
    <row r="1" spans="1:8">
      <c r="A1" s="1" t="s">
        <v>0</v>
      </c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ht="13.5" customHeight="1" spans="1:8">
      <c r="A3" s="3" t="s">
        <v>1</v>
      </c>
      <c r="B3" s="4"/>
      <c r="C3" s="4"/>
      <c r="D3" s="4"/>
      <c r="E3" s="4"/>
      <c r="F3" s="4"/>
      <c r="G3" s="4"/>
      <c r="H3" s="4"/>
    </row>
    <row r="4" spans="1:8">
      <c r="A4" s="5" t="s">
        <v>2</v>
      </c>
      <c r="B4" s="2"/>
      <c r="C4" s="2"/>
      <c r="D4" s="2"/>
      <c r="E4" s="2"/>
      <c r="F4" s="2"/>
      <c r="G4" s="2"/>
      <c r="H4" s="2"/>
    </row>
    <row r="5" ht="26" customHeight="1" spans="1:8">
      <c r="A5" s="6" t="s">
        <v>3</v>
      </c>
      <c r="B5" s="7"/>
      <c r="C5" s="7"/>
      <c r="D5" s="7"/>
      <c r="E5" s="7"/>
      <c r="F5" s="7"/>
      <c r="G5" s="7"/>
      <c r="H5" s="7"/>
    </row>
    <row r="6" spans="1:8">
      <c r="A6" s="8" t="s">
        <v>4</v>
      </c>
      <c r="B6" s="8"/>
      <c r="C6" s="8"/>
      <c r="D6" s="8"/>
      <c r="E6" s="8"/>
      <c r="F6" s="8"/>
      <c r="G6" s="8"/>
      <c r="H6" s="8"/>
    </row>
    <row r="7" ht="22" customHeight="1" spans="1:8">
      <c r="A7" s="9" t="s">
        <v>5</v>
      </c>
      <c r="B7" s="9"/>
      <c r="C7" s="9"/>
      <c r="D7" s="9"/>
      <c r="E7" s="9"/>
      <c r="F7" s="9"/>
      <c r="G7" s="9"/>
      <c r="H7" s="9"/>
    </row>
    <row r="8" spans="1:8">
      <c r="A8" s="10" t="s">
        <v>6</v>
      </c>
      <c r="B8" s="3"/>
      <c r="C8" s="3"/>
      <c r="D8" s="3"/>
      <c r="E8" s="11" t="s">
        <v>7</v>
      </c>
      <c r="F8" s="11"/>
      <c r="G8" s="11"/>
      <c r="H8" s="11"/>
    </row>
    <row r="9" spans="1:8">
      <c r="A9" s="3"/>
      <c r="B9" s="3"/>
      <c r="C9" s="3"/>
      <c r="D9" s="3"/>
      <c r="E9" s="12" t="s">
        <v>8</v>
      </c>
      <c r="F9" s="12"/>
      <c r="G9" s="12"/>
      <c r="H9" s="12"/>
    </row>
    <row r="10" spans="1:8">
      <c r="A10" s="3"/>
      <c r="B10" s="3"/>
      <c r="C10" s="3"/>
      <c r="D10" s="3"/>
      <c r="E10" s="2"/>
      <c r="F10" s="2"/>
      <c r="G10" s="2"/>
      <c r="H10" s="2"/>
    </row>
    <row r="11" spans="1:8">
      <c r="A11" s="3"/>
      <c r="B11" s="3"/>
      <c r="C11" s="3"/>
      <c r="D11" s="3"/>
      <c r="E11" s="2"/>
      <c r="F11" s="2"/>
      <c r="G11" s="2"/>
      <c r="H11" s="2"/>
    </row>
    <row r="12" spans="1:8">
      <c r="A12" s="13" t="s">
        <v>9</v>
      </c>
      <c r="B12" s="14" t="s">
        <v>10</v>
      </c>
      <c r="C12" s="15"/>
      <c r="D12" s="13" t="s">
        <v>11</v>
      </c>
      <c r="E12" s="13" t="s">
        <v>12</v>
      </c>
      <c r="F12" s="13" t="s">
        <v>13</v>
      </c>
      <c r="G12" s="13" t="s">
        <v>14</v>
      </c>
      <c r="H12" s="13"/>
    </row>
    <row r="13" ht="16.5" customHeight="1" spans="1:8">
      <c r="A13" s="16">
        <v>1</v>
      </c>
      <c r="B13" s="17" t="s">
        <v>15</v>
      </c>
      <c r="C13" s="18"/>
      <c r="D13" s="2">
        <v>203</v>
      </c>
      <c r="E13" s="2" t="s">
        <v>16</v>
      </c>
      <c r="F13" s="2">
        <v>17</v>
      </c>
      <c r="G13" s="2">
        <f>D13*3*F13</f>
        <v>10353</v>
      </c>
      <c r="H13" s="2"/>
    </row>
    <row r="14" spans="1:8">
      <c r="A14" s="16">
        <v>2</v>
      </c>
      <c r="B14" s="17" t="s">
        <v>17</v>
      </c>
      <c r="C14" s="18"/>
      <c r="D14" s="2">
        <v>292.2</v>
      </c>
      <c r="E14" s="2" t="s">
        <v>18</v>
      </c>
      <c r="F14" s="2">
        <v>17</v>
      </c>
      <c r="G14" s="2">
        <f>D14*3*F14</f>
        <v>14902.2</v>
      </c>
      <c r="H14" s="2"/>
    </row>
    <row r="15" spans="1:8">
      <c r="A15" s="16">
        <v>3</v>
      </c>
      <c r="B15" s="17" t="s">
        <v>19</v>
      </c>
      <c r="C15" s="18"/>
      <c r="D15" s="2">
        <v>189.6</v>
      </c>
      <c r="E15" s="2" t="s">
        <v>20</v>
      </c>
      <c r="F15" s="2">
        <v>17</v>
      </c>
      <c r="G15" s="2">
        <f>D15*1*F15</f>
        <v>3223.2</v>
      </c>
      <c r="H15" s="2"/>
    </row>
    <row r="16" spans="1:8">
      <c r="A16" s="16">
        <v>4</v>
      </c>
      <c r="B16" s="17" t="s">
        <v>21</v>
      </c>
      <c r="C16" s="18"/>
      <c r="D16" s="2">
        <v>138</v>
      </c>
      <c r="E16" s="2" t="s">
        <v>20</v>
      </c>
      <c r="F16" s="2">
        <v>17</v>
      </c>
      <c r="G16" s="2">
        <f>D16*1*F16</f>
        <v>2346</v>
      </c>
      <c r="H16" s="2"/>
    </row>
    <row r="17" spans="1:8">
      <c r="A17" s="16">
        <v>5</v>
      </c>
      <c r="B17" s="17" t="s">
        <v>22</v>
      </c>
      <c r="C17" s="18"/>
      <c r="D17" s="2">
        <v>139</v>
      </c>
      <c r="E17" s="2" t="s">
        <v>20</v>
      </c>
      <c r="F17" s="2">
        <v>17</v>
      </c>
      <c r="G17" s="2">
        <f>D17*1*F17</f>
        <v>2363</v>
      </c>
      <c r="H17" s="2"/>
    </row>
    <row r="18" spans="1:8">
      <c r="A18" s="16">
        <v>6</v>
      </c>
      <c r="B18" s="17" t="s">
        <v>23</v>
      </c>
      <c r="C18" s="18"/>
      <c r="D18" s="2">
        <v>236.4</v>
      </c>
      <c r="E18" s="2" t="s">
        <v>20</v>
      </c>
      <c r="F18" s="2">
        <v>17</v>
      </c>
      <c r="G18" s="2">
        <f>D18*1*F18</f>
        <v>4018.8</v>
      </c>
      <c r="H18" s="2"/>
    </row>
    <row r="19" spans="1:8">
      <c r="A19" s="16">
        <v>7</v>
      </c>
      <c r="B19" s="17" t="s">
        <v>24</v>
      </c>
      <c r="C19" s="18"/>
      <c r="D19" s="2">
        <v>246.2</v>
      </c>
      <c r="E19" s="2" t="s">
        <v>25</v>
      </c>
      <c r="F19" s="2">
        <v>17</v>
      </c>
      <c r="G19" s="2">
        <f>D19*2*F19</f>
        <v>8370.8</v>
      </c>
      <c r="H19" s="2"/>
    </row>
    <row r="20" spans="1:8">
      <c r="A20" s="16">
        <v>8</v>
      </c>
      <c r="B20" s="17" t="s">
        <v>26</v>
      </c>
      <c r="C20" s="18"/>
      <c r="D20" s="2">
        <v>92</v>
      </c>
      <c r="E20" s="2" t="s">
        <v>25</v>
      </c>
      <c r="F20" s="2">
        <v>17</v>
      </c>
      <c r="G20" s="2">
        <f>D20*2*F20</f>
        <v>3128</v>
      </c>
      <c r="H20" s="2"/>
    </row>
    <row r="21" spans="1:8">
      <c r="A21" s="16">
        <v>9</v>
      </c>
      <c r="B21" s="17" t="s">
        <v>27</v>
      </c>
      <c r="C21" s="18"/>
      <c r="D21" s="2">
        <v>126</v>
      </c>
      <c r="E21" s="2" t="s">
        <v>25</v>
      </c>
      <c r="F21" s="2">
        <v>17</v>
      </c>
      <c r="G21" s="2">
        <f>D21*2*F21</f>
        <v>4284</v>
      </c>
      <c r="H21" s="2"/>
    </row>
    <row r="22" spans="1:8">
      <c r="A22" s="16">
        <v>10</v>
      </c>
      <c r="B22" s="17" t="s">
        <v>28</v>
      </c>
      <c r="C22" s="18"/>
      <c r="D22" s="2">
        <v>20.2</v>
      </c>
      <c r="E22" s="2" t="s">
        <v>29</v>
      </c>
      <c r="F22" s="2">
        <v>17</v>
      </c>
      <c r="G22" s="2">
        <f>D22*2*F22</f>
        <v>686.8</v>
      </c>
      <c r="H22" s="2"/>
    </row>
    <row r="23" spans="1:8">
      <c r="A23" s="16">
        <v>11</v>
      </c>
      <c r="B23" s="17" t="s">
        <v>30</v>
      </c>
      <c r="C23" s="18"/>
      <c r="D23" s="2">
        <v>211</v>
      </c>
      <c r="E23" s="2" t="s">
        <v>31</v>
      </c>
      <c r="F23" s="2">
        <v>17</v>
      </c>
      <c r="G23" s="2">
        <f>D23*1*F23</f>
        <v>3587</v>
      </c>
      <c r="H23" s="2"/>
    </row>
    <row r="24" spans="1:8">
      <c r="A24" s="16">
        <v>12</v>
      </c>
      <c r="B24" s="17" t="s">
        <v>32</v>
      </c>
      <c r="C24" s="18"/>
      <c r="D24" s="2">
        <v>306.6</v>
      </c>
      <c r="E24" s="2" t="s">
        <v>20</v>
      </c>
      <c r="F24" s="2">
        <v>17</v>
      </c>
      <c r="G24" s="2">
        <f>D24*1*F24</f>
        <v>5212.2</v>
      </c>
      <c r="H24" s="2"/>
    </row>
    <row r="25" spans="1:8">
      <c r="A25" s="16">
        <v>13</v>
      </c>
      <c r="B25" s="17" t="s">
        <v>33</v>
      </c>
      <c r="C25" s="18"/>
      <c r="D25" s="2">
        <v>303.4</v>
      </c>
      <c r="E25" s="2" t="s">
        <v>25</v>
      </c>
      <c r="F25" s="2">
        <v>17</v>
      </c>
      <c r="G25" s="2">
        <f>D25*2*F25</f>
        <v>10315.6</v>
      </c>
      <c r="H25" s="2"/>
    </row>
    <row r="26" spans="1:8">
      <c r="A26" s="16">
        <v>14</v>
      </c>
      <c r="B26" s="17" t="s">
        <v>34</v>
      </c>
      <c r="C26" s="18"/>
      <c r="D26" s="2">
        <v>102</v>
      </c>
      <c r="E26" s="2" t="s">
        <v>25</v>
      </c>
      <c r="F26" s="2">
        <v>17</v>
      </c>
      <c r="G26" s="2">
        <f>D26*2*F26</f>
        <v>3468</v>
      </c>
      <c r="H26" s="2"/>
    </row>
    <row r="27" spans="1:8">
      <c r="A27" s="16">
        <v>15</v>
      </c>
      <c r="B27" s="17" t="s">
        <v>35</v>
      </c>
      <c r="C27" s="18"/>
      <c r="D27" s="2">
        <v>168.6</v>
      </c>
      <c r="E27" s="2" t="s">
        <v>20</v>
      </c>
      <c r="F27" s="2">
        <v>17</v>
      </c>
      <c r="G27" s="2">
        <f>D27*1*F27</f>
        <v>2866.2</v>
      </c>
      <c r="H27" s="2"/>
    </row>
    <row r="28" spans="1:8">
      <c r="A28" s="16">
        <v>16</v>
      </c>
      <c r="B28" s="17" t="s">
        <v>36</v>
      </c>
      <c r="C28" s="18"/>
      <c r="D28" s="2">
        <v>249.4</v>
      </c>
      <c r="E28" s="2" t="s">
        <v>20</v>
      </c>
      <c r="F28" s="2">
        <v>17</v>
      </c>
      <c r="G28" s="2">
        <f>D28*1*F28</f>
        <v>4239.8</v>
      </c>
      <c r="H28" s="2"/>
    </row>
    <row r="29" spans="1:8">
      <c r="A29" s="16">
        <v>17</v>
      </c>
      <c r="B29" s="17" t="s">
        <v>37</v>
      </c>
      <c r="C29" s="18"/>
      <c r="D29" s="2">
        <v>24.2</v>
      </c>
      <c r="E29" s="2" t="s">
        <v>25</v>
      </c>
      <c r="F29" s="2">
        <v>17</v>
      </c>
      <c r="G29" s="2">
        <f>D29*2*F29</f>
        <v>822.8</v>
      </c>
      <c r="H29" s="2"/>
    </row>
    <row r="30" spans="1:8">
      <c r="A30" s="16">
        <v>18</v>
      </c>
      <c r="B30" s="17" t="s">
        <v>38</v>
      </c>
      <c r="C30" s="18"/>
      <c r="D30" s="2">
        <v>151</v>
      </c>
      <c r="E30" s="2" t="s">
        <v>20</v>
      </c>
      <c r="F30" s="2">
        <v>17</v>
      </c>
      <c r="G30" s="2">
        <f>D30*1*F30</f>
        <v>2567</v>
      </c>
      <c r="H30" s="2"/>
    </row>
    <row r="31" spans="1:8">
      <c r="A31" s="16">
        <v>19</v>
      </c>
      <c r="B31" s="17" t="s">
        <v>39</v>
      </c>
      <c r="C31" s="18"/>
      <c r="D31" s="2">
        <v>225</v>
      </c>
      <c r="E31" s="2" t="s">
        <v>40</v>
      </c>
      <c r="F31" s="2">
        <v>17</v>
      </c>
      <c r="G31" s="2">
        <f>D31*6*F31</f>
        <v>22950</v>
      </c>
      <c r="H31" s="2"/>
    </row>
    <row r="32" spans="1:8">
      <c r="A32" s="16">
        <v>20</v>
      </c>
      <c r="B32" s="17" t="s">
        <v>41</v>
      </c>
      <c r="C32" s="18"/>
      <c r="D32" s="2">
        <v>142.2</v>
      </c>
      <c r="E32" s="2" t="s">
        <v>25</v>
      </c>
      <c r="F32" s="2">
        <v>17</v>
      </c>
      <c r="G32" s="2">
        <f>D32*2*F32</f>
        <v>4834.8</v>
      </c>
      <c r="H32" s="2"/>
    </row>
    <row r="33" spans="1:8">
      <c r="A33" s="22" t="s">
        <v>42</v>
      </c>
      <c r="B33" s="23"/>
      <c r="C33" s="23"/>
      <c r="D33" s="23"/>
      <c r="E33" s="16" t="s">
        <v>43</v>
      </c>
      <c r="F33" s="16"/>
      <c r="G33" s="24">
        <f>SUM(G13:H32)</f>
        <v>114539.2</v>
      </c>
      <c r="H33" s="25"/>
    </row>
    <row r="34" spans="1:8">
      <c r="A34" s="23"/>
      <c r="B34" s="23"/>
      <c r="C34" s="23"/>
      <c r="D34" s="23"/>
      <c r="E34" s="16" t="s">
        <v>44</v>
      </c>
      <c r="F34" s="16"/>
      <c r="G34" s="26"/>
      <c r="H34" s="16"/>
    </row>
    <row r="35" spans="1:8">
      <c r="A35" s="23"/>
      <c r="B35" s="23"/>
      <c r="C35" s="23"/>
      <c r="D35" s="23"/>
      <c r="E35" s="16" t="s">
        <v>45</v>
      </c>
      <c r="F35" s="16"/>
      <c r="G35" s="26"/>
      <c r="H35" s="16"/>
    </row>
    <row r="36" spans="1:8">
      <c r="A36" s="23"/>
      <c r="B36" s="23"/>
      <c r="C36" s="23"/>
      <c r="D36" s="23"/>
      <c r="E36" s="16" t="s">
        <v>46</v>
      </c>
      <c r="F36" s="16"/>
      <c r="G36" s="16"/>
      <c r="H36" s="16"/>
    </row>
    <row r="37" spans="1:8">
      <c r="A37" s="23"/>
      <c r="B37" s="23"/>
      <c r="C37" s="23"/>
      <c r="D37" s="23"/>
      <c r="E37" s="16" t="s">
        <v>47</v>
      </c>
      <c r="F37" s="16"/>
      <c r="G37" s="16"/>
      <c r="H37" s="16"/>
    </row>
    <row r="38" spans="1:8">
      <c r="A38" s="23"/>
      <c r="B38" s="23"/>
      <c r="C38" s="23"/>
      <c r="D38" s="23"/>
      <c r="E38" s="27" t="s">
        <v>48</v>
      </c>
      <c r="F38" s="27"/>
      <c r="G38" s="27"/>
      <c r="H38" s="27"/>
    </row>
    <row r="39" spans="1:8">
      <c r="A39" s="29" t="s">
        <v>49</v>
      </c>
      <c r="B39" s="30"/>
      <c r="C39" s="30"/>
      <c r="D39" s="30"/>
      <c r="E39" s="30"/>
      <c r="F39" s="30"/>
      <c r="G39" s="30"/>
      <c r="H39" s="31"/>
    </row>
    <row r="40" spans="1:8">
      <c r="A40" s="32" t="s">
        <v>50</v>
      </c>
      <c r="B40" s="27"/>
      <c r="C40" s="7"/>
      <c r="D40" s="7"/>
      <c r="E40" s="11" t="s">
        <v>51</v>
      </c>
      <c r="F40" s="11"/>
      <c r="G40" s="11"/>
      <c r="H40" s="11"/>
    </row>
    <row r="41" ht="43" customHeight="1" spans="1:8">
      <c r="A41" s="27"/>
      <c r="B41" s="27"/>
      <c r="C41" s="7"/>
      <c r="D41" s="7"/>
      <c r="E41" s="27" t="s">
        <v>52</v>
      </c>
      <c r="F41" s="27"/>
      <c r="G41" s="27"/>
      <c r="H41" s="27"/>
    </row>
    <row r="42" spans="1:8">
      <c r="A42" s="7"/>
      <c r="B42" s="7"/>
      <c r="C42" s="7"/>
      <c r="D42" s="7"/>
      <c r="E42" s="27" t="s">
        <v>53</v>
      </c>
      <c r="F42" s="27"/>
      <c r="G42" s="27"/>
      <c r="H42" s="27"/>
    </row>
  </sheetData>
  <mergeCells count="72">
    <mergeCell ref="A3:H3"/>
    <mergeCell ref="A4:H4"/>
    <mergeCell ref="A5:H5"/>
    <mergeCell ref="A6:H6"/>
    <mergeCell ref="A7:H7"/>
    <mergeCell ref="E8:H8"/>
    <mergeCell ref="E9:H9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21:C21"/>
    <mergeCell ref="G21:H21"/>
    <mergeCell ref="B22:C22"/>
    <mergeCell ref="G22:H22"/>
    <mergeCell ref="B23:C23"/>
    <mergeCell ref="G23:H23"/>
    <mergeCell ref="B24:C24"/>
    <mergeCell ref="G24:H24"/>
    <mergeCell ref="B25:C25"/>
    <mergeCell ref="G25:H25"/>
    <mergeCell ref="B26:C26"/>
    <mergeCell ref="G26:H26"/>
    <mergeCell ref="B27:C27"/>
    <mergeCell ref="G27:H27"/>
    <mergeCell ref="B28:C28"/>
    <mergeCell ref="G28:H28"/>
    <mergeCell ref="B29:C29"/>
    <mergeCell ref="G29:H29"/>
    <mergeCell ref="B30:C30"/>
    <mergeCell ref="G30:H30"/>
    <mergeCell ref="B31:C31"/>
    <mergeCell ref="G31:H31"/>
    <mergeCell ref="B32:C32"/>
    <mergeCell ref="G32:H32"/>
    <mergeCell ref="E33:F33"/>
    <mergeCell ref="G33:H33"/>
    <mergeCell ref="E34:F34"/>
    <mergeCell ref="G34:H34"/>
    <mergeCell ref="E35:F35"/>
    <mergeCell ref="G35:H35"/>
    <mergeCell ref="E36:F36"/>
    <mergeCell ref="G36:H36"/>
    <mergeCell ref="E37:F37"/>
    <mergeCell ref="G37:H37"/>
    <mergeCell ref="E38:F38"/>
    <mergeCell ref="G38:H38"/>
    <mergeCell ref="A39:H39"/>
    <mergeCell ref="E40:H40"/>
    <mergeCell ref="E41:H41"/>
    <mergeCell ref="A42:B42"/>
    <mergeCell ref="E42:H42"/>
    <mergeCell ref="A33:D38"/>
    <mergeCell ref="A40:B41"/>
    <mergeCell ref="C40:D42"/>
    <mergeCell ref="E10:H11"/>
    <mergeCell ref="A1:H2"/>
    <mergeCell ref="A8:D11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opLeftCell="A17" workbookViewId="0">
      <selection activeCell="J31" sqref="J31"/>
    </sheetView>
  </sheetViews>
  <sheetFormatPr defaultColWidth="9" defaultRowHeight="14.4" outlineLevelCol="7"/>
  <cols>
    <col min="2" max="2" width="27.1759259259259" customWidth="1"/>
  </cols>
  <sheetData>
    <row r="1" spans="1:8">
      <c r="A1" s="1" t="s">
        <v>0</v>
      </c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ht="13.5" customHeight="1" spans="1:8">
      <c r="A3" s="3" t="s">
        <v>54</v>
      </c>
      <c r="B3" s="4"/>
      <c r="C3" s="4"/>
      <c r="D3" s="4"/>
      <c r="E3" s="4"/>
      <c r="F3" s="4"/>
      <c r="G3" s="4"/>
      <c r="H3" s="4"/>
    </row>
    <row r="4" spans="1:8">
      <c r="A4" s="5" t="s">
        <v>2</v>
      </c>
      <c r="B4" s="2"/>
      <c r="C4" s="2"/>
      <c r="D4" s="2"/>
      <c r="E4" s="2"/>
      <c r="F4" s="2"/>
      <c r="G4" s="2"/>
      <c r="H4" s="2"/>
    </row>
    <row r="5" ht="26" customHeight="1" spans="1:8">
      <c r="A5" s="6" t="s">
        <v>3</v>
      </c>
      <c r="B5" s="7"/>
      <c r="C5" s="7"/>
      <c r="D5" s="7"/>
      <c r="E5" s="7"/>
      <c r="F5" s="7"/>
      <c r="G5" s="7"/>
      <c r="H5" s="7"/>
    </row>
    <row r="6" spans="1:8">
      <c r="A6" s="8" t="s">
        <v>4</v>
      </c>
      <c r="B6" s="8"/>
      <c r="C6" s="8"/>
      <c r="D6" s="8"/>
      <c r="E6" s="8"/>
      <c r="F6" s="8"/>
      <c r="G6" s="8"/>
      <c r="H6" s="8"/>
    </row>
    <row r="7" ht="22" customHeight="1" spans="1:8">
      <c r="A7" s="9" t="s">
        <v>5</v>
      </c>
      <c r="B7" s="9"/>
      <c r="C7" s="9"/>
      <c r="D7" s="9"/>
      <c r="E7" s="9"/>
      <c r="F7" s="9"/>
      <c r="G7" s="9"/>
      <c r="H7" s="9"/>
    </row>
    <row r="8" spans="1:8">
      <c r="A8" s="10" t="s">
        <v>6</v>
      </c>
      <c r="B8" s="3"/>
      <c r="C8" s="3"/>
      <c r="D8" s="3"/>
      <c r="E8" s="11" t="s">
        <v>7</v>
      </c>
      <c r="F8" s="11"/>
      <c r="G8" s="11"/>
      <c r="H8" s="11"/>
    </row>
    <row r="9" spans="1:8">
      <c r="A9" s="3"/>
      <c r="B9" s="3"/>
      <c r="C9" s="3"/>
      <c r="D9" s="3"/>
      <c r="E9" s="12" t="s">
        <v>8</v>
      </c>
      <c r="F9" s="12"/>
      <c r="G9" s="12"/>
      <c r="H9" s="12"/>
    </row>
    <row r="10" spans="1:8">
      <c r="A10" s="3"/>
      <c r="B10" s="3"/>
      <c r="C10" s="3"/>
      <c r="D10" s="3"/>
      <c r="E10" s="2"/>
      <c r="F10" s="2"/>
      <c r="G10" s="2"/>
      <c r="H10" s="2"/>
    </row>
    <row r="11" spans="1:8">
      <c r="A11" s="3"/>
      <c r="B11" s="3"/>
      <c r="C11" s="3"/>
      <c r="D11" s="3"/>
      <c r="E11" s="2"/>
      <c r="F11" s="2"/>
      <c r="G11" s="2"/>
      <c r="H11" s="2"/>
    </row>
    <row r="12" spans="1:8">
      <c r="A12" s="13" t="s">
        <v>9</v>
      </c>
      <c r="B12" s="14" t="s">
        <v>10</v>
      </c>
      <c r="C12" s="15"/>
      <c r="D12" s="13" t="s">
        <v>11</v>
      </c>
      <c r="E12" s="13" t="s">
        <v>12</v>
      </c>
      <c r="F12" s="13" t="s">
        <v>13</v>
      </c>
      <c r="G12" s="13" t="s">
        <v>14</v>
      </c>
      <c r="H12" s="13"/>
    </row>
    <row r="13" ht="16.5" customHeight="1" spans="1:8">
      <c r="A13" s="16">
        <v>21</v>
      </c>
      <c r="B13" s="17" t="s">
        <v>55</v>
      </c>
      <c r="C13" s="18"/>
      <c r="D13" s="2">
        <v>262.8</v>
      </c>
      <c r="E13" s="2" t="s">
        <v>20</v>
      </c>
      <c r="F13" s="2">
        <v>17</v>
      </c>
      <c r="G13" s="2">
        <f>D13*1*F13</f>
        <v>4467.6</v>
      </c>
      <c r="H13" s="2"/>
    </row>
    <row r="14" spans="1:8">
      <c r="A14" s="16">
        <v>22</v>
      </c>
      <c r="B14" s="33" t="s">
        <v>56</v>
      </c>
      <c r="C14" s="34"/>
      <c r="D14" s="2">
        <v>472.6</v>
      </c>
      <c r="E14" s="2" t="s">
        <v>20</v>
      </c>
      <c r="F14" s="2">
        <v>17</v>
      </c>
      <c r="G14" s="2">
        <f>D14*1*F14</f>
        <v>8034.2</v>
      </c>
      <c r="H14" s="2"/>
    </row>
    <row r="15" spans="1:8">
      <c r="A15" s="16">
        <v>23</v>
      </c>
      <c r="B15" s="17" t="s">
        <v>57</v>
      </c>
      <c r="C15" s="18"/>
      <c r="D15" s="2">
        <v>184.4</v>
      </c>
      <c r="E15" s="2" t="s">
        <v>20</v>
      </c>
      <c r="F15" s="2">
        <v>17</v>
      </c>
      <c r="G15" s="2">
        <f>D15*1*F15</f>
        <v>3134.8</v>
      </c>
      <c r="H15" s="2"/>
    </row>
    <row r="16" spans="1:8">
      <c r="A16" s="16">
        <v>24</v>
      </c>
      <c r="B16" s="17" t="s">
        <v>58</v>
      </c>
      <c r="C16" s="18"/>
      <c r="D16" s="2">
        <v>25.8</v>
      </c>
      <c r="E16" s="2" t="s">
        <v>20</v>
      </c>
      <c r="F16" s="2">
        <v>17</v>
      </c>
      <c r="G16" s="2">
        <f>D16*F16</f>
        <v>438.6</v>
      </c>
      <c r="H16" s="2"/>
    </row>
    <row r="17" spans="1:8">
      <c r="A17" s="16">
        <v>25</v>
      </c>
      <c r="B17" s="17" t="s">
        <v>59</v>
      </c>
      <c r="C17" s="18"/>
      <c r="D17" s="2">
        <v>47</v>
      </c>
      <c r="E17" s="2" t="s">
        <v>31</v>
      </c>
      <c r="F17" s="2">
        <v>17</v>
      </c>
      <c r="G17" s="2">
        <f>D17*F17</f>
        <v>799</v>
      </c>
      <c r="H17" s="2"/>
    </row>
    <row r="18" spans="1:8">
      <c r="A18" s="16">
        <v>26</v>
      </c>
      <c r="B18" s="17" t="s">
        <v>60</v>
      </c>
      <c r="C18" s="18"/>
      <c r="D18" s="2">
        <v>156.6</v>
      </c>
      <c r="E18" s="2" t="s">
        <v>40</v>
      </c>
      <c r="F18" s="2">
        <v>17</v>
      </c>
      <c r="G18" s="2">
        <f>D18*6*F18</f>
        <v>15973.2</v>
      </c>
      <c r="H18" s="2"/>
    </row>
    <row r="19" spans="1:8">
      <c r="A19" s="16">
        <v>27</v>
      </c>
      <c r="B19" s="17" t="s">
        <v>61</v>
      </c>
      <c r="C19" s="18"/>
      <c r="D19" s="2">
        <v>237.4</v>
      </c>
      <c r="E19" s="2" t="s">
        <v>25</v>
      </c>
      <c r="F19" s="2">
        <v>17</v>
      </c>
      <c r="G19" s="2">
        <f>D19*2*F19</f>
        <v>8071.6</v>
      </c>
      <c r="H19" s="2"/>
    </row>
    <row r="20" spans="1:8">
      <c r="A20" s="16">
        <v>28</v>
      </c>
      <c r="B20" s="17" t="s">
        <v>62</v>
      </c>
      <c r="C20" s="18"/>
      <c r="D20" s="2">
        <v>148.8</v>
      </c>
      <c r="E20" s="2" t="s">
        <v>40</v>
      </c>
      <c r="F20" s="2">
        <v>17</v>
      </c>
      <c r="G20" s="2">
        <f>D20*6*F20</f>
        <v>15177.6</v>
      </c>
      <c r="H20" s="2"/>
    </row>
    <row r="21" spans="1:8">
      <c r="A21" s="16">
        <v>29</v>
      </c>
      <c r="B21" s="17" t="s">
        <v>63</v>
      </c>
      <c r="C21" s="18"/>
      <c r="D21" s="2">
        <v>168.8</v>
      </c>
      <c r="E21" s="2" t="s">
        <v>25</v>
      </c>
      <c r="F21" s="2">
        <v>17</v>
      </c>
      <c r="G21" s="2">
        <f>D21*2*F21</f>
        <v>5739.2</v>
      </c>
      <c r="H21" s="2"/>
    </row>
    <row r="22" spans="1:8">
      <c r="A22" s="16">
        <v>30</v>
      </c>
      <c r="B22" s="17" t="s">
        <v>64</v>
      </c>
      <c r="C22" s="18"/>
      <c r="D22" s="2">
        <v>283.2</v>
      </c>
      <c r="E22" s="2" t="s">
        <v>25</v>
      </c>
      <c r="F22" s="2">
        <v>17</v>
      </c>
      <c r="G22" s="2">
        <f>D22*2*F22</f>
        <v>9628.8</v>
      </c>
      <c r="H22" s="2"/>
    </row>
    <row r="23" spans="1:8">
      <c r="A23" s="16">
        <v>31</v>
      </c>
      <c r="B23" s="17" t="s">
        <v>65</v>
      </c>
      <c r="C23" s="18"/>
      <c r="D23" s="2">
        <v>129.2</v>
      </c>
      <c r="E23" s="2" t="s">
        <v>40</v>
      </c>
      <c r="F23" s="2">
        <v>17</v>
      </c>
      <c r="G23" s="2">
        <f>D23*6*F23</f>
        <v>13178.4</v>
      </c>
      <c r="H23" s="2"/>
    </row>
    <row r="24" spans="1:8">
      <c r="A24" s="16">
        <v>32</v>
      </c>
      <c r="B24" s="17" t="s">
        <v>66</v>
      </c>
      <c r="C24" s="18"/>
      <c r="D24" s="2">
        <v>161</v>
      </c>
      <c r="E24" s="2" t="s">
        <v>25</v>
      </c>
      <c r="F24" s="2">
        <v>17</v>
      </c>
      <c r="G24" s="2">
        <f>D24*2*F24</f>
        <v>5474</v>
      </c>
      <c r="H24" s="2"/>
    </row>
    <row r="25" spans="1:8">
      <c r="A25" s="16">
        <v>33</v>
      </c>
      <c r="B25" s="35" t="s">
        <v>67</v>
      </c>
      <c r="C25" s="36"/>
      <c r="D25" s="2">
        <v>39.8</v>
      </c>
      <c r="E25" s="2" t="s">
        <v>20</v>
      </c>
      <c r="F25" s="2">
        <v>17</v>
      </c>
      <c r="G25" s="2">
        <f>D25*1*F25</f>
        <v>676.6</v>
      </c>
      <c r="H25" s="2"/>
    </row>
    <row r="26" spans="1:8">
      <c r="A26" s="16">
        <v>34</v>
      </c>
      <c r="B26" s="16" t="s">
        <v>68</v>
      </c>
      <c r="C26" s="16"/>
      <c r="D26" s="2">
        <v>206</v>
      </c>
      <c r="E26" s="2" t="s">
        <v>25</v>
      </c>
      <c r="F26" s="2">
        <v>17</v>
      </c>
      <c r="G26" s="2">
        <f>D26*2*F26</f>
        <v>7004</v>
      </c>
      <c r="H26" s="2"/>
    </row>
    <row r="27" spans="1:8">
      <c r="A27" s="16">
        <v>35</v>
      </c>
      <c r="B27" s="37" t="s">
        <v>69</v>
      </c>
      <c r="C27" s="38"/>
      <c r="D27" s="2">
        <v>38.6</v>
      </c>
      <c r="E27" s="2" t="s">
        <v>70</v>
      </c>
      <c r="F27" s="2">
        <v>17</v>
      </c>
      <c r="G27" s="2">
        <f>D27*4*F27</f>
        <v>2624.8</v>
      </c>
      <c r="H27" s="2"/>
    </row>
    <row r="28" spans="1:8">
      <c r="A28" s="16">
        <v>36</v>
      </c>
      <c r="B28" s="17" t="s">
        <v>71</v>
      </c>
      <c r="C28" s="18"/>
      <c r="D28" s="2">
        <v>369.2</v>
      </c>
      <c r="E28" s="2" t="s">
        <v>25</v>
      </c>
      <c r="F28" s="2">
        <v>17</v>
      </c>
      <c r="G28" s="2">
        <f>D28*2*F28</f>
        <v>12552.8</v>
      </c>
      <c r="H28" s="2"/>
    </row>
    <row r="29" spans="1:8">
      <c r="A29" s="16">
        <v>37</v>
      </c>
      <c r="B29" s="17" t="s">
        <v>72</v>
      </c>
      <c r="C29" s="18"/>
      <c r="D29" s="2">
        <v>199.4</v>
      </c>
      <c r="E29" s="2" t="s">
        <v>25</v>
      </c>
      <c r="F29" s="2">
        <v>17</v>
      </c>
      <c r="G29" s="2">
        <f>D29*2*F29</f>
        <v>6779.6</v>
      </c>
      <c r="H29" s="2"/>
    </row>
    <row r="30" spans="1:8">
      <c r="A30" s="16">
        <v>38</v>
      </c>
      <c r="B30" s="17" t="s">
        <v>73</v>
      </c>
      <c r="C30" s="18"/>
      <c r="D30" s="2">
        <v>254.6</v>
      </c>
      <c r="E30" s="2" t="s">
        <v>20</v>
      </c>
      <c r="F30" s="2">
        <v>17</v>
      </c>
      <c r="G30" s="2">
        <f>D30*F30</f>
        <v>4328.2</v>
      </c>
      <c r="H30" s="2"/>
    </row>
    <row r="31" spans="1:8">
      <c r="A31" s="16">
        <v>39</v>
      </c>
      <c r="B31" s="17" t="s">
        <v>74</v>
      </c>
      <c r="C31" s="18"/>
      <c r="D31" s="2">
        <v>266.2</v>
      </c>
      <c r="E31" s="2" t="s">
        <v>20</v>
      </c>
      <c r="F31" s="2">
        <v>17</v>
      </c>
      <c r="G31" s="2">
        <f>D31*F31</f>
        <v>4525.4</v>
      </c>
      <c r="H31" s="2"/>
    </row>
    <row r="32" spans="1:8">
      <c r="A32" s="16">
        <v>40</v>
      </c>
      <c r="B32" s="17" t="s">
        <v>75</v>
      </c>
      <c r="C32" s="18"/>
      <c r="D32" s="2">
        <v>157.8</v>
      </c>
      <c r="E32" s="2" t="s">
        <v>20</v>
      </c>
      <c r="F32" s="2">
        <v>17</v>
      </c>
      <c r="G32" s="2">
        <f>D32*F32</f>
        <v>2682.6</v>
      </c>
      <c r="H32" s="2"/>
    </row>
    <row r="33" spans="1:8">
      <c r="A33" s="22" t="s">
        <v>42</v>
      </c>
      <c r="B33" s="23"/>
      <c r="C33" s="23"/>
      <c r="D33" s="23"/>
      <c r="E33" s="16" t="s">
        <v>43</v>
      </c>
      <c r="F33" s="16"/>
      <c r="G33" s="24">
        <f>SUM(G13:H32)</f>
        <v>131291</v>
      </c>
      <c r="H33" s="25"/>
    </row>
    <row r="34" spans="1:8">
      <c r="A34" s="23"/>
      <c r="B34" s="23"/>
      <c r="C34" s="23"/>
      <c r="D34" s="23"/>
      <c r="E34" s="16" t="s">
        <v>44</v>
      </c>
      <c r="F34" s="16"/>
      <c r="G34" s="26"/>
      <c r="H34" s="16"/>
    </row>
    <row r="35" spans="1:8">
      <c r="A35" s="23"/>
      <c r="B35" s="23"/>
      <c r="C35" s="23"/>
      <c r="D35" s="23"/>
      <c r="E35" s="16" t="s">
        <v>45</v>
      </c>
      <c r="F35" s="16"/>
      <c r="G35" s="26"/>
      <c r="H35" s="16"/>
    </row>
    <row r="36" spans="1:8">
      <c r="A36" s="23"/>
      <c r="B36" s="23"/>
      <c r="C36" s="23"/>
      <c r="D36" s="23"/>
      <c r="E36" s="16" t="s">
        <v>46</v>
      </c>
      <c r="F36" s="16"/>
      <c r="G36" s="16"/>
      <c r="H36" s="16"/>
    </row>
    <row r="37" spans="1:8">
      <c r="A37" s="23"/>
      <c r="B37" s="23"/>
      <c r="C37" s="23"/>
      <c r="D37" s="23"/>
      <c r="E37" s="16" t="s">
        <v>47</v>
      </c>
      <c r="F37" s="16"/>
      <c r="G37" s="16"/>
      <c r="H37" s="16"/>
    </row>
    <row r="38" spans="1:8">
      <c r="A38" s="23"/>
      <c r="B38" s="23"/>
      <c r="C38" s="23"/>
      <c r="D38" s="23"/>
      <c r="E38" s="27" t="s">
        <v>48</v>
      </c>
      <c r="F38" s="27"/>
      <c r="G38" s="27"/>
      <c r="H38" s="27"/>
    </row>
    <row r="39" spans="1:8">
      <c r="A39" s="29" t="s">
        <v>49</v>
      </c>
      <c r="B39" s="30"/>
      <c r="C39" s="30"/>
      <c r="D39" s="30"/>
      <c r="E39" s="30"/>
      <c r="F39" s="30"/>
      <c r="G39" s="30"/>
      <c r="H39" s="31"/>
    </row>
    <row r="40" spans="1:8">
      <c r="A40" s="32" t="s">
        <v>50</v>
      </c>
      <c r="B40" s="27"/>
      <c r="C40" s="7"/>
      <c r="D40" s="7"/>
      <c r="E40" s="11" t="s">
        <v>51</v>
      </c>
      <c r="F40" s="11"/>
      <c r="G40" s="11"/>
      <c r="H40" s="11"/>
    </row>
    <row r="41" ht="43" customHeight="1" spans="1:8">
      <c r="A41" s="27"/>
      <c r="B41" s="27"/>
      <c r="C41" s="7"/>
      <c r="D41" s="7"/>
      <c r="E41" s="27" t="s">
        <v>52</v>
      </c>
      <c r="F41" s="27"/>
      <c r="G41" s="27"/>
      <c r="H41" s="27"/>
    </row>
    <row r="42" spans="1:8">
      <c r="A42" s="7"/>
      <c r="B42" s="7"/>
      <c r="C42" s="7"/>
      <c r="D42" s="7"/>
      <c r="E42" s="27" t="s">
        <v>53</v>
      </c>
      <c r="F42" s="27"/>
      <c r="G42" s="27"/>
      <c r="H42" s="27"/>
    </row>
  </sheetData>
  <mergeCells count="72">
    <mergeCell ref="A3:H3"/>
    <mergeCell ref="A4:H4"/>
    <mergeCell ref="A5:H5"/>
    <mergeCell ref="A6:H6"/>
    <mergeCell ref="A7:H7"/>
    <mergeCell ref="E8:H8"/>
    <mergeCell ref="E9:H9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21:C21"/>
    <mergeCell ref="G21:H21"/>
    <mergeCell ref="B22:C22"/>
    <mergeCell ref="G22:H22"/>
    <mergeCell ref="B23:C23"/>
    <mergeCell ref="G23:H23"/>
    <mergeCell ref="B24:C24"/>
    <mergeCell ref="G24:H24"/>
    <mergeCell ref="B25:C25"/>
    <mergeCell ref="G25:H25"/>
    <mergeCell ref="B26:C26"/>
    <mergeCell ref="G26:H26"/>
    <mergeCell ref="B27:C27"/>
    <mergeCell ref="G27:H27"/>
    <mergeCell ref="B28:C28"/>
    <mergeCell ref="G28:H28"/>
    <mergeCell ref="B29:C29"/>
    <mergeCell ref="G29:H29"/>
    <mergeCell ref="B30:C30"/>
    <mergeCell ref="G30:H30"/>
    <mergeCell ref="B31:C31"/>
    <mergeCell ref="G31:H31"/>
    <mergeCell ref="B32:C32"/>
    <mergeCell ref="G32:H32"/>
    <mergeCell ref="E33:F33"/>
    <mergeCell ref="G33:H33"/>
    <mergeCell ref="E34:F34"/>
    <mergeCell ref="G34:H34"/>
    <mergeCell ref="E35:F35"/>
    <mergeCell ref="G35:H35"/>
    <mergeCell ref="E36:F36"/>
    <mergeCell ref="G36:H36"/>
    <mergeCell ref="E37:F37"/>
    <mergeCell ref="G37:H37"/>
    <mergeCell ref="E38:F38"/>
    <mergeCell ref="G38:H38"/>
    <mergeCell ref="A39:H39"/>
    <mergeCell ref="E40:H40"/>
    <mergeCell ref="E41:H41"/>
    <mergeCell ref="A42:B42"/>
    <mergeCell ref="E42:H42"/>
    <mergeCell ref="A8:D11"/>
    <mergeCell ref="E10:H11"/>
    <mergeCell ref="A33:D38"/>
    <mergeCell ref="A40:B41"/>
    <mergeCell ref="C40:D42"/>
    <mergeCell ref="A1:H2"/>
  </mergeCells>
  <pageMargins left="0.7" right="0.7" top="0.75" bottom="0.75" header="0.3" footer="0.3"/>
  <pageSetup paperSize="1" orientation="portrait"/>
  <headerFooter/>
  <ignoredErrors>
    <ignoredError sqref="G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topLeftCell="A7" workbookViewId="0">
      <selection activeCell="J38" sqref="J38"/>
    </sheetView>
  </sheetViews>
  <sheetFormatPr defaultColWidth="9" defaultRowHeight="14.4" outlineLevelCol="7"/>
  <cols>
    <col min="2" max="2" width="27.1759259259259" customWidth="1"/>
  </cols>
  <sheetData>
    <row r="1" spans="1:8">
      <c r="A1" s="1" t="s">
        <v>0</v>
      </c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ht="13.5" customHeight="1" spans="1:8">
      <c r="A3" s="3" t="s">
        <v>54</v>
      </c>
      <c r="B3" s="4"/>
      <c r="C3" s="4"/>
      <c r="D3" s="4"/>
      <c r="E3" s="4"/>
      <c r="F3" s="4"/>
      <c r="G3" s="4"/>
      <c r="H3" s="4"/>
    </row>
    <row r="4" spans="1:8">
      <c r="A4" s="5" t="s">
        <v>2</v>
      </c>
      <c r="B4" s="2"/>
      <c r="C4" s="2"/>
      <c r="D4" s="2"/>
      <c r="E4" s="2"/>
      <c r="F4" s="2"/>
      <c r="G4" s="2"/>
      <c r="H4" s="2"/>
    </row>
    <row r="5" ht="26" customHeight="1" spans="1:8">
      <c r="A5" s="6" t="s">
        <v>3</v>
      </c>
      <c r="B5" s="7"/>
      <c r="C5" s="7"/>
      <c r="D5" s="7"/>
      <c r="E5" s="7"/>
      <c r="F5" s="7"/>
      <c r="G5" s="7"/>
      <c r="H5" s="7"/>
    </row>
    <row r="6" spans="1:8">
      <c r="A6" s="8" t="s">
        <v>4</v>
      </c>
      <c r="B6" s="8"/>
      <c r="C6" s="8"/>
      <c r="D6" s="8"/>
      <c r="E6" s="8"/>
      <c r="F6" s="8"/>
      <c r="G6" s="8"/>
      <c r="H6" s="8"/>
    </row>
    <row r="7" ht="22" customHeight="1" spans="1:8">
      <c r="A7" s="9" t="s">
        <v>5</v>
      </c>
      <c r="B7" s="9"/>
      <c r="C7" s="9"/>
      <c r="D7" s="9"/>
      <c r="E7" s="9"/>
      <c r="F7" s="9"/>
      <c r="G7" s="9"/>
      <c r="H7" s="9"/>
    </row>
    <row r="8" spans="1:8">
      <c r="A8" s="10" t="s">
        <v>6</v>
      </c>
      <c r="B8" s="3"/>
      <c r="C8" s="3"/>
      <c r="D8" s="3"/>
      <c r="E8" s="11" t="s">
        <v>7</v>
      </c>
      <c r="F8" s="11"/>
      <c r="G8" s="11"/>
      <c r="H8" s="11"/>
    </row>
    <row r="9" spans="1:8">
      <c r="A9" s="3"/>
      <c r="B9" s="3"/>
      <c r="C9" s="3"/>
      <c r="D9" s="3"/>
      <c r="E9" s="12" t="s">
        <v>8</v>
      </c>
      <c r="F9" s="12"/>
      <c r="G9" s="12"/>
      <c r="H9" s="12"/>
    </row>
    <row r="10" spans="1:8">
      <c r="A10" s="3"/>
      <c r="B10" s="3"/>
      <c r="C10" s="3"/>
      <c r="D10" s="3"/>
      <c r="E10" s="2"/>
      <c r="F10" s="2"/>
      <c r="G10" s="2"/>
      <c r="H10" s="2"/>
    </row>
    <row r="11" spans="1:8">
      <c r="A11" s="3"/>
      <c r="B11" s="3"/>
      <c r="C11" s="3"/>
      <c r="D11" s="3"/>
      <c r="E11" s="2"/>
      <c r="F11" s="2"/>
      <c r="G11" s="2"/>
      <c r="H11" s="2"/>
    </row>
    <row r="12" spans="1:8">
      <c r="A12" s="13" t="s">
        <v>9</v>
      </c>
      <c r="B12" s="14" t="s">
        <v>10</v>
      </c>
      <c r="C12" s="15"/>
      <c r="D12" s="13" t="s">
        <v>11</v>
      </c>
      <c r="E12" s="13" t="s">
        <v>12</v>
      </c>
      <c r="F12" s="13" t="s">
        <v>13</v>
      </c>
      <c r="G12" s="13" t="s">
        <v>14</v>
      </c>
      <c r="H12" s="13"/>
    </row>
    <row r="13" ht="16.5" customHeight="1" spans="1:8">
      <c r="A13" s="16">
        <v>41</v>
      </c>
      <c r="B13" s="17" t="s">
        <v>76</v>
      </c>
      <c r="C13" s="18"/>
      <c r="D13" s="2">
        <v>130.4</v>
      </c>
      <c r="E13" s="2" t="s">
        <v>25</v>
      </c>
      <c r="F13" s="2">
        <v>17</v>
      </c>
      <c r="G13" s="2">
        <f>D13*2*F13</f>
        <v>4433.6</v>
      </c>
      <c r="H13" s="2"/>
    </row>
    <row r="14" spans="1:8">
      <c r="A14" s="16">
        <v>42</v>
      </c>
      <c r="B14" s="17" t="s">
        <v>77</v>
      </c>
      <c r="C14" s="18"/>
      <c r="D14" s="2">
        <v>245.6</v>
      </c>
      <c r="E14" s="2" t="s">
        <v>25</v>
      </c>
      <c r="F14" s="2">
        <v>17</v>
      </c>
      <c r="G14" s="2">
        <f>D14*2*F14</f>
        <v>8350.4</v>
      </c>
      <c r="H14" s="2"/>
    </row>
    <row r="15" spans="1:8">
      <c r="A15" s="16">
        <v>43</v>
      </c>
      <c r="B15" s="17" t="s">
        <v>78</v>
      </c>
      <c r="C15" s="18"/>
      <c r="D15" s="2">
        <v>342.6</v>
      </c>
      <c r="E15" s="2" t="s">
        <v>20</v>
      </c>
      <c r="F15" s="2">
        <v>17</v>
      </c>
      <c r="G15" s="2">
        <f>D15*F15</f>
        <v>5824.2</v>
      </c>
      <c r="H15" s="2"/>
    </row>
    <row r="16" spans="1:8">
      <c r="A16" s="16">
        <v>44</v>
      </c>
      <c r="B16" s="17" t="s">
        <v>79</v>
      </c>
      <c r="C16" s="18"/>
      <c r="D16" s="2">
        <v>239.8</v>
      </c>
      <c r="E16" s="2" t="s">
        <v>20</v>
      </c>
      <c r="F16" s="2">
        <v>17</v>
      </c>
      <c r="G16" s="2">
        <f>D16*1*F16</f>
        <v>4076.6</v>
      </c>
      <c r="H16" s="2"/>
    </row>
    <row r="17" spans="1:8">
      <c r="A17" s="16">
        <v>45</v>
      </c>
      <c r="B17" s="17" t="s">
        <v>80</v>
      </c>
      <c r="C17" s="18"/>
      <c r="D17" s="2">
        <v>205.6</v>
      </c>
      <c r="E17" s="2" t="s">
        <v>70</v>
      </c>
      <c r="F17" s="2">
        <v>17</v>
      </c>
      <c r="G17" s="2">
        <f>D17*4*F17</f>
        <v>13980.8</v>
      </c>
      <c r="H17" s="2"/>
    </row>
    <row r="18" spans="1:8">
      <c r="A18" s="16">
        <v>46</v>
      </c>
      <c r="B18" s="17" t="s">
        <v>81</v>
      </c>
      <c r="C18" s="18"/>
      <c r="D18" s="2">
        <v>169.8</v>
      </c>
      <c r="E18" s="2" t="s">
        <v>70</v>
      </c>
      <c r="F18" s="2">
        <v>17</v>
      </c>
      <c r="G18" s="2">
        <f>D18*4*F18</f>
        <v>11546.4</v>
      </c>
      <c r="H18" s="2"/>
    </row>
    <row r="19" spans="1:8">
      <c r="A19" s="16">
        <v>47</v>
      </c>
      <c r="B19" s="17" t="s">
        <v>82</v>
      </c>
      <c r="C19" s="18"/>
      <c r="D19" s="2">
        <v>278.4</v>
      </c>
      <c r="E19" s="2" t="s">
        <v>20</v>
      </c>
      <c r="F19" s="2">
        <v>17</v>
      </c>
      <c r="G19" s="2">
        <f>D19*1*F19</f>
        <v>4732.8</v>
      </c>
      <c r="H19" s="2"/>
    </row>
    <row r="20" spans="1:8">
      <c r="A20" s="16">
        <v>48</v>
      </c>
      <c r="B20" s="17" t="s">
        <v>83</v>
      </c>
      <c r="C20" s="18"/>
      <c r="D20" s="2">
        <v>240.6</v>
      </c>
      <c r="E20" s="2" t="s">
        <v>20</v>
      </c>
      <c r="F20" s="2">
        <v>17</v>
      </c>
      <c r="G20" s="2">
        <f>D20*1*F20</f>
        <v>4090.2</v>
      </c>
      <c r="H20" s="2"/>
    </row>
    <row r="21" spans="1:8">
      <c r="A21" s="16">
        <v>49</v>
      </c>
      <c r="B21" s="17" t="s">
        <v>84</v>
      </c>
      <c r="C21" s="18"/>
      <c r="D21" s="2">
        <v>163.8</v>
      </c>
      <c r="E21" s="2" t="s">
        <v>25</v>
      </c>
      <c r="F21" s="2">
        <v>17</v>
      </c>
      <c r="G21" s="2">
        <f>D21*2*F21</f>
        <v>5569.2</v>
      </c>
      <c r="H21" s="2"/>
    </row>
    <row r="22" spans="1:8">
      <c r="A22" s="16">
        <v>50</v>
      </c>
      <c r="B22" s="17" t="s">
        <v>85</v>
      </c>
      <c r="C22" s="18"/>
      <c r="D22" s="2">
        <v>168</v>
      </c>
      <c r="E22" s="2" t="s">
        <v>20</v>
      </c>
      <c r="F22" s="2">
        <v>17</v>
      </c>
      <c r="G22" s="2">
        <f>D22*1*F22</f>
        <v>2856</v>
      </c>
      <c r="H22" s="2"/>
    </row>
    <row r="23" spans="1:8">
      <c r="A23" s="16">
        <v>51</v>
      </c>
      <c r="B23" s="17" t="s">
        <v>86</v>
      </c>
      <c r="C23" s="18"/>
      <c r="D23" s="2">
        <v>203</v>
      </c>
      <c r="E23" s="2" t="s">
        <v>25</v>
      </c>
      <c r="F23" s="2">
        <v>17</v>
      </c>
      <c r="G23" s="2">
        <f>D23*2*F23</f>
        <v>6902</v>
      </c>
      <c r="H23" s="2"/>
    </row>
    <row r="24" spans="1:8">
      <c r="A24" s="16">
        <v>52</v>
      </c>
      <c r="B24" s="17" t="s">
        <v>87</v>
      </c>
      <c r="C24" s="18"/>
      <c r="D24" s="2">
        <v>232.2</v>
      </c>
      <c r="E24" s="2" t="s">
        <v>20</v>
      </c>
      <c r="F24" s="2">
        <v>17</v>
      </c>
      <c r="G24" s="2">
        <f>D24*1*F24</f>
        <v>3947.4</v>
      </c>
      <c r="H24" s="2"/>
    </row>
    <row r="25" spans="1:8">
      <c r="A25" s="16">
        <v>53</v>
      </c>
      <c r="B25" s="17" t="s">
        <v>88</v>
      </c>
      <c r="C25" s="18"/>
      <c r="D25" s="2">
        <v>149.8</v>
      </c>
      <c r="E25" s="2" t="s">
        <v>16</v>
      </c>
      <c r="F25" s="2">
        <v>17</v>
      </c>
      <c r="G25" s="2">
        <f>D25*3*F25</f>
        <v>7639.8</v>
      </c>
      <c r="H25" s="2"/>
    </row>
    <row r="26" spans="1:8">
      <c r="A26" s="16">
        <v>54</v>
      </c>
      <c r="B26" s="17" t="s">
        <v>89</v>
      </c>
      <c r="C26" s="18"/>
      <c r="D26" s="2">
        <v>118.4</v>
      </c>
      <c r="E26" s="2" t="s">
        <v>20</v>
      </c>
      <c r="F26" s="2">
        <v>17</v>
      </c>
      <c r="G26" s="2">
        <f>D26*1*F26</f>
        <v>2012.8</v>
      </c>
      <c r="H26" s="2"/>
    </row>
    <row r="27" spans="1:8">
      <c r="A27" s="16">
        <v>55</v>
      </c>
      <c r="B27" s="17" t="s">
        <v>90</v>
      </c>
      <c r="C27" s="18"/>
      <c r="D27" s="2">
        <v>182.4</v>
      </c>
      <c r="E27" s="2" t="s">
        <v>25</v>
      </c>
      <c r="F27" s="2">
        <v>17</v>
      </c>
      <c r="G27" s="2">
        <f>D27*2*F27</f>
        <v>6201.6</v>
      </c>
      <c r="H27" s="2"/>
    </row>
    <row r="28" spans="1:8">
      <c r="A28" s="16">
        <v>56</v>
      </c>
      <c r="B28" s="17" t="s">
        <v>91</v>
      </c>
      <c r="C28" s="18"/>
      <c r="D28" s="2">
        <v>195.8</v>
      </c>
      <c r="E28" s="2" t="s">
        <v>25</v>
      </c>
      <c r="F28" s="2">
        <v>17</v>
      </c>
      <c r="G28" s="2">
        <f>D28*2*F28</f>
        <v>6657.2</v>
      </c>
      <c r="H28" s="2"/>
    </row>
    <row r="29" spans="1:8">
      <c r="A29" s="16">
        <v>57</v>
      </c>
      <c r="B29" s="17" t="s">
        <v>92</v>
      </c>
      <c r="C29" s="18"/>
      <c r="D29" s="2">
        <v>167.8</v>
      </c>
      <c r="E29" s="2" t="s">
        <v>16</v>
      </c>
      <c r="F29" s="2">
        <v>17</v>
      </c>
      <c r="G29" s="2">
        <f>D29*3*F29</f>
        <v>8557.8</v>
      </c>
      <c r="H29" s="2"/>
    </row>
    <row r="30" spans="1:8">
      <c r="A30" s="16">
        <v>58</v>
      </c>
      <c r="B30" s="17" t="s">
        <v>93</v>
      </c>
      <c r="C30" s="18"/>
      <c r="D30" s="2">
        <v>95</v>
      </c>
      <c r="E30" s="2" t="s">
        <v>20</v>
      </c>
      <c r="F30" s="2">
        <v>17</v>
      </c>
      <c r="G30" s="2">
        <f>D30*1*F30</f>
        <v>1615</v>
      </c>
      <c r="H30" s="2"/>
    </row>
    <row r="31" spans="1:8">
      <c r="A31" s="16">
        <v>59</v>
      </c>
      <c r="B31" s="17" t="s">
        <v>94</v>
      </c>
      <c r="C31" s="18"/>
      <c r="D31" s="2">
        <v>73.8</v>
      </c>
      <c r="E31" s="2" t="s">
        <v>25</v>
      </c>
      <c r="F31" s="2">
        <v>17</v>
      </c>
      <c r="G31" s="2">
        <f>D31*2*F31</f>
        <v>2509.2</v>
      </c>
      <c r="H31" s="2"/>
    </row>
    <row r="32" spans="1:8">
      <c r="A32" s="16">
        <v>60</v>
      </c>
      <c r="B32" s="17" t="s">
        <v>95</v>
      </c>
      <c r="C32" s="18"/>
      <c r="D32" s="2">
        <v>138.6</v>
      </c>
      <c r="E32" s="2" t="s">
        <v>25</v>
      </c>
      <c r="F32" s="2">
        <v>17</v>
      </c>
      <c r="G32" s="2">
        <f>D32*2*F32</f>
        <v>4712.4</v>
      </c>
      <c r="H32" s="2"/>
    </row>
    <row r="33" spans="1:8">
      <c r="A33" s="22" t="s">
        <v>42</v>
      </c>
      <c r="B33" s="23"/>
      <c r="C33" s="23"/>
      <c r="D33" s="23"/>
      <c r="E33" s="16" t="s">
        <v>43</v>
      </c>
      <c r="F33" s="16"/>
      <c r="G33" s="24">
        <v>362045.4</v>
      </c>
      <c r="H33" s="25"/>
    </row>
    <row r="34" spans="1:8">
      <c r="A34" s="23"/>
      <c r="B34" s="23"/>
      <c r="C34" s="23"/>
      <c r="D34" s="23"/>
      <c r="E34" s="16" t="s">
        <v>44</v>
      </c>
      <c r="F34" s="16"/>
      <c r="G34" s="26">
        <v>32584.086</v>
      </c>
      <c r="H34" s="16"/>
    </row>
    <row r="35" spans="1:8">
      <c r="A35" s="23"/>
      <c r="B35" s="23"/>
      <c r="C35" s="23"/>
      <c r="D35" s="23"/>
      <c r="E35" s="16" t="s">
        <v>45</v>
      </c>
      <c r="F35" s="16"/>
      <c r="G35" s="26">
        <v>32584.086</v>
      </c>
      <c r="H35" s="16"/>
    </row>
    <row r="36" spans="1:8">
      <c r="A36" s="23"/>
      <c r="B36" s="23"/>
      <c r="C36" s="23"/>
      <c r="D36" s="23"/>
      <c r="E36" s="16" t="s">
        <v>46</v>
      </c>
      <c r="F36" s="16"/>
      <c r="G36" s="16"/>
      <c r="H36" s="16"/>
    </row>
    <row r="37" spans="1:8">
      <c r="A37" s="23"/>
      <c r="B37" s="23"/>
      <c r="C37" s="23"/>
      <c r="D37" s="23"/>
      <c r="E37" s="16" t="s">
        <v>47</v>
      </c>
      <c r="F37" s="16"/>
      <c r="G37" s="16">
        <v>0.572</v>
      </c>
      <c r="H37" s="16"/>
    </row>
    <row r="38" spans="1:8">
      <c r="A38" s="23"/>
      <c r="B38" s="23"/>
      <c r="C38" s="23"/>
      <c r="D38" s="23"/>
      <c r="E38" s="27" t="s">
        <v>48</v>
      </c>
      <c r="F38" s="27"/>
      <c r="G38" s="27">
        <v>427213</v>
      </c>
      <c r="H38" s="27"/>
    </row>
    <row r="39" spans="1:8">
      <c r="A39" s="29" t="s">
        <v>49</v>
      </c>
      <c r="B39" s="30"/>
      <c r="C39" s="30"/>
      <c r="D39" s="30"/>
      <c r="E39" s="30"/>
      <c r="F39" s="30"/>
      <c r="G39" s="30"/>
      <c r="H39" s="31"/>
    </row>
    <row r="40" spans="1:8">
      <c r="A40" s="32" t="s">
        <v>50</v>
      </c>
      <c r="B40" s="27"/>
      <c r="C40" s="7"/>
      <c r="D40" s="7"/>
      <c r="E40" s="11" t="s">
        <v>51</v>
      </c>
      <c r="F40" s="11"/>
      <c r="G40" s="11"/>
      <c r="H40" s="11"/>
    </row>
    <row r="41" ht="43" customHeight="1" spans="1:8">
      <c r="A41" s="27"/>
      <c r="B41" s="27"/>
      <c r="C41" s="7"/>
      <c r="D41" s="7"/>
      <c r="E41" s="27" t="s">
        <v>52</v>
      </c>
      <c r="F41" s="27"/>
      <c r="G41" s="27"/>
      <c r="H41" s="27"/>
    </row>
    <row r="42" spans="1:8">
      <c r="A42" s="7"/>
      <c r="B42" s="7"/>
      <c r="C42" s="7"/>
      <c r="D42" s="7"/>
      <c r="E42" s="27" t="s">
        <v>53</v>
      </c>
      <c r="F42" s="27"/>
      <c r="G42" s="27"/>
      <c r="H42" s="27"/>
    </row>
  </sheetData>
  <mergeCells count="72">
    <mergeCell ref="A3:H3"/>
    <mergeCell ref="A4:H4"/>
    <mergeCell ref="A5:H5"/>
    <mergeCell ref="A6:H6"/>
    <mergeCell ref="A7:H7"/>
    <mergeCell ref="E8:H8"/>
    <mergeCell ref="E9:H9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21:C21"/>
    <mergeCell ref="G21:H21"/>
    <mergeCell ref="B22:C22"/>
    <mergeCell ref="G22:H22"/>
    <mergeCell ref="B23:C23"/>
    <mergeCell ref="G23:H23"/>
    <mergeCell ref="B24:C24"/>
    <mergeCell ref="G24:H24"/>
    <mergeCell ref="B25:C25"/>
    <mergeCell ref="G25:H25"/>
    <mergeCell ref="B26:C26"/>
    <mergeCell ref="G26:H26"/>
    <mergeCell ref="B27:C27"/>
    <mergeCell ref="G27:H27"/>
    <mergeCell ref="B28:C28"/>
    <mergeCell ref="G28:H28"/>
    <mergeCell ref="B29:C29"/>
    <mergeCell ref="G29:H29"/>
    <mergeCell ref="B30:C30"/>
    <mergeCell ref="G30:H30"/>
    <mergeCell ref="B31:C31"/>
    <mergeCell ref="G31:H31"/>
    <mergeCell ref="B32:C32"/>
    <mergeCell ref="G32:H32"/>
    <mergeCell ref="E33:F33"/>
    <mergeCell ref="G33:H33"/>
    <mergeCell ref="E34:F34"/>
    <mergeCell ref="G34:H34"/>
    <mergeCell ref="E35:F35"/>
    <mergeCell ref="G35:H35"/>
    <mergeCell ref="E36:F36"/>
    <mergeCell ref="G36:H36"/>
    <mergeCell ref="E37:F37"/>
    <mergeCell ref="G37:H37"/>
    <mergeCell ref="E38:F38"/>
    <mergeCell ref="G38:H38"/>
    <mergeCell ref="A39:H39"/>
    <mergeCell ref="E40:H40"/>
    <mergeCell ref="E41:H41"/>
    <mergeCell ref="A42:B42"/>
    <mergeCell ref="E42:H42"/>
    <mergeCell ref="A1:H2"/>
    <mergeCell ref="A8:D11"/>
    <mergeCell ref="E10:H11"/>
    <mergeCell ref="A33:D38"/>
    <mergeCell ref="A40:B41"/>
    <mergeCell ref="C40:D42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opLeftCell="A17" workbookViewId="0">
      <selection activeCell="K37" sqref="K37"/>
    </sheetView>
  </sheetViews>
  <sheetFormatPr defaultColWidth="9" defaultRowHeight="14.4" outlineLevelCol="7"/>
  <cols>
    <col min="2" max="2" width="27.1759259259259" customWidth="1"/>
  </cols>
  <sheetData>
    <row r="1" spans="1:8">
      <c r="A1" s="1" t="s">
        <v>0</v>
      </c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ht="13.5" customHeight="1" spans="1:8">
      <c r="A3" s="3" t="s">
        <v>54</v>
      </c>
      <c r="B3" s="4"/>
      <c r="C3" s="4"/>
      <c r="D3" s="4"/>
      <c r="E3" s="4"/>
      <c r="F3" s="4"/>
      <c r="G3" s="4"/>
      <c r="H3" s="4"/>
    </row>
    <row r="4" spans="1:8">
      <c r="A4" s="5" t="s">
        <v>2</v>
      </c>
      <c r="B4" s="2"/>
      <c r="C4" s="2"/>
      <c r="D4" s="2"/>
      <c r="E4" s="2"/>
      <c r="F4" s="2"/>
      <c r="G4" s="2"/>
      <c r="H4" s="2"/>
    </row>
    <row r="5" ht="26" customHeight="1" spans="1:8">
      <c r="A5" s="6" t="s">
        <v>3</v>
      </c>
      <c r="B5" s="7"/>
      <c r="C5" s="7"/>
      <c r="D5" s="7"/>
      <c r="E5" s="7"/>
      <c r="F5" s="7"/>
      <c r="G5" s="7"/>
      <c r="H5" s="7"/>
    </row>
    <row r="6" spans="1:8">
      <c r="A6" s="8" t="s">
        <v>4</v>
      </c>
      <c r="B6" s="8"/>
      <c r="C6" s="8"/>
      <c r="D6" s="8"/>
      <c r="E6" s="8"/>
      <c r="F6" s="8"/>
      <c r="G6" s="8"/>
      <c r="H6" s="8"/>
    </row>
    <row r="7" ht="22" customHeight="1" spans="1:8">
      <c r="A7" s="9" t="s">
        <v>5</v>
      </c>
      <c r="B7" s="9"/>
      <c r="C7" s="9"/>
      <c r="D7" s="9"/>
      <c r="E7" s="9"/>
      <c r="F7" s="9"/>
      <c r="G7" s="9"/>
      <c r="H7" s="9"/>
    </row>
    <row r="8" spans="1:8">
      <c r="A8" s="10" t="s">
        <v>6</v>
      </c>
      <c r="B8" s="3"/>
      <c r="C8" s="3"/>
      <c r="D8" s="3"/>
      <c r="E8" s="11" t="s">
        <v>96</v>
      </c>
      <c r="F8" s="11"/>
      <c r="G8" s="11"/>
      <c r="H8" s="11"/>
    </row>
    <row r="9" spans="1:8">
      <c r="A9" s="3"/>
      <c r="B9" s="3"/>
      <c r="C9" s="3"/>
      <c r="D9" s="3"/>
      <c r="E9" s="12" t="s">
        <v>97</v>
      </c>
      <c r="F9" s="12"/>
      <c r="G9" s="12"/>
      <c r="H9" s="12"/>
    </row>
    <row r="10" spans="1:8">
      <c r="A10" s="3"/>
      <c r="B10" s="3"/>
      <c r="C10" s="3"/>
      <c r="D10" s="3"/>
      <c r="E10" s="2"/>
      <c r="F10" s="2"/>
      <c r="G10" s="2"/>
      <c r="H10" s="2"/>
    </row>
    <row r="11" spans="1:8">
      <c r="A11" s="3"/>
      <c r="B11" s="3"/>
      <c r="C11" s="3"/>
      <c r="D11" s="3"/>
      <c r="E11" s="2"/>
      <c r="F11" s="2"/>
      <c r="G11" s="2"/>
      <c r="H11" s="2"/>
    </row>
    <row r="12" spans="1:8">
      <c r="A12" s="13" t="s">
        <v>9</v>
      </c>
      <c r="B12" s="14" t="s">
        <v>98</v>
      </c>
      <c r="C12" s="15"/>
      <c r="D12" s="13" t="s">
        <v>11</v>
      </c>
      <c r="E12" s="13" t="s">
        <v>12</v>
      </c>
      <c r="F12" s="13" t="s">
        <v>13</v>
      </c>
      <c r="G12" s="13" t="s">
        <v>14</v>
      </c>
      <c r="H12" s="13"/>
    </row>
    <row r="13" ht="16.5" customHeight="1" spans="1:8">
      <c r="A13" s="16">
        <v>1</v>
      </c>
      <c r="B13" s="17" t="s">
        <v>99</v>
      </c>
      <c r="C13" s="18"/>
      <c r="D13" s="2">
        <v>33.6</v>
      </c>
      <c r="E13" s="2" t="s">
        <v>100</v>
      </c>
      <c r="F13" s="2">
        <v>12</v>
      </c>
      <c r="G13" s="2">
        <f>D13*9*F13</f>
        <v>3628.8</v>
      </c>
      <c r="H13" s="2"/>
    </row>
    <row r="14" spans="1:8">
      <c r="A14" s="16">
        <v>2</v>
      </c>
      <c r="B14" s="17" t="s">
        <v>99</v>
      </c>
      <c r="C14" s="18"/>
      <c r="D14" s="2">
        <v>38.8</v>
      </c>
      <c r="E14" s="2" t="s">
        <v>101</v>
      </c>
      <c r="F14" s="2">
        <v>12</v>
      </c>
      <c r="G14" s="2">
        <f>D14*10*F14</f>
        <v>4656</v>
      </c>
      <c r="H14" s="2"/>
    </row>
    <row r="15" spans="1:8">
      <c r="A15" s="16">
        <v>3</v>
      </c>
      <c r="B15" s="17" t="s">
        <v>102</v>
      </c>
      <c r="C15" s="18"/>
      <c r="D15" s="2">
        <v>1061.2</v>
      </c>
      <c r="E15" s="2" t="s">
        <v>20</v>
      </c>
      <c r="F15" s="2">
        <v>12</v>
      </c>
      <c r="G15" s="2">
        <f>D15*1*F15</f>
        <v>12734.4</v>
      </c>
      <c r="H15" s="2"/>
    </row>
    <row r="16" spans="1:8">
      <c r="A16" s="16">
        <v>4</v>
      </c>
      <c r="B16" s="17" t="s">
        <v>102</v>
      </c>
      <c r="C16" s="18"/>
      <c r="D16" s="2">
        <v>804.4</v>
      </c>
      <c r="E16" s="2" t="s">
        <v>20</v>
      </c>
      <c r="F16" s="2">
        <v>12</v>
      </c>
      <c r="G16" s="2">
        <f>D16*1*F16</f>
        <v>9652.8</v>
      </c>
      <c r="H16" s="2"/>
    </row>
    <row r="17" spans="1:8">
      <c r="A17" s="16">
        <v>5</v>
      </c>
      <c r="B17" s="17" t="s">
        <v>103</v>
      </c>
      <c r="C17" s="18"/>
      <c r="D17" s="2">
        <v>28.6</v>
      </c>
      <c r="E17" s="2" t="s">
        <v>101</v>
      </c>
      <c r="F17" s="2">
        <v>12</v>
      </c>
      <c r="G17" s="2">
        <f>D17*10*F17</f>
        <v>3432</v>
      </c>
      <c r="H17" s="2"/>
    </row>
    <row r="18" spans="1:8">
      <c r="A18" s="16">
        <v>6</v>
      </c>
      <c r="B18" s="17" t="s">
        <v>104</v>
      </c>
      <c r="C18" s="18"/>
      <c r="D18" s="2"/>
      <c r="E18" s="2" t="s">
        <v>70</v>
      </c>
      <c r="F18" s="2"/>
      <c r="G18" s="2">
        <v>1000</v>
      </c>
      <c r="H18" s="2"/>
    </row>
    <row r="19" spans="1:8">
      <c r="A19" s="16">
        <v>7</v>
      </c>
      <c r="B19" s="17" t="s">
        <v>105</v>
      </c>
      <c r="C19" s="18"/>
      <c r="D19" s="2"/>
      <c r="E19" s="2" t="s">
        <v>106</v>
      </c>
      <c r="F19" s="2"/>
      <c r="G19" s="2">
        <v>1000</v>
      </c>
      <c r="H19" s="2"/>
    </row>
    <row r="20" spans="1:8">
      <c r="A20" s="16">
        <v>8</v>
      </c>
      <c r="B20" s="17" t="s">
        <v>107</v>
      </c>
      <c r="C20" s="18"/>
      <c r="D20" s="2"/>
      <c r="E20" s="16" t="s">
        <v>108</v>
      </c>
      <c r="F20" s="19"/>
      <c r="G20" s="2">
        <v>2300</v>
      </c>
      <c r="H20" s="2"/>
    </row>
    <row r="21" spans="1:8">
      <c r="A21" s="16">
        <v>9</v>
      </c>
      <c r="B21" s="17"/>
      <c r="C21" s="18"/>
      <c r="D21" s="2"/>
      <c r="E21" s="2"/>
      <c r="F21" s="19"/>
      <c r="G21" s="2"/>
      <c r="H21" s="2"/>
    </row>
    <row r="22" spans="1:8">
      <c r="A22" s="16">
        <v>10</v>
      </c>
      <c r="B22" s="20"/>
      <c r="C22" s="21"/>
      <c r="D22" s="19"/>
      <c r="E22" s="16"/>
      <c r="F22" s="19"/>
      <c r="G22" s="2"/>
      <c r="H22" s="2"/>
    </row>
    <row r="23" spans="1:8">
      <c r="A23" s="16">
        <v>11</v>
      </c>
      <c r="B23" s="20"/>
      <c r="C23" s="21"/>
      <c r="D23" s="19"/>
      <c r="E23" s="16"/>
      <c r="F23" s="19"/>
      <c r="G23" s="2"/>
      <c r="H23" s="2"/>
    </row>
    <row r="24" spans="1:8">
      <c r="A24" s="16">
        <v>12</v>
      </c>
      <c r="B24" s="20"/>
      <c r="C24" s="21"/>
      <c r="D24" s="19"/>
      <c r="E24" s="16"/>
      <c r="F24" s="19"/>
      <c r="G24" s="2"/>
      <c r="H24" s="2"/>
    </row>
    <row r="25" spans="1:8">
      <c r="A25" s="16">
        <v>13</v>
      </c>
      <c r="B25" s="20"/>
      <c r="C25" s="21"/>
      <c r="D25" s="19"/>
      <c r="E25" s="16"/>
      <c r="F25" s="19"/>
      <c r="G25" s="2"/>
      <c r="H25" s="2"/>
    </row>
    <row r="26" spans="1:8">
      <c r="A26" s="16">
        <v>14</v>
      </c>
      <c r="B26" s="20"/>
      <c r="C26" s="21"/>
      <c r="D26" s="19"/>
      <c r="E26" s="16"/>
      <c r="F26" s="19"/>
      <c r="G26" s="2"/>
      <c r="H26" s="2"/>
    </row>
    <row r="27" spans="1:8">
      <c r="A27" s="16">
        <v>15</v>
      </c>
      <c r="B27" s="20"/>
      <c r="C27" s="21"/>
      <c r="D27" s="19"/>
      <c r="E27" s="16"/>
      <c r="F27" s="19"/>
      <c r="G27" s="2"/>
      <c r="H27" s="2"/>
    </row>
    <row r="28" spans="1:8">
      <c r="A28" s="16">
        <v>16</v>
      </c>
      <c r="B28" s="20"/>
      <c r="C28" s="21"/>
      <c r="D28" s="19"/>
      <c r="E28" s="16"/>
      <c r="F28" s="19"/>
      <c r="G28" s="2"/>
      <c r="H28" s="2"/>
    </row>
    <row r="29" spans="1:8">
      <c r="A29" s="16">
        <v>17</v>
      </c>
      <c r="B29" s="20"/>
      <c r="C29" s="21"/>
      <c r="D29" s="19"/>
      <c r="E29" s="16"/>
      <c r="F29" s="19"/>
      <c r="G29" s="2"/>
      <c r="H29" s="2"/>
    </row>
    <row r="30" spans="1:8">
      <c r="A30" s="16">
        <v>18</v>
      </c>
      <c r="B30" s="20"/>
      <c r="C30" s="21"/>
      <c r="D30" s="19"/>
      <c r="E30" s="16"/>
      <c r="F30" s="19"/>
      <c r="G30" s="2"/>
      <c r="H30" s="2"/>
    </row>
    <row r="31" spans="1:8">
      <c r="A31" s="16">
        <v>19</v>
      </c>
      <c r="B31" s="20"/>
      <c r="C31" s="21"/>
      <c r="D31" s="19"/>
      <c r="E31" s="16"/>
      <c r="F31" s="19"/>
      <c r="G31" s="2"/>
      <c r="H31" s="2"/>
    </row>
    <row r="32" spans="1:8">
      <c r="A32" s="16">
        <v>20</v>
      </c>
      <c r="B32" s="20"/>
      <c r="C32" s="21"/>
      <c r="D32" s="19"/>
      <c r="E32" s="16"/>
      <c r="F32" s="19"/>
      <c r="G32" s="2"/>
      <c r="H32" s="2"/>
    </row>
    <row r="33" spans="1:8">
      <c r="A33" s="22" t="s">
        <v>42</v>
      </c>
      <c r="B33" s="23"/>
      <c r="C33" s="23"/>
      <c r="D33" s="23"/>
      <c r="E33" s="16" t="s">
        <v>43</v>
      </c>
      <c r="F33" s="16"/>
      <c r="G33" s="24">
        <f>SUM(G13:H20)</f>
        <v>38404</v>
      </c>
      <c r="H33" s="25"/>
    </row>
    <row r="34" spans="1:8">
      <c r="A34" s="23"/>
      <c r="B34" s="23"/>
      <c r="C34" s="23"/>
      <c r="D34" s="23"/>
      <c r="E34" s="16" t="s">
        <v>44</v>
      </c>
      <c r="F34" s="16"/>
      <c r="G34" s="26">
        <v>3456.36</v>
      </c>
      <c r="H34" s="16"/>
    </row>
    <row r="35" spans="1:8">
      <c r="A35" s="23"/>
      <c r="B35" s="23"/>
      <c r="C35" s="23"/>
      <c r="D35" s="23"/>
      <c r="E35" s="16" t="s">
        <v>45</v>
      </c>
      <c r="F35" s="16"/>
      <c r="G35" s="26">
        <v>3456.36</v>
      </c>
      <c r="H35" s="16"/>
    </row>
    <row r="36" spans="1:8">
      <c r="A36" s="23"/>
      <c r="B36" s="23"/>
      <c r="C36" s="23"/>
      <c r="D36" s="23"/>
      <c r="E36" s="16" t="s">
        <v>46</v>
      </c>
      <c r="F36" s="16"/>
      <c r="G36" s="16"/>
      <c r="H36" s="16"/>
    </row>
    <row r="37" spans="1:8">
      <c r="A37" s="23"/>
      <c r="B37" s="23"/>
      <c r="C37" s="23"/>
      <c r="D37" s="23"/>
      <c r="E37" s="16" t="s">
        <v>47</v>
      </c>
      <c r="F37" s="16"/>
      <c r="G37" s="16">
        <v>0.72</v>
      </c>
      <c r="H37" s="16"/>
    </row>
    <row r="38" spans="1:8">
      <c r="A38" s="23"/>
      <c r="B38" s="23"/>
      <c r="C38" s="23"/>
      <c r="D38" s="23"/>
      <c r="E38" s="27" t="s">
        <v>48</v>
      </c>
      <c r="F38" s="27"/>
      <c r="G38" s="28">
        <v>45316</v>
      </c>
      <c r="H38" s="27"/>
    </row>
    <row r="39" spans="1:8">
      <c r="A39" s="29" t="s">
        <v>49</v>
      </c>
      <c r="B39" s="30"/>
      <c r="C39" s="30"/>
      <c r="D39" s="30"/>
      <c r="E39" s="30"/>
      <c r="F39" s="30"/>
      <c r="G39" s="30"/>
      <c r="H39" s="31"/>
    </row>
    <row r="40" spans="1:8">
      <c r="A40" s="32" t="s">
        <v>50</v>
      </c>
      <c r="B40" s="27"/>
      <c r="C40" s="7"/>
      <c r="D40" s="7"/>
      <c r="E40" s="11" t="s">
        <v>51</v>
      </c>
      <c r="F40" s="11"/>
      <c r="G40" s="11"/>
      <c r="H40" s="11"/>
    </row>
    <row r="41" ht="43" customHeight="1" spans="1:8">
      <c r="A41" s="27"/>
      <c r="B41" s="27"/>
      <c r="C41" s="7"/>
      <c r="D41" s="7"/>
      <c r="E41" s="27" t="s">
        <v>52</v>
      </c>
      <c r="F41" s="27"/>
      <c r="G41" s="27"/>
      <c r="H41" s="27"/>
    </row>
    <row r="42" spans="1:8">
      <c r="A42" s="7"/>
      <c r="B42" s="7"/>
      <c r="C42" s="7"/>
      <c r="D42" s="7"/>
      <c r="E42" s="27" t="s">
        <v>53</v>
      </c>
      <c r="F42" s="27"/>
      <c r="G42" s="27"/>
      <c r="H42" s="27"/>
    </row>
  </sheetData>
  <mergeCells count="72">
    <mergeCell ref="A3:H3"/>
    <mergeCell ref="A4:H4"/>
    <mergeCell ref="A5:H5"/>
    <mergeCell ref="A6:H6"/>
    <mergeCell ref="A7:H7"/>
    <mergeCell ref="E8:H8"/>
    <mergeCell ref="E9:H9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G16:H16"/>
    <mergeCell ref="B17:C17"/>
    <mergeCell ref="G17:H17"/>
    <mergeCell ref="B18:C18"/>
    <mergeCell ref="G18:H18"/>
    <mergeCell ref="B19:C19"/>
    <mergeCell ref="G19:H19"/>
    <mergeCell ref="B20:C20"/>
    <mergeCell ref="G20:H20"/>
    <mergeCell ref="B21:C21"/>
    <mergeCell ref="G21:H21"/>
    <mergeCell ref="B22:C22"/>
    <mergeCell ref="G22:H22"/>
    <mergeCell ref="B23:C23"/>
    <mergeCell ref="G23:H23"/>
    <mergeCell ref="B24:C24"/>
    <mergeCell ref="G24:H24"/>
    <mergeCell ref="B25:C25"/>
    <mergeCell ref="G25:H25"/>
    <mergeCell ref="B26:C26"/>
    <mergeCell ref="G26:H26"/>
    <mergeCell ref="B27:C27"/>
    <mergeCell ref="G27:H27"/>
    <mergeCell ref="B28:C28"/>
    <mergeCell ref="G28:H28"/>
    <mergeCell ref="B29:C29"/>
    <mergeCell ref="G29:H29"/>
    <mergeCell ref="B30:C30"/>
    <mergeCell ref="G30:H30"/>
    <mergeCell ref="B31:C31"/>
    <mergeCell ref="G31:H31"/>
    <mergeCell ref="B32:C32"/>
    <mergeCell ref="G32:H32"/>
    <mergeCell ref="E33:F33"/>
    <mergeCell ref="G33:H33"/>
    <mergeCell ref="E34:F34"/>
    <mergeCell ref="G34:H34"/>
    <mergeCell ref="E35:F35"/>
    <mergeCell ref="G35:H35"/>
    <mergeCell ref="E36:F36"/>
    <mergeCell ref="G36:H36"/>
    <mergeCell ref="E37:F37"/>
    <mergeCell ref="G37:H37"/>
    <mergeCell ref="E38:F38"/>
    <mergeCell ref="G38:H38"/>
    <mergeCell ref="A39:H39"/>
    <mergeCell ref="E40:H40"/>
    <mergeCell ref="E41:H41"/>
    <mergeCell ref="A42:B42"/>
    <mergeCell ref="E42:H42"/>
    <mergeCell ref="A1:H2"/>
    <mergeCell ref="A8:D11"/>
    <mergeCell ref="E10:H11"/>
    <mergeCell ref="A33:D38"/>
    <mergeCell ref="A40:B41"/>
    <mergeCell ref="C40:D42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 2</vt:lpstr>
      <vt:lpstr>Sheet 3 </vt:lpstr>
      <vt:lpstr>Sheet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Jaiswar, Anish vijay</dc:creator>
  <cp:lastModifiedBy>Eduonix</cp:lastModifiedBy>
  <dcterms:created xsi:type="dcterms:W3CDTF">2022-10-13T14:48:00Z</dcterms:created>
  <cp:lastPrinted>2022-10-31T03:05:00Z</cp:lastPrinted>
  <dcterms:modified xsi:type="dcterms:W3CDTF">2023-04-08T01:17:54Z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D38A8D1D059645638BAF0DFBBF4CCCBF</vt:lpwstr>
  </property>
  <property fmtid="{D5CDD505-2E9C-101B-9397-08002B2CF9AE}" pid="3" name="KSOProductBuildVer">
    <vt:lpwstr>1033-11.2.0.11516</vt:lpwstr>
  </property>
</Properties>
</file>