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eheusanimalnutrition.sharepoint.com/sites/TestCode/Shared Documents/data/Rebate/"/>
    </mc:Choice>
  </mc:AlternateContent>
  <xr:revisionPtr revIDLastSave="107" documentId="13_ncr:1_{FD04C27E-50BF-4002-B767-15C2417C3B89}" xr6:coauthVersionLast="47" xr6:coauthVersionMax="47" xr10:uidLastSave="{2C2CB4BF-E2BB-4D58-AD28-18FF7E4CE301}"/>
  <bookViews>
    <workbookView xWindow="12707" yWindow="-93" windowWidth="25786" windowHeight="14586" tabRatio="801" xr2:uid="{00000000-000D-0000-FFFF-FFFF00000000}"/>
  </bookViews>
  <sheets>
    <sheet name="Rebate Contracts" sheetId="1" r:id="rId1"/>
    <sheet name="H" sheetId="6" r:id="rId2"/>
    <sheet name="I" sheetId="8" r:id="rId3"/>
    <sheet name="Concentration Conversion" sheetId="5" r:id="rId4"/>
    <sheet name="Rebate Contract Quantity Adjust" sheetId="4" r:id="rId5"/>
    <sheet name="Global Demand" sheetId="3" r:id="rId6"/>
    <sheet name="CountryMapping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6" l="1"/>
  <c r="J12" i="6"/>
  <c r="J11" i="6"/>
  <c r="J10" i="6"/>
  <c r="J9" i="6"/>
  <c r="J8" i="6"/>
  <c r="J7" i="6"/>
  <c r="J6" i="6"/>
  <c r="J5" i="6"/>
  <c r="J4" i="6"/>
  <c r="J3" i="6"/>
  <c r="C5" i="5"/>
  <c r="C2" i="5"/>
</calcChain>
</file>

<file path=xl/sharedStrings.xml><?xml version="1.0" encoding="utf-8"?>
<sst xmlns="http://schemas.openxmlformats.org/spreadsheetml/2006/main" count="1009" uniqueCount="129">
  <si>
    <t>Supplier</t>
  </si>
  <si>
    <t>Global Code</t>
  </si>
  <si>
    <t>Begin volume range (MT)</t>
  </si>
  <si>
    <t>End volume range (MT)</t>
  </si>
  <si>
    <t>Rebate (%)</t>
  </si>
  <si>
    <t>Valid Date From</t>
  </si>
  <si>
    <t>Valid Date To</t>
  </si>
  <si>
    <t>Rebate rate payable only for the quantity exceeding every rebate range</t>
  </si>
  <si>
    <t>CountryMapping</t>
  </si>
  <si>
    <t>RebateContract</t>
  </si>
  <si>
    <t>BusinessUnitName</t>
  </si>
  <si>
    <t>Vietnam</t>
  </si>
  <si>
    <t>Indonesia</t>
  </si>
  <si>
    <t>Myanmar</t>
  </si>
  <si>
    <t>Cambodia</t>
  </si>
  <si>
    <t>India</t>
  </si>
  <si>
    <t>Philippines</t>
  </si>
  <si>
    <t>Netherlands Premix</t>
  </si>
  <si>
    <t>Netherlands Compound Feed</t>
  </si>
  <si>
    <t>Poland</t>
  </si>
  <si>
    <t>Czech/ Slovakia</t>
  </si>
  <si>
    <t>Ukraine</t>
  </si>
  <si>
    <t>Serbia</t>
  </si>
  <si>
    <t>Global Demand De Heus in MT</t>
  </si>
  <si>
    <t>Rebate per MT for total quantity</t>
  </si>
  <si>
    <t>Volume purchased &gt; MT</t>
  </si>
  <si>
    <t>Year</t>
  </si>
  <si>
    <t>Annual Average Price (USD/KG)</t>
  </si>
  <si>
    <t>Rebate</t>
  </si>
  <si>
    <t>Rebate (%) for total quantity with price conditions</t>
  </si>
  <si>
    <t>Minimum share in Global Demand</t>
  </si>
  <si>
    <t>Product Name</t>
  </si>
  <si>
    <t>L-Arginine</t>
  </si>
  <si>
    <t>L-Tryptophan</t>
  </si>
  <si>
    <t>L-Isoleucine</t>
  </si>
  <si>
    <t>Lysine Sulphate</t>
  </si>
  <si>
    <t>L-Met 95%</t>
  </si>
  <si>
    <t>L-Valine</t>
  </si>
  <si>
    <t>L-Histidine</t>
  </si>
  <si>
    <t>DL-Methionine</t>
  </si>
  <si>
    <t>Lysine HCL</t>
  </si>
  <si>
    <t>Threonine</t>
  </si>
  <si>
    <t>Vitamin A 1000</t>
  </si>
  <si>
    <t>Vitamin E 50</t>
  </si>
  <si>
    <t>Vitamin B2 80</t>
  </si>
  <si>
    <t xml:space="preserve">Calpan </t>
  </si>
  <si>
    <t>Original Global Code</t>
  </si>
  <si>
    <t>Conversion Multiplier</t>
  </si>
  <si>
    <t>Target Global Code</t>
  </si>
  <si>
    <t>Adjusting Quantity (MT)</t>
  </si>
  <si>
    <t>Business Unit</t>
  </si>
  <si>
    <t>Rebate Per MT</t>
  </si>
  <si>
    <t>Rebate Currency</t>
  </si>
  <si>
    <t>USD</t>
  </si>
  <si>
    <t>GlobalItemCode</t>
  </si>
  <si>
    <t>GlobalItemName</t>
  </si>
  <si>
    <t>Product</t>
  </si>
  <si>
    <t>PeriodStartDate</t>
  </si>
  <si>
    <t>PeriodEndDate</t>
  </si>
  <si>
    <t>InvoicePrice</t>
  </si>
  <si>
    <t>RegionalProductRebatePerUnit</t>
  </si>
  <si>
    <t>NetPrice</t>
  </si>
  <si>
    <t>Currency</t>
  </si>
  <si>
    <t>AXTRA PHY GOLD 30T</t>
  </si>
  <si>
    <t>PHYTASE</t>
  </si>
  <si>
    <t>EUR</t>
  </si>
  <si>
    <t>AXTRA PHY GOLD 30L</t>
  </si>
  <si>
    <t>AXTRA XB 201TPT</t>
  </si>
  <si>
    <t>NSP</t>
  </si>
  <si>
    <t>AVIZYME 1505</t>
  </si>
  <si>
    <t>AXTRA PHY GOLD 5L</t>
  </si>
  <si>
    <t>AXTRA PHY 10000 TPT2</t>
  </si>
  <si>
    <t>Phyzyme XP 5000 L</t>
  </si>
  <si>
    <t>TargetNetPriceSales</t>
  </si>
  <si>
    <t>RegionalOverallRebatePercentage</t>
  </si>
  <si>
    <t>AB Vista</t>
  </si>
  <si>
    <t>QUANTUM BLUE 20 L</t>
  </si>
  <si>
    <t>QUANTUM BLUE 10 L</t>
  </si>
  <si>
    <t>QUANTUM BLUE 5 L</t>
  </si>
  <si>
    <t>QUANTUM BLUE 5 G</t>
  </si>
  <si>
    <t>QUANTUM BLUE 10 G</t>
  </si>
  <si>
    <t>Czech</t>
  </si>
  <si>
    <t>Slovakia</t>
  </si>
  <si>
    <t>TargetNetVolume</t>
  </si>
  <si>
    <t>AB EU PHYTASE</t>
  </si>
  <si>
    <t>AB ASIA PHYTASE</t>
  </si>
  <si>
    <t>ECONASE XT 25</t>
  </si>
  <si>
    <t>Rebate Contract</t>
  </si>
  <si>
    <t>Target Product</t>
  </si>
  <si>
    <t>Brazil</t>
  </si>
  <si>
    <t>Spain</t>
  </si>
  <si>
    <t>Portugal</t>
  </si>
  <si>
    <t>A-2024</t>
  </si>
  <si>
    <t>A-2025</t>
  </si>
  <si>
    <t>A</t>
  </si>
  <si>
    <t>B-Asia-2024</t>
  </si>
  <si>
    <t>B-EU-2024</t>
  </si>
  <si>
    <t>B-Asia-2025</t>
  </si>
  <si>
    <t>B-EU-2025</t>
  </si>
  <si>
    <t>B</t>
  </si>
  <si>
    <t>C-2024</t>
  </si>
  <si>
    <t>C-2025</t>
  </si>
  <si>
    <t>C</t>
  </si>
  <si>
    <t>D-EU-2025</t>
  </si>
  <si>
    <t>D-BR-2025</t>
  </si>
  <si>
    <t>D-ID-2025</t>
  </si>
  <si>
    <t>D-VN/MM-2025</t>
  </si>
  <si>
    <t>D-VN-2025</t>
  </si>
  <si>
    <t>D-MM-2025</t>
  </si>
  <si>
    <t>D</t>
  </si>
  <si>
    <t>E-2024</t>
  </si>
  <si>
    <t>E-2025</t>
  </si>
  <si>
    <t>E</t>
  </si>
  <si>
    <t>F-2024</t>
  </si>
  <si>
    <t>F-2025</t>
  </si>
  <si>
    <t>F</t>
  </si>
  <si>
    <t>G-2024</t>
  </si>
  <si>
    <t>G-2025</t>
  </si>
  <si>
    <t>G</t>
  </si>
  <si>
    <t>H-Europe-2025</t>
  </si>
  <si>
    <t>H-Europe-2024</t>
  </si>
  <si>
    <t>H-Asia-2024</t>
  </si>
  <si>
    <t>H-Asia-2025</t>
  </si>
  <si>
    <t>H</t>
  </si>
  <si>
    <t>H XYLANASE 40000G</t>
  </si>
  <si>
    <t>H XYLANASE 8000L</t>
  </si>
  <si>
    <t>H XYLANASE 40000L</t>
  </si>
  <si>
    <t>I-PHY-EU-2025</t>
  </si>
  <si>
    <t>I-PHY-ASIA-2025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</si>
</sst>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[$€-2]\ #,##0.00;[Red]\-[$€-2]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rgb="FF70AD47"/>
      </top>
      <bottom/>
      <diagonal/>
    </border>
    <border>
      <left style="thin">
        <color rgb="FF4472C4"/>
      </left>
      <right/>
      <top/>
      <bottom/>
      <diagonal/>
    </border>
    <border>
      <left/>
      <right style="thin">
        <color rgb="FF4472C4"/>
      </right>
      <top/>
      <bottom/>
      <diagonal/>
    </border>
    <border>
      <left style="thin">
        <color rgb="FF70AD47"/>
      </left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15" fontId="0" fillId="0" borderId="0" xfId="0" applyNumberFormat="1"/>
    <xf numFmtId="0" fontId="2" fillId="0" borderId="0" xfId="0" applyFont="1"/>
    <xf numFmtId="164" fontId="0" fillId="0" borderId="0" xfId="1" applyNumberFormat="1" applyFont="1" applyBorder="1"/>
    <xf numFmtId="15" fontId="0" fillId="0" borderId="1" xfId="0" applyNumberFormat="1" applyBorder="1"/>
    <xf numFmtId="10" fontId="0" fillId="0" borderId="0" xfId="0" applyNumberFormat="1"/>
    <xf numFmtId="43" fontId="0" fillId="0" borderId="0" xfId="1" applyFont="1"/>
    <xf numFmtId="3" fontId="0" fillId="0" borderId="0" xfId="0" applyNumberFormat="1"/>
    <xf numFmtId="0" fontId="0" fillId="0" borderId="2" xfId="0" applyBorder="1"/>
    <xf numFmtId="0" fontId="0" fillId="0" borderId="1" xfId="0" applyBorder="1"/>
    <xf numFmtId="0" fontId="3" fillId="0" borderId="0" xfId="0" applyFont="1"/>
    <xf numFmtId="14" fontId="0" fillId="0" borderId="0" xfId="0" applyNumberFormat="1"/>
    <xf numFmtId="15" fontId="5" fillId="0" borderId="0" xfId="0" applyNumberFormat="1" applyFont="1"/>
    <xf numFmtId="0" fontId="7" fillId="0" borderId="0" xfId="0" applyFont="1"/>
    <xf numFmtId="165" fontId="7" fillId="0" borderId="0" xfId="0" applyNumberFormat="1" applyFont="1"/>
    <xf numFmtId="0" fontId="7" fillId="0" borderId="3" xfId="0" applyFont="1" applyBorder="1"/>
    <xf numFmtId="0" fontId="5" fillId="0" borderId="0" xfId="0" applyFont="1"/>
    <xf numFmtId="8" fontId="7" fillId="0" borderId="0" xfId="0" applyNumberFormat="1" applyFont="1"/>
    <xf numFmtId="0" fontId="6" fillId="4" borderId="0" xfId="0" applyFont="1" applyFill="1"/>
    <xf numFmtId="0" fontId="6" fillId="2" borderId="4" xfId="0" applyFont="1" applyFill="1" applyBorder="1"/>
    <xf numFmtId="0" fontId="6" fillId="2" borderId="0" xfId="0" applyFont="1" applyFill="1"/>
    <xf numFmtId="0" fontId="6" fillId="2" borderId="5" xfId="0" applyFont="1" applyFill="1" applyBorder="1"/>
    <xf numFmtId="0" fontId="6" fillId="3" borderId="6" xfId="0" applyFont="1" applyFill="1" applyBorder="1"/>
    <xf numFmtId="0" fontId="6" fillId="3" borderId="0" xfId="0" applyFont="1" applyFill="1"/>
    <xf numFmtId="15" fontId="5" fillId="0" borderId="7" xfId="0" applyNumberFormat="1" applyFont="1" applyBorder="1"/>
    <xf numFmtId="15" fontId="5" fillId="0" borderId="8" xfId="0" applyNumberFormat="1" applyFont="1" applyBorder="1"/>
    <xf numFmtId="0" fontId="5" fillId="0" borderId="8" xfId="0" applyFont="1" applyBorder="1"/>
    <xf numFmtId="0" fontId="0" fillId="0" borderId="8" xfId="0" applyBorder="1"/>
  </cellXfs>
  <cellStyles count="2">
    <cellStyle name="Comma" xfId="1" builtinId="3"/>
    <cellStyle name="Normal" xfId="0" builtinId="0"/>
  </cellStyles>
  <dxfs count="45"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top style="thin">
          <color rgb="FF70AD4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70AD47"/>
          <bgColor rgb="FF70AD4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border diagonalUp="0" diagonalDown="0">
        <left/>
        <right/>
        <top style="thin">
          <color theme="8"/>
        </top>
        <bottom/>
        <vertical/>
        <horizontal/>
      </border>
    </dxf>
    <dxf>
      <numFmt numFmtId="20" formatCode="d\-mmm\-yy"/>
    </dxf>
    <dxf>
      <numFmt numFmtId="20" formatCode="d\-mmm\-yy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20" formatCode="d\-mmm\-yy"/>
    </dxf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22464-8A44-4683-958F-C391BDD40138}" name="QuantityExceedingRange_OnAmount" displayName="QuantityExceedingRange_OnAmount" ref="B2:I84" totalsRowShown="0">
  <autoFilter ref="B2:I84" xr:uid="{F7B22464-8A44-4683-958F-C391BDD40138}"/>
  <tableColumns count="8">
    <tableColumn id="8" xr3:uid="{D9D592BD-254E-499A-A37F-492507B4288F}" name="RebateContract" dataDxfId="44"/>
    <tableColumn id="1" xr3:uid="{82B4B7BE-3D46-41BD-B23B-93A1D727A112}" name="Valid Date From" dataDxfId="43"/>
    <tableColumn id="2" xr3:uid="{6B8D24AC-BB88-4F1E-A8AE-0F9F48E78949}" name="Valid Date To" dataDxfId="42"/>
    <tableColumn id="3" xr3:uid="{5E7BE0DF-C318-4EAE-9A8F-60CCC9BAB618}" name="Supplier"/>
    <tableColumn id="4" xr3:uid="{39DB6934-329E-43B5-923D-B926B119D148}" name="Global Code"/>
    <tableColumn id="5" xr3:uid="{A2BFAF53-19AF-4B27-857A-E9E8F107A375}" name="Begin volume range (MT)" dataDxfId="41" dataCellStyle="Comma"/>
    <tableColumn id="6" xr3:uid="{8E08EC2E-7B97-4F3B-98BD-567E16DF9765}" name="End volume range (MT)" dataDxfId="40" dataCellStyle="Comma"/>
    <tableColumn id="7" xr3:uid="{E5350239-0A30-4E3F-B396-8877B6E62940}" name="Rebate (%)" dataDxfId="3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7F142E-C542-4D0A-B814-738811698887}" name="TotalQuantity_RebatePerMT" displayName="TotalQuantity_RebatePerMT" ref="N2:U67" totalsRowShown="0">
  <autoFilter ref="N2:U67" xr:uid="{E07F142E-C542-4D0A-B814-738811698887}"/>
  <tableColumns count="8">
    <tableColumn id="1" xr3:uid="{BF8A8944-05E8-46CF-9C21-E66DAEED287F}" name="RebateContract"/>
    <tableColumn id="2" xr3:uid="{832ACB77-62C9-4489-A5F5-A58D12A45033}" name="Valid Date From" dataDxfId="38"/>
    <tableColumn id="3" xr3:uid="{D4823259-950B-474D-9B5D-FBAA8E530FF7}" name="Valid Date To" dataDxfId="37"/>
    <tableColumn id="4" xr3:uid="{6029988B-0097-4678-8B4F-E53227704002}" name="Supplier"/>
    <tableColumn id="5" xr3:uid="{44928C47-4D63-4151-A1E9-9D62CF450D33}" name="Global Code"/>
    <tableColumn id="6" xr3:uid="{18BF17BA-D616-4FAC-B50E-3820355D6716}" name="Volume purchased &gt; MT"/>
    <tableColumn id="7" xr3:uid="{82C9AF33-830F-46C2-88BE-F7AB48C6649C}" name="Rebate Per MT"/>
    <tableColumn id="8" xr3:uid="{3D6ABD52-5CA7-42DC-9EFC-7719F2589A04}" name="Rebate Currency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223A72-F4E1-4A17-BC2E-8897931C3231}" name="TotalQuantity_OnAmount_PriceCondition" displayName="TotalQuantity_OnAmount_PriceCondition" ref="X2:AF121" totalsRowShown="0">
  <autoFilter ref="X2:AF121" xr:uid="{27223A72-F4E1-4A17-BC2E-8897931C3231}"/>
  <tableColumns count="9">
    <tableColumn id="1" xr3:uid="{18908F46-FB2D-40A4-8A73-2E5B2782080F}" name="RebateContract"/>
    <tableColumn id="2" xr3:uid="{22889031-B7EB-48A5-BB1F-FC489EAD0403}" name="Valid Date From" dataDxfId="36"/>
    <tableColumn id="3" xr3:uid="{96B0261C-E5AB-435B-BD88-26571A591024}" name="Valid Date To" dataDxfId="35"/>
    <tableColumn id="4" xr3:uid="{418BA3CD-ADB8-4B01-8837-DB11AF3D49BD}" name="Supplier"/>
    <tableColumn id="5" xr3:uid="{CDE4192F-851B-4B74-B24F-C4EF7A26352E}" name="Global Code"/>
    <tableColumn id="6" xr3:uid="{1859AB48-8F38-4BA8-B282-03A452087B19}" name="Volume purchased &gt; MT"/>
    <tableColumn id="7" xr3:uid="{8585A14A-6EC7-45DE-9776-1975D442DBFF}" name="Annual Average Price (USD/KG)"/>
    <tableColumn id="9" xr3:uid="{4659614E-8015-49D6-A8F9-F04886885ED6}" name="Minimum share in Global Demand"/>
    <tableColumn id="8" xr3:uid="{5637D9FE-D044-434A-8779-D77435C8B1A8}" name="Rebate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18A8F1-3DFF-4C0A-99C2-C7DCA4028611}" name="Danisco_RegionalProductRebate" displayName="Danisco_RegionalProductRebate" ref="A2:K13" totalsRowShown="0">
  <autoFilter ref="A2:K13" xr:uid="{6518A8F1-3DFF-4C0A-99C2-C7DCA4028611}"/>
  <tableColumns count="11">
    <tableColumn id="12" xr3:uid="{78AE4D81-337F-4B42-9EFD-9CFDF485106E}" name="RebateContract"/>
    <tableColumn id="11" xr3:uid="{6D2CA524-B620-4FA8-8E09-C061BCA1DA86}" name="Supplier"/>
    <tableColumn id="1" xr3:uid="{4308768E-F97B-4FCA-BA12-244555CC17A2}" name="GlobalItemCode"/>
    <tableColumn id="2" xr3:uid="{C9E42126-BF87-4F6F-B2F1-4C278622EAD9}" name="GlobalItemName"/>
    <tableColumn id="4" xr3:uid="{CEFC284F-5CBA-427C-9013-51CD4831D578}" name="Product"/>
    <tableColumn id="5" xr3:uid="{7CA24CA8-77A7-4403-9BF8-E69C8EA26A87}" name="PeriodStartDate" dataDxfId="34"/>
    <tableColumn id="6" xr3:uid="{918572DB-6DCA-482B-8C35-04F67A90F131}" name="PeriodEndDate" dataDxfId="33"/>
    <tableColumn id="7" xr3:uid="{CA5F1D5C-3A4D-4C87-B1B9-E6E03AFC12F6}" name="InvoicePrice"/>
    <tableColumn id="8" xr3:uid="{ACDF9E77-3483-4B80-8451-947FD08D8ECE}" name="RegionalProductRebatePerUnit"/>
    <tableColumn id="9" xr3:uid="{636D45CC-620D-4C2A-A86C-D7AA0520A220}" name="NetPrice"/>
    <tableColumn id="10" xr3:uid="{9DBFFC70-570E-4BD3-9EC7-30B9AA78406D}" name="Currency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3BB6E7-C791-4432-9E17-B930602342A7}" name="Danisco_RegionalOverallRebate" displayName="Danisco_RegionalOverallRebate" ref="N2:U10" totalsRowShown="0">
  <autoFilter ref="N2:U10" xr:uid="{883BB6E7-C791-4432-9E17-B930602342A7}"/>
  <tableColumns count="8">
    <tableColumn id="9" xr3:uid="{47878E98-87BE-4821-9EB7-B59C40D149A9}" name="RebateContract"/>
    <tableColumn id="8" xr3:uid="{1732CD3F-CC2E-4687-B76A-8614BA7313B9}" name="Supplier"/>
    <tableColumn id="2" xr3:uid="{EBF3CC7E-5333-46E7-8A40-256D31C93799}" name="Product"/>
    <tableColumn id="3" xr3:uid="{9EA9B1A6-3B6F-422A-8D42-24EDC6FD5F6E}" name="PeriodStartDate" dataDxfId="32"/>
    <tableColumn id="4" xr3:uid="{00E4B4A9-E22E-4B74-830C-F72779F0AC3E}" name="PeriodEndDate" dataDxfId="31"/>
    <tableColumn id="5" xr3:uid="{0186A49B-20C1-4AA5-8549-5AF7AD02E27E}" name="TargetNetPriceSales"/>
    <tableColumn id="6" xr3:uid="{5406151F-5713-4A92-ADCD-3A9D8C42E7D6}" name="Currency"/>
    <tableColumn id="7" xr3:uid="{0427BDB1-F228-4CD0-91FE-0183D8DB33E5}" name="RegionalOverallRebatePercentage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F102051-418F-4538-BAF8-1F4B2AFE4625}" name="ABVistaRebate" displayName="ABVistaRebate" ref="A1:K8" totalsRowShown="0" headerRowDxfId="30" dataDxfId="29" tableBorderDxfId="28">
  <autoFilter ref="A1:K8" xr:uid="{0F102051-418F-4538-BAF8-1F4B2AFE4625}"/>
  <tableColumns count="11">
    <tableColumn id="1" xr3:uid="{26714165-45C4-4132-BB05-8E7D4044CEEC}" name="RebateContract" dataDxfId="27"/>
    <tableColumn id="2" xr3:uid="{4AF6B024-FD66-416C-937A-39D8F2F5B3D3}" name="Supplier" dataDxfId="26"/>
    <tableColumn id="3" xr3:uid="{DA017EEF-CB90-4E5E-8F1C-DC77326784EE}" name="GlobalItemCode" dataDxfId="25"/>
    <tableColumn id="4" xr3:uid="{BD9DDCA7-98B1-4456-8BA1-574F041CD7B4}" name="GlobalItemName" dataDxfId="24"/>
    <tableColumn id="5" xr3:uid="{3DEE1614-CDE7-49EE-B950-50BFAF8C43A0}" name="Product" dataDxfId="23"/>
    <tableColumn id="6" xr3:uid="{C3879CE9-8BDB-4521-8CB4-A0C6DB8D9C72}" name="PeriodStartDate" dataDxfId="22"/>
    <tableColumn id="7" xr3:uid="{613F1E8C-9B53-42BD-8AE4-5FFB67D6AE56}" name="PeriodEndDate" dataDxfId="21"/>
    <tableColumn id="8" xr3:uid="{A804AA48-32CF-43AF-A48A-7D9946FB32BA}" name="InvoicePrice" dataDxfId="20"/>
    <tableColumn id="9" xr3:uid="{D52B992A-9B76-4E26-AC0F-1347A7829F3E}" name="RegionalProductRebatePerUnit" dataDxfId="19"/>
    <tableColumn id="10" xr3:uid="{2429F28D-490C-4491-9E96-5E69F6AA137F}" name="NetPrice" dataDxfId="18"/>
    <tableColumn id="11" xr3:uid="{D74DF2D3-4EE5-4223-85C8-BA5AC8E74273}" name="Currency" dataDxfId="17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2A2E8E7-867C-4647-9163-5AB06C77B4DF}" name="ABVistaVolumeRange" displayName="ABVistaVolumeRange" ref="M1:R3" totalsRowShown="0" headerRowDxfId="16" tableBorderDxfId="15">
  <autoFilter ref="M1:R3" xr:uid="{A2A2E8E7-867C-4647-9163-5AB06C77B4DF}"/>
  <tableColumns count="6">
    <tableColumn id="1" xr3:uid="{A5BC6B82-7586-46CB-B664-DDA7AB9B5C05}" name="RebateContract"/>
    <tableColumn id="2" xr3:uid="{C94D81F6-81FF-4FFB-9309-2062C3ADFE8C}" name="Supplier" dataDxfId="14"/>
    <tableColumn id="3" xr3:uid="{070D421E-0422-4885-B8A4-8AAD0FC8E92E}" name="Product" dataDxfId="13"/>
    <tableColumn id="4" xr3:uid="{1A1FFEE7-F047-4119-B0D5-213D20174BB4}" name="PeriodStartDate" dataDxfId="12"/>
    <tableColumn id="5" xr3:uid="{46B32A05-7CAE-4997-AD84-A79CD43E4BDD}" name="PeriodEndDate" dataDxfId="11"/>
    <tableColumn id="6" xr3:uid="{95B9917A-FD2B-4805-A7C1-5263F1638D22}" name="TargetNetVolume" dataDxfId="10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1C88773-EDAD-46A2-B025-8634006AD186}" name="ABVistaConcentrationConversion" displayName="ABVistaConcentrationConversion" ref="A10:D16" totalsRowShown="0" headerRowDxfId="9" dataDxfId="8">
  <autoFilter ref="A10:D16" xr:uid="{31C88773-EDAD-46A2-B025-8634006AD186}"/>
  <tableColumns count="4">
    <tableColumn id="1" xr3:uid="{FC04D6F9-A243-4890-94B8-1475F5A7F773}" name="Rebate Contract" dataDxfId="7"/>
    <tableColumn id="2" xr3:uid="{A267994D-ABEA-4324-A3DA-3E0AAF68067D}" name="Original Global Code" dataDxfId="6"/>
    <tableColumn id="3" xr3:uid="{D22EA158-8C0A-42A4-A737-BADBD04C98D4}" name="Conversion Multiplier" dataDxfId="5"/>
    <tableColumn id="4" xr3:uid="{DE8DCD1E-EBB5-4714-A5EB-4687466112E1}" name="Target Product" dataDxfId="4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1BBC5E-7ED0-490B-81EF-BE83292A6018}" name="ConcentrationConversion" displayName="ConcentrationConversion" ref="A1:D7" totalsRowShown="0">
  <autoFilter ref="A1:D7" xr:uid="{731BBC5E-7ED0-490B-81EF-BE83292A6018}"/>
  <tableColumns count="4">
    <tableColumn id="1" xr3:uid="{0A750150-9F83-47AC-88DD-C5B665108906}" name="RebateContract" dataDxfId="3"/>
    <tableColumn id="2" xr3:uid="{7A8B887F-89D8-4817-86A3-24740546D264}" name="Original Global Code" dataDxfId="2"/>
    <tableColumn id="3" xr3:uid="{BCB16B33-2AF1-4264-BD04-6D97CA876CEB}" name="Conversion Multiplier" dataDxfId="1"/>
    <tableColumn id="4" xr3:uid="{900FB58E-7D3A-4C30-BA72-2F1BD6243E74}" name="Target Global Code" dataDxfId="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6FABE4-4A1D-4E3B-AEB8-F8052DEA9CA3}" name="RebateQuantityAdjustment" displayName="RebateQuantityAdjustment" ref="A1:E3" totalsRowShown="0">
  <autoFilter ref="A1:E3" xr:uid="{E86FABE4-4A1D-4E3B-AEB8-F8052DEA9CA3}"/>
  <tableColumns count="5">
    <tableColumn id="1" xr3:uid="{4A18ADBF-5C11-44FA-9F5C-F7AE79E9DEAB}" name="RebateContract"/>
    <tableColumn id="2" xr3:uid="{67B284BD-71B9-40B0-BDCF-F05606D35483}" name="Global Code"/>
    <tableColumn id="6" xr3:uid="{D22A35E5-79DE-4C3C-A479-BB09FE4A35FC}" name="Business Unit"/>
    <tableColumn id="3" xr3:uid="{1FCC77DB-2C30-421A-BA11-E2A2E1AFB1E7}" name="Year"/>
    <tableColumn id="4" xr3:uid="{80225D75-E299-43F0-8751-7796410F3642}" name="Adjusting Quantity (MT)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1902C6-801D-4394-B0A2-1A14E91A95BA}" name="GlobalDemand" displayName="GlobalDemand" ref="A1:D29" totalsRowShown="0">
  <autoFilter ref="A1:D29" xr:uid="{761902C6-801D-4394-B0A2-1A14E91A95BA}"/>
  <tableColumns count="4">
    <tableColumn id="1" xr3:uid="{97F0FA8E-D070-463A-BD26-B19C072884AC}" name="Global Code"/>
    <tableColumn id="4" xr3:uid="{DCAB6429-360B-4B5C-A77A-EAF6495678AF}" name="Product Name"/>
    <tableColumn id="3" xr3:uid="{4E715022-EC7D-4B33-BE29-0F08660C81D2}" name="Year"/>
    <tableColumn id="2" xr3:uid="{2DBB6B17-83E5-41F2-B6AE-E5A857644CA4}" name="Global Demand De Heus in MT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F7C4EC-A12D-46B1-BC49-2EE2C21DAE2E}" name="CountryMapping" displayName="CountryMapping" ref="A2:B77" totalsRowShown="0">
  <autoFilter ref="A2:B77" xr:uid="{65F7C4EC-A12D-46B1-BC49-2EE2C21DAE2E}"/>
  <tableColumns count="2">
    <tableColumn id="1" xr3:uid="{80971AA3-8F68-4039-9DD4-A5599DDC8066}" name="RebateContract"/>
    <tableColumn id="2" xr3:uid="{F47D8BEA-8E20-444B-BC8A-A2A5F236CEED}" name="BusinessUnit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"/>
  <sheetViews>
    <sheetView tabSelected="1" topLeftCell="A10" zoomScale="85" zoomScaleNormal="85" workbookViewId="0">
      <selection activeCell="AI3" sqref="AI3:AI121"/>
    </sheetView>
  </sheetViews>
  <sheetFormatPr defaultRowHeight="14.5" x14ac:dyDescent="0.35"/>
  <cols>
    <col min="1" max="1" width="9.1796875" customWidth="1"/>
    <col min="2" max="2" width="16.1796875" customWidth="1"/>
    <col min="3" max="3" width="13.81640625" customWidth="1"/>
    <col min="4" max="4" width="20.26953125" bestFit="1" customWidth="1"/>
    <col min="5" max="5" width="12.81640625" customWidth="1"/>
    <col min="6" max="6" width="23.54296875" customWidth="1"/>
    <col min="7" max="7" width="22.26953125" customWidth="1"/>
    <col min="8" max="8" width="11.81640625" customWidth="1"/>
    <col min="9" max="9" width="11.7265625" customWidth="1"/>
    <col min="10" max="10" width="23.1796875" bestFit="1" customWidth="1"/>
    <col min="11" max="11" width="23.1796875" customWidth="1"/>
    <col min="13" max="13" width="28.453125" customWidth="1"/>
    <col min="14" max="14" width="30.54296875" customWidth="1"/>
    <col min="15" max="15" width="28" bestFit="1" customWidth="1"/>
    <col min="16" max="16" width="16.1796875" customWidth="1"/>
    <col min="17" max="17" width="13.81640625" customWidth="1"/>
    <col min="18" max="18" width="9.54296875" customWidth="1"/>
    <col min="19" max="19" width="12.81640625" customWidth="1"/>
    <col min="20" max="20" width="23" customWidth="1"/>
    <col min="21" max="22" width="17.453125" customWidth="1"/>
    <col min="24" max="25" width="16.453125" customWidth="1"/>
    <col min="26" max="26" width="14.1796875" customWidth="1"/>
    <col min="27" max="27" width="10" customWidth="1"/>
    <col min="28" max="28" width="13.1796875" customWidth="1"/>
    <col min="29" max="29" width="23.1796875" customWidth="1"/>
    <col min="30" max="30" width="29.1796875" customWidth="1"/>
    <col min="31" max="31" width="33.1796875" bestFit="1" customWidth="1"/>
    <col min="33" max="33" width="9.81640625" bestFit="1" customWidth="1"/>
  </cols>
  <sheetData>
    <row r="1" spans="2:33" x14ac:dyDescent="0.35">
      <c r="B1" s="4" t="s">
        <v>7</v>
      </c>
      <c r="N1" s="4" t="s">
        <v>24</v>
      </c>
      <c r="X1" s="4" t="s">
        <v>29</v>
      </c>
      <c r="AG1" s="8"/>
    </row>
    <row r="2" spans="2:33" x14ac:dyDescent="0.35">
      <c r="B2" t="s">
        <v>9</v>
      </c>
      <c r="C2" t="s">
        <v>5</v>
      </c>
      <c r="D2" t="s">
        <v>6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N2" t="s">
        <v>9</v>
      </c>
      <c r="O2" t="s">
        <v>5</v>
      </c>
      <c r="P2" t="s">
        <v>6</v>
      </c>
      <c r="Q2" t="s">
        <v>0</v>
      </c>
      <c r="R2" t="s">
        <v>1</v>
      </c>
      <c r="S2" t="s">
        <v>25</v>
      </c>
      <c r="T2" t="s">
        <v>51</v>
      </c>
      <c r="U2" t="s">
        <v>52</v>
      </c>
      <c r="X2" t="s">
        <v>9</v>
      </c>
      <c r="Y2" t="s">
        <v>5</v>
      </c>
      <c r="Z2" t="s">
        <v>6</v>
      </c>
      <c r="AA2" t="s">
        <v>0</v>
      </c>
      <c r="AB2" t="s">
        <v>1</v>
      </c>
      <c r="AC2" t="s">
        <v>25</v>
      </c>
      <c r="AD2" t="s">
        <v>27</v>
      </c>
      <c r="AE2" t="s">
        <v>30</v>
      </c>
      <c r="AF2" t="s">
        <v>28</v>
      </c>
    </row>
    <row r="3" spans="2:33" x14ac:dyDescent="0.35">
      <c r="B3" s="3" t="s">
        <v>95</v>
      </c>
      <c r="C3" s="3">
        <v>45292</v>
      </c>
      <c r="D3" s="3">
        <v>45657</v>
      </c>
      <c r="E3" t="s">
        <v>99</v>
      </c>
      <c r="F3">
        <v>3201050</v>
      </c>
      <c r="G3" s="1">
        <v>0</v>
      </c>
      <c r="H3" s="1">
        <v>500</v>
      </c>
      <c r="I3" s="2">
        <v>2.6970999999999998E-2</v>
      </c>
      <c r="N3" t="s">
        <v>100</v>
      </c>
      <c r="O3" s="3">
        <v>45292</v>
      </c>
      <c r="P3" s="3">
        <v>45657</v>
      </c>
      <c r="Q3" t="s">
        <v>102</v>
      </c>
      <c r="R3">
        <v>3203010</v>
      </c>
      <c r="S3">
        <v>6200</v>
      </c>
      <c r="T3">
        <v>57</v>
      </c>
      <c r="U3" t="s">
        <v>53</v>
      </c>
      <c r="X3" t="s">
        <v>92</v>
      </c>
      <c r="Y3" s="6">
        <v>45292</v>
      </c>
      <c r="Z3" s="6">
        <v>45657</v>
      </c>
      <c r="AA3" t="s">
        <v>94</v>
      </c>
      <c r="AB3">
        <v>3202010</v>
      </c>
      <c r="AC3">
        <v>1914</v>
      </c>
      <c r="AD3">
        <v>0</v>
      </c>
      <c r="AF3" s="2">
        <v>3.6713000000000003E-2</v>
      </c>
    </row>
    <row r="4" spans="2:33" x14ac:dyDescent="0.35">
      <c r="B4" s="3" t="s">
        <v>95</v>
      </c>
      <c r="C4" s="3">
        <v>45292</v>
      </c>
      <c r="D4" s="3">
        <v>45657</v>
      </c>
      <c r="E4" t="s">
        <v>99</v>
      </c>
      <c r="F4">
        <v>3201050</v>
      </c>
      <c r="G4" s="1">
        <v>500</v>
      </c>
      <c r="H4" s="1">
        <v>1200</v>
      </c>
      <c r="I4" s="2">
        <v>5.3941999999999997E-2</v>
      </c>
      <c r="N4" t="s">
        <v>100</v>
      </c>
      <c r="O4" s="3">
        <v>45292</v>
      </c>
      <c r="P4" s="3">
        <v>45657</v>
      </c>
      <c r="Q4" t="s">
        <v>102</v>
      </c>
      <c r="R4">
        <v>3203010</v>
      </c>
      <c r="S4">
        <v>6500</v>
      </c>
      <c r="T4">
        <v>70</v>
      </c>
      <c r="U4" t="s">
        <v>53</v>
      </c>
      <c r="X4" t="s">
        <v>92</v>
      </c>
      <c r="Y4" s="6">
        <v>45292</v>
      </c>
      <c r="Z4" s="6">
        <v>45657</v>
      </c>
      <c r="AA4" t="s">
        <v>94</v>
      </c>
      <c r="AB4">
        <v>3202010</v>
      </c>
      <c r="AC4">
        <v>1914</v>
      </c>
      <c r="AD4">
        <v>2.36</v>
      </c>
      <c r="AF4" s="2">
        <v>7.3426000000000005E-2</v>
      </c>
    </row>
    <row r="5" spans="2:33" x14ac:dyDescent="0.35">
      <c r="B5" s="3" t="s">
        <v>95</v>
      </c>
      <c r="C5" s="3">
        <v>45292</v>
      </c>
      <c r="D5" s="3">
        <v>45657</v>
      </c>
      <c r="E5" t="s">
        <v>99</v>
      </c>
      <c r="F5">
        <v>3201050</v>
      </c>
      <c r="G5" s="1">
        <v>1200</v>
      </c>
      <c r="H5" s="1"/>
      <c r="I5" s="2">
        <v>8.0912999999999999E-2</v>
      </c>
      <c r="N5" t="s">
        <v>100</v>
      </c>
      <c r="O5" s="3">
        <v>45292</v>
      </c>
      <c r="P5" s="3">
        <v>45657</v>
      </c>
      <c r="Q5" t="s">
        <v>102</v>
      </c>
      <c r="R5">
        <v>3203010</v>
      </c>
      <c r="S5">
        <v>6800</v>
      </c>
      <c r="T5">
        <v>83</v>
      </c>
      <c r="U5" t="s">
        <v>53</v>
      </c>
      <c r="X5" t="s">
        <v>92</v>
      </c>
      <c r="Y5" s="6">
        <v>45292</v>
      </c>
      <c r="Z5" s="6">
        <v>45657</v>
      </c>
      <c r="AA5" t="s">
        <v>94</v>
      </c>
      <c r="AB5">
        <v>3202010</v>
      </c>
      <c r="AC5">
        <v>1914</v>
      </c>
      <c r="AD5">
        <v>4.6500000000000004</v>
      </c>
      <c r="AF5" s="2">
        <v>0.110139</v>
      </c>
    </row>
    <row r="6" spans="2:33" x14ac:dyDescent="0.35">
      <c r="B6" s="3" t="s">
        <v>95</v>
      </c>
      <c r="C6" s="3">
        <v>45292</v>
      </c>
      <c r="D6" s="3">
        <v>45657</v>
      </c>
      <c r="E6" t="s">
        <v>99</v>
      </c>
      <c r="F6">
        <v>3206010</v>
      </c>
      <c r="G6" s="1">
        <v>0</v>
      </c>
      <c r="H6" s="1">
        <v>80</v>
      </c>
      <c r="I6" s="2">
        <v>2.6970999999999998E-2</v>
      </c>
      <c r="N6" t="s">
        <v>100</v>
      </c>
      <c r="O6" s="3">
        <v>45292</v>
      </c>
      <c r="P6" s="3">
        <v>45657</v>
      </c>
      <c r="Q6" t="s">
        <v>102</v>
      </c>
      <c r="R6">
        <v>3203010</v>
      </c>
      <c r="S6">
        <v>7100</v>
      </c>
      <c r="T6">
        <v>96</v>
      </c>
      <c r="U6" t="s">
        <v>53</v>
      </c>
      <c r="X6" t="s">
        <v>110</v>
      </c>
      <c r="Y6" s="6">
        <v>45292</v>
      </c>
      <c r="Z6" s="6">
        <v>45657</v>
      </c>
      <c r="AA6" t="s">
        <v>112</v>
      </c>
      <c r="AB6">
        <v>3202010</v>
      </c>
      <c r="AC6">
        <v>1531</v>
      </c>
      <c r="AF6" s="7">
        <v>5.1398199999999998E-2</v>
      </c>
    </row>
    <row r="7" spans="2:33" x14ac:dyDescent="0.35">
      <c r="B7" s="3" t="s">
        <v>95</v>
      </c>
      <c r="C7" s="3">
        <v>45292</v>
      </c>
      <c r="D7" s="3">
        <v>45657</v>
      </c>
      <c r="E7" t="s">
        <v>99</v>
      </c>
      <c r="F7">
        <v>3206010</v>
      </c>
      <c r="G7" s="1">
        <v>80</v>
      </c>
      <c r="H7" s="1">
        <v>175</v>
      </c>
      <c r="I7" s="2">
        <v>5.3941999999999997E-2</v>
      </c>
      <c r="N7" t="s">
        <v>100</v>
      </c>
      <c r="O7" s="3">
        <v>45292</v>
      </c>
      <c r="P7" s="3">
        <v>45657</v>
      </c>
      <c r="Q7" t="s">
        <v>102</v>
      </c>
      <c r="R7">
        <v>3203010</v>
      </c>
      <c r="S7">
        <v>7400</v>
      </c>
      <c r="T7">
        <v>108</v>
      </c>
      <c r="U7" t="s">
        <v>53</v>
      </c>
      <c r="X7" t="s">
        <v>110</v>
      </c>
      <c r="Y7" s="6">
        <v>45292</v>
      </c>
      <c r="Z7" s="6">
        <v>45657</v>
      </c>
      <c r="AA7" t="s">
        <v>112</v>
      </c>
      <c r="AB7">
        <v>3202010</v>
      </c>
      <c r="AC7">
        <v>1914</v>
      </c>
      <c r="AF7" s="7">
        <v>5.50695E-2</v>
      </c>
    </row>
    <row r="8" spans="2:33" x14ac:dyDescent="0.35">
      <c r="B8" s="3" t="s">
        <v>95</v>
      </c>
      <c r="C8" s="3">
        <v>45292</v>
      </c>
      <c r="D8" s="3">
        <v>45657</v>
      </c>
      <c r="E8" t="s">
        <v>99</v>
      </c>
      <c r="F8">
        <v>3206010</v>
      </c>
      <c r="G8" s="1">
        <v>176</v>
      </c>
      <c r="H8" s="1"/>
      <c r="I8" s="2">
        <v>8.0912999999999999E-2</v>
      </c>
      <c r="N8" t="s">
        <v>100</v>
      </c>
      <c r="O8" s="3">
        <v>45292</v>
      </c>
      <c r="P8" s="3">
        <v>45657</v>
      </c>
      <c r="Q8" t="s">
        <v>102</v>
      </c>
      <c r="R8">
        <v>3203010</v>
      </c>
      <c r="S8">
        <v>7700</v>
      </c>
      <c r="T8">
        <v>121</v>
      </c>
      <c r="U8" t="s">
        <v>53</v>
      </c>
      <c r="X8" t="s">
        <v>110</v>
      </c>
      <c r="Y8" s="6">
        <v>45292</v>
      </c>
      <c r="Z8" s="6">
        <v>45657</v>
      </c>
      <c r="AA8" t="s">
        <v>112</v>
      </c>
      <c r="AB8">
        <v>3202010</v>
      </c>
      <c r="AC8">
        <v>2296</v>
      </c>
      <c r="AF8" s="7">
        <v>5.8740800000000003E-2</v>
      </c>
    </row>
    <row r="9" spans="2:33" x14ac:dyDescent="0.35">
      <c r="B9" s="3" t="s">
        <v>95</v>
      </c>
      <c r="C9" s="3">
        <v>45292</v>
      </c>
      <c r="D9" s="3">
        <v>45657</v>
      </c>
      <c r="E9" t="s">
        <v>99</v>
      </c>
      <c r="F9">
        <v>3205010</v>
      </c>
      <c r="G9" s="1">
        <v>0</v>
      </c>
      <c r="H9" s="1">
        <v>70</v>
      </c>
      <c r="I9" s="2">
        <v>2.6970999999999998E-2</v>
      </c>
      <c r="N9" t="s">
        <v>100</v>
      </c>
      <c r="O9" s="3">
        <v>45292</v>
      </c>
      <c r="P9" s="3">
        <v>45657</v>
      </c>
      <c r="Q9" t="s">
        <v>102</v>
      </c>
      <c r="R9">
        <v>3203010</v>
      </c>
      <c r="S9">
        <v>8000</v>
      </c>
      <c r="T9">
        <v>134</v>
      </c>
      <c r="U9" t="s">
        <v>53</v>
      </c>
      <c r="X9" t="s">
        <v>110</v>
      </c>
      <c r="Y9" s="6">
        <v>45292</v>
      </c>
      <c r="Z9" s="6">
        <v>45657</v>
      </c>
      <c r="AA9" t="s">
        <v>112</v>
      </c>
      <c r="AB9">
        <v>3202010</v>
      </c>
      <c r="AC9">
        <v>2679</v>
      </c>
      <c r="AF9" s="7">
        <v>6.2412100000000005E-2</v>
      </c>
    </row>
    <row r="10" spans="2:33" x14ac:dyDescent="0.35">
      <c r="B10" s="3" t="s">
        <v>95</v>
      </c>
      <c r="C10" s="3">
        <v>45292</v>
      </c>
      <c r="D10" s="3">
        <v>45657</v>
      </c>
      <c r="E10" t="s">
        <v>99</v>
      </c>
      <c r="F10">
        <v>3205010</v>
      </c>
      <c r="G10" s="1">
        <v>70</v>
      </c>
      <c r="H10" s="1">
        <v>110</v>
      </c>
      <c r="I10" s="2">
        <v>5.3941999999999997E-2</v>
      </c>
      <c r="N10" t="s">
        <v>100</v>
      </c>
      <c r="O10" s="3">
        <v>45292</v>
      </c>
      <c r="P10" s="3">
        <v>45657</v>
      </c>
      <c r="Q10" t="s">
        <v>102</v>
      </c>
      <c r="R10">
        <v>3201011</v>
      </c>
      <c r="S10">
        <v>6500</v>
      </c>
      <c r="T10">
        <v>57</v>
      </c>
      <c r="U10" t="s">
        <v>53</v>
      </c>
      <c r="X10" t="s">
        <v>110</v>
      </c>
      <c r="Y10" s="6">
        <v>45292</v>
      </c>
      <c r="Z10" s="6">
        <v>45657</v>
      </c>
      <c r="AA10" t="s">
        <v>112</v>
      </c>
      <c r="AB10">
        <v>3202010</v>
      </c>
      <c r="AC10">
        <v>3062</v>
      </c>
      <c r="AF10" s="7">
        <v>6.60834E-2</v>
      </c>
    </row>
    <row r="11" spans="2:33" x14ac:dyDescent="0.35">
      <c r="B11" s="3" t="s">
        <v>95</v>
      </c>
      <c r="C11" s="3">
        <v>45292</v>
      </c>
      <c r="D11" s="3">
        <v>45657</v>
      </c>
      <c r="E11" t="s">
        <v>99</v>
      </c>
      <c r="F11">
        <v>3205010</v>
      </c>
      <c r="G11" s="1">
        <v>110</v>
      </c>
      <c r="H11" s="1"/>
      <c r="I11" s="2">
        <v>8.0912999999999999E-2</v>
      </c>
      <c r="N11" t="s">
        <v>100</v>
      </c>
      <c r="O11" s="3">
        <v>45292</v>
      </c>
      <c r="P11" s="3">
        <v>45657</v>
      </c>
      <c r="Q11" t="s">
        <v>102</v>
      </c>
      <c r="R11">
        <v>3201011</v>
      </c>
      <c r="S11">
        <v>6800</v>
      </c>
      <c r="T11">
        <v>70</v>
      </c>
      <c r="U11" t="s">
        <v>53</v>
      </c>
      <c r="X11" t="s">
        <v>110</v>
      </c>
      <c r="Y11" s="6">
        <v>45292</v>
      </c>
      <c r="Z11" s="6">
        <v>45657</v>
      </c>
      <c r="AA11" t="s">
        <v>112</v>
      </c>
      <c r="AB11">
        <v>3202010</v>
      </c>
      <c r="AC11">
        <v>3444</v>
      </c>
      <c r="AF11" s="7">
        <v>6.9754700000000003E-2</v>
      </c>
    </row>
    <row r="12" spans="2:33" x14ac:dyDescent="0.35">
      <c r="B12" s="3" t="s">
        <v>96</v>
      </c>
      <c r="C12" s="3">
        <v>45292</v>
      </c>
      <c r="D12" s="3">
        <v>45657</v>
      </c>
      <c r="E12" t="s">
        <v>99</v>
      </c>
      <c r="F12">
        <v>3201011</v>
      </c>
      <c r="G12" s="1">
        <v>0</v>
      </c>
      <c r="H12" s="1">
        <v>2500</v>
      </c>
      <c r="I12" s="2">
        <v>2.6970999999999998E-2</v>
      </c>
      <c r="N12" t="s">
        <v>100</v>
      </c>
      <c r="O12" s="3">
        <v>45292</v>
      </c>
      <c r="P12" s="3">
        <v>45657</v>
      </c>
      <c r="Q12" t="s">
        <v>102</v>
      </c>
      <c r="R12">
        <v>3201011</v>
      </c>
      <c r="S12">
        <v>7100</v>
      </c>
      <c r="T12">
        <v>83</v>
      </c>
      <c r="U12" t="s">
        <v>53</v>
      </c>
      <c r="X12" t="s">
        <v>110</v>
      </c>
      <c r="Y12" s="6">
        <v>45292</v>
      </c>
      <c r="Z12" s="6">
        <v>45657</v>
      </c>
      <c r="AA12" t="s">
        <v>112</v>
      </c>
      <c r="AB12">
        <v>3202010</v>
      </c>
      <c r="AC12">
        <v>3827</v>
      </c>
      <c r="AF12" s="7">
        <v>7.3426000000000005E-2</v>
      </c>
    </row>
    <row r="13" spans="2:33" x14ac:dyDescent="0.35">
      <c r="B13" s="3" t="s">
        <v>96</v>
      </c>
      <c r="C13" s="3">
        <v>45292</v>
      </c>
      <c r="D13" s="3">
        <v>45657</v>
      </c>
      <c r="E13" t="s">
        <v>99</v>
      </c>
      <c r="F13">
        <v>3201011</v>
      </c>
      <c r="G13" s="1">
        <v>2500</v>
      </c>
      <c r="H13" s="1">
        <v>7500</v>
      </c>
      <c r="I13" s="2">
        <v>5.3941999999999997E-2</v>
      </c>
      <c r="N13" t="s">
        <v>100</v>
      </c>
      <c r="O13" s="3">
        <v>45292</v>
      </c>
      <c r="P13" s="3">
        <v>45657</v>
      </c>
      <c r="Q13" t="s">
        <v>102</v>
      </c>
      <c r="R13">
        <v>3201011</v>
      </c>
      <c r="S13">
        <v>7400</v>
      </c>
      <c r="T13">
        <v>96</v>
      </c>
      <c r="U13" t="s">
        <v>53</v>
      </c>
      <c r="X13" t="s">
        <v>110</v>
      </c>
      <c r="Y13" s="6">
        <v>45292</v>
      </c>
      <c r="Z13" s="6">
        <v>45657</v>
      </c>
      <c r="AA13" t="s">
        <v>112</v>
      </c>
      <c r="AB13">
        <v>3202010</v>
      </c>
      <c r="AC13">
        <v>4210</v>
      </c>
      <c r="AF13" s="7">
        <v>7.7097300000000007E-2</v>
      </c>
    </row>
    <row r="14" spans="2:33" x14ac:dyDescent="0.35">
      <c r="B14" s="3" t="s">
        <v>96</v>
      </c>
      <c r="C14" s="3">
        <v>45292</v>
      </c>
      <c r="D14" s="3">
        <v>45657</v>
      </c>
      <c r="E14" t="s">
        <v>99</v>
      </c>
      <c r="F14">
        <v>3201011</v>
      </c>
      <c r="G14" s="1">
        <v>7500</v>
      </c>
      <c r="H14" s="1"/>
      <c r="I14" s="2">
        <v>8.0912999999999999E-2</v>
      </c>
      <c r="N14" t="s">
        <v>100</v>
      </c>
      <c r="O14" s="3">
        <v>45292</v>
      </c>
      <c r="P14" s="3">
        <v>45657</v>
      </c>
      <c r="Q14" t="s">
        <v>102</v>
      </c>
      <c r="R14">
        <v>3201011</v>
      </c>
      <c r="S14">
        <v>7700</v>
      </c>
      <c r="T14">
        <v>108</v>
      </c>
      <c r="U14" t="s">
        <v>53</v>
      </c>
      <c r="X14" t="s">
        <v>110</v>
      </c>
      <c r="Y14" s="6">
        <v>45292</v>
      </c>
      <c r="Z14" s="6">
        <v>45657</v>
      </c>
      <c r="AA14" t="s">
        <v>112</v>
      </c>
      <c r="AB14">
        <v>3202010</v>
      </c>
      <c r="AC14">
        <v>4592</v>
      </c>
      <c r="AF14" s="7">
        <v>8.0768599999999996E-2</v>
      </c>
    </row>
    <row r="15" spans="2:33" x14ac:dyDescent="0.35">
      <c r="B15" s="3" t="s">
        <v>95</v>
      </c>
      <c r="C15" s="3">
        <v>45292</v>
      </c>
      <c r="D15" s="3">
        <v>45657</v>
      </c>
      <c r="E15" t="s">
        <v>99</v>
      </c>
      <c r="F15">
        <v>3207020</v>
      </c>
      <c r="G15" s="5">
        <v>0</v>
      </c>
      <c r="H15" s="5">
        <v>70</v>
      </c>
      <c r="I15" s="2">
        <v>2.6970999999999998E-2</v>
      </c>
      <c r="N15" t="s">
        <v>100</v>
      </c>
      <c r="O15" s="3">
        <v>45292</v>
      </c>
      <c r="P15" s="3">
        <v>45657</v>
      </c>
      <c r="Q15" t="s">
        <v>102</v>
      </c>
      <c r="R15">
        <v>3201011</v>
      </c>
      <c r="S15">
        <v>8000</v>
      </c>
      <c r="T15">
        <v>121</v>
      </c>
      <c r="U15" t="s">
        <v>53</v>
      </c>
      <c r="X15" t="s">
        <v>110</v>
      </c>
      <c r="Y15" s="6">
        <v>45292</v>
      </c>
      <c r="Z15" s="6">
        <v>45657</v>
      </c>
      <c r="AA15" t="s">
        <v>112</v>
      </c>
      <c r="AB15">
        <v>3202010</v>
      </c>
      <c r="AC15">
        <v>4975</v>
      </c>
      <c r="AF15" s="7">
        <v>8.4439899999999998E-2</v>
      </c>
    </row>
    <row r="16" spans="2:33" x14ac:dyDescent="0.35">
      <c r="B16" s="3" t="s">
        <v>95</v>
      </c>
      <c r="C16" s="3">
        <v>45292</v>
      </c>
      <c r="D16" s="3">
        <v>45657</v>
      </c>
      <c r="E16" t="s">
        <v>99</v>
      </c>
      <c r="F16">
        <v>3207020</v>
      </c>
      <c r="G16" s="1">
        <v>70</v>
      </c>
      <c r="H16" s="1">
        <v>110</v>
      </c>
      <c r="I16" s="2">
        <v>5.3941999999999997E-2</v>
      </c>
      <c r="N16" t="s">
        <v>100</v>
      </c>
      <c r="O16" s="3">
        <v>45292</v>
      </c>
      <c r="P16" s="3">
        <v>45657</v>
      </c>
      <c r="Q16" t="s">
        <v>102</v>
      </c>
      <c r="R16">
        <v>3201011</v>
      </c>
      <c r="S16">
        <v>8300</v>
      </c>
      <c r="T16">
        <v>134</v>
      </c>
      <c r="U16" t="s">
        <v>53</v>
      </c>
      <c r="X16" t="s">
        <v>110</v>
      </c>
      <c r="Y16" s="6">
        <v>45292</v>
      </c>
      <c r="Z16" s="6">
        <v>45657</v>
      </c>
      <c r="AA16" t="s">
        <v>112</v>
      </c>
      <c r="AB16">
        <v>3202010</v>
      </c>
      <c r="AC16">
        <v>5358</v>
      </c>
      <c r="AF16" s="7">
        <v>8.8111200000000001E-2</v>
      </c>
    </row>
    <row r="17" spans="2:32" x14ac:dyDescent="0.35">
      <c r="B17" s="3" t="s">
        <v>95</v>
      </c>
      <c r="C17" s="3">
        <v>45292</v>
      </c>
      <c r="D17" s="3">
        <v>45657</v>
      </c>
      <c r="E17" t="s">
        <v>99</v>
      </c>
      <c r="F17">
        <v>3207020</v>
      </c>
      <c r="G17" s="1">
        <v>111</v>
      </c>
      <c r="H17" s="1"/>
      <c r="I17" s="2">
        <v>8.0912999999999999E-2</v>
      </c>
      <c r="N17" t="s">
        <v>100</v>
      </c>
      <c r="O17" s="3">
        <v>45292</v>
      </c>
      <c r="P17" s="3">
        <v>45657</v>
      </c>
      <c r="Q17" t="s">
        <v>102</v>
      </c>
      <c r="R17">
        <v>3201050</v>
      </c>
      <c r="S17">
        <v>4100</v>
      </c>
      <c r="T17">
        <v>57</v>
      </c>
      <c r="U17" t="s">
        <v>53</v>
      </c>
      <c r="X17" t="s">
        <v>110</v>
      </c>
      <c r="Y17" s="6">
        <v>45292</v>
      </c>
      <c r="Z17" s="6">
        <v>45657</v>
      </c>
      <c r="AA17" t="s">
        <v>112</v>
      </c>
      <c r="AB17">
        <v>3202010</v>
      </c>
      <c r="AC17">
        <v>5741</v>
      </c>
      <c r="AF17" s="7">
        <v>9.1782500000000003E-2</v>
      </c>
    </row>
    <row r="18" spans="2:32" x14ac:dyDescent="0.35">
      <c r="B18" s="3" t="s">
        <v>95</v>
      </c>
      <c r="C18" s="3">
        <v>45292</v>
      </c>
      <c r="D18" s="3">
        <v>45657</v>
      </c>
      <c r="E18" t="s">
        <v>99</v>
      </c>
      <c r="F18">
        <v>3204010</v>
      </c>
      <c r="G18" s="1">
        <v>0</v>
      </c>
      <c r="H18" s="1">
        <v>180</v>
      </c>
      <c r="I18" s="2">
        <v>2.6970999999999998E-2</v>
      </c>
      <c r="N18" t="s">
        <v>100</v>
      </c>
      <c r="O18" s="3">
        <v>45292</v>
      </c>
      <c r="P18" s="3">
        <v>45657</v>
      </c>
      <c r="Q18" t="s">
        <v>102</v>
      </c>
      <c r="R18">
        <v>3201050</v>
      </c>
      <c r="S18">
        <v>4400</v>
      </c>
      <c r="T18">
        <v>70</v>
      </c>
      <c r="U18" t="s">
        <v>53</v>
      </c>
      <c r="X18" t="s">
        <v>110</v>
      </c>
      <c r="Y18" s="6">
        <v>45292</v>
      </c>
      <c r="Z18" s="6">
        <v>45657</v>
      </c>
      <c r="AA18" t="s">
        <v>112</v>
      </c>
      <c r="AB18">
        <v>3202010</v>
      </c>
      <c r="AC18">
        <v>6123</v>
      </c>
      <c r="AF18" s="7">
        <v>9.5453799999999991E-2</v>
      </c>
    </row>
    <row r="19" spans="2:32" x14ac:dyDescent="0.35">
      <c r="B19" s="3" t="s">
        <v>95</v>
      </c>
      <c r="C19" s="3">
        <v>45292</v>
      </c>
      <c r="D19" s="3">
        <v>45657</v>
      </c>
      <c r="E19" t="s">
        <v>99</v>
      </c>
      <c r="F19">
        <v>3204010</v>
      </c>
      <c r="G19" s="1">
        <v>180</v>
      </c>
      <c r="H19" s="1">
        <v>240</v>
      </c>
      <c r="I19" s="2">
        <v>5.3941999999999997E-2</v>
      </c>
      <c r="N19" t="s">
        <v>100</v>
      </c>
      <c r="O19" s="3">
        <v>45292</v>
      </c>
      <c r="P19" s="3">
        <v>45657</v>
      </c>
      <c r="Q19" t="s">
        <v>102</v>
      </c>
      <c r="R19">
        <v>3201050</v>
      </c>
      <c r="S19">
        <v>4700</v>
      </c>
      <c r="T19">
        <v>83</v>
      </c>
      <c r="U19" t="s">
        <v>53</v>
      </c>
      <c r="X19" t="s">
        <v>110</v>
      </c>
      <c r="Y19" s="6">
        <v>45292</v>
      </c>
      <c r="Z19" s="6">
        <v>45657</v>
      </c>
      <c r="AA19" t="s">
        <v>112</v>
      </c>
      <c r="AB19">
        <v>3202010</v>
      </c>
      <c r="AC19">
        <v>6506</v>
      </c>
      <c r="AF19" s="7">
        <v>9.9125099999999994E-2</v>
      </c>
    </row>
    <row r="20" spans="2:32" x14ac:dyDescent="0.35">
      <c r="B20" s="3" t="s">
        <v>95</v>
      </c>
      <c r="C20" s="3">
        <v>45292</v>
      </c>
      <c r="D20" s="3">
        <v>45657</v>
      </c>
      <c r="E20" t="s">
        <v>99</v>
      </c>
      <c r="F20">
        <v>3204010</v>
      </c>
      <c r="G20" s="1">
        <v>240</v>
      </c>
      <c r="H20" s="1"/>
      <c r="I20" s="2">
        <v>8.0912999999999999E-2</v>
      </c>
      <c r="N20" t="s">
        <v>100</v>
      </c>
      <c r="O20" s="3">
        <v>45292</v>
      </c>
      <c r="P20" s="3">
        <v>45657</v>
      </c>
      <c r="Q20" t="s">
        <v>102</v>
      </c>
      <c r="R20">
        <v>3201050</v>
      </c>
      <c r="S20">
        <v>5000</v>
      </c>
      <c r="T20">
        <v>96</v>
      </c>
      <c r="U20" t="s">
        <v>53</v>
      </c>
      <c r="X20" t="s">
        <v>110</v>
      </c>
      <c r="Y20" s="6">
        <v>45292</v>
      </c>
      <c r="Z20" s="6">
        <v>45657</v>
      </c>
      <c r="AA20" t="s">
        <v>112</v>
      </c>
      <c r="AB20">
        <v>3202010</v>
      </c>
      <c r="AC20">
        <v>6889</v>
      </c>
      <c r="AF20" s="7">
        <v>0.1027964</v>
      </c>
    </row>
    <row r="21" spans="2:32" x14ac:dyDescent="0.35">
      <c r="B21" s="3" t="s">
        <v>96</v>
      </c>
      <c r="C21" s="3">
        <v>45292</v>
      </c>
      <c r="D21" s="3">
        <v>45657</v>
      </c>
      <c r="E21" t="s">
        <v>99</v>
      </c>
      <c r="F21">
        <v>3202105</v>
      </c>
      <c r="G21" s="1">
        <v>0</v>
      </c>
      <c r="H21" s="1">
        <v>700</v>
      </c>
      <c r="I21" s="2">
        <v>2.6970999999999998E-2</v>
      </c>
      <c r="N21" t="s">
        <v>100</v>
      </c>
      <c r="O21" s="3">
        <v>45292</v>
      </c>
      <c r="P21" s="3">
        <v>45657</v>
      </c>
      <c r="Q21" t="s">
        <v>102</v>
      </c>
      <c r="R21">
        <v>3201050</v>
      </c>
      <c r="S21">
        <v>5300</v>
      </c>
      <c r="T21">
        <v>108</v>
      </c>
      <c r="U21" t="s">
        <v>53</v>
      </c>
      <c r="X21" t="s">
        <v>110</v>
      </c>
      <c r="Y21" s="6">
        <v>45292</v>
      </c>
      <c r="Z21" s="6">
        <v>45657</v>
      </c>
      <c r="AA21" t="s">
        <v>112</v>
      </c>
      <c r="AB21">
        <v>3202010</v>
      </c>
      <c r="AC21">
        <v>7271</v>
      </c>
      <c r="AF21" s="7">
        <v>0.10463205</v>
      </c>
    </row>
    <row r="22" spans="2:32" x14ac:dyDescent="0.35">
      <c r="B22" s="3" t="s">
        <v>96</v>
      </c>
      <c r="C22" s="3">
        <v>45292</v>
      </c>
      <c r="D22" s="3">
        <v>45657</v>
      </c>
      <c r="E22" t="s">
        <v>99</v>
      </c>
      <c r="F22">
        <v>3202105</v>
      </c>
      <c r="G22" s="1">
        <v>700</v>
      </c>
      <c r="H22" s="1">
        <v>1400</v>
      </c>
      <c r="I22" s="2">
        <v>5.3941999999999997E-2</v>
      </c>
      <c r="N22" t="s">
        <v>100</v>
      </c>
      <c r="O22" s="3">
        <v>45292</v>
      </c>
      <c r="P22" s="3">
        <v>45657</v>
      </c>
      <c r="Q22" t="s">
        <v>102</v>
      </c>
      <c r="R22">
        <v>3201050</v>
      </c>
      <c r="S22">
        <v>5600</v>
      </c>
      <c r="T22">
        <v>121</v>
      </c>
      <c r="U22" t="s">
        <v>53</v>
      </c>
      <c r="X22" t="s">
        <v>110</v>
      </c>
      <c r="Y22" s="6">
        <v>45292</v>
      </c>
      <c r="Z22" s="6">
        <v>45657</v>
      </c>
      <c r="AA22" t="s">
        <v>112</v>
      </c>
      <c r="AB22">
        <v>3202010</v>
      </c>
      <c r="AC22">
        <v>7654</v>
      </c>
      <c r="AF22" s="7">
        <v>0.10646770000000001</v>
      </c>
    </row>
    <row r="23" spans="2:32" x14ac:dyDescent="0.35">
      <c r="B23" s="3" t="s">
        <v>96</v>
      </c>
      <c r="C23" s="3">
        <v>45292</v>
      </c>
      <c r="D23" s="3">
        <v>45657</v>
      </c>
      <c r="E23" t="s">
        <v>99</v>
      </c>
      <c r="F23">
        <v>3202105</v>
      </c>
      <c r="G23" s="1">
        <v>1400</v>
      </c>
      <c r="H23" s="1">
        <v>2000</v>
      </c>
      <c r="I23" s="2">
        <v>8.0912999999999999E-2</v>
      </c>
      <c r="N23" t="s">
        <v>100</v>
      </c>
      <c r="O23" s="3">
        <v>45292</v>
      </c>
      <c r="P23" s="3">
        <v>45657</v>
      </c>
      <c r="Q23" t="s">
        <v>102</v>
      </c>
      <c r="R23">
        <v>3201050</v>
      </c>
      <c r="S23">
        <v>5900</v>
      </c>
      <c r="T23">
        <v>134</v>
      </c>
      <c r="U23" t="s">
        <v>53</v>
      </c>
      <c r="X23" t="s">
        <v>110</v>
      </c>
      <c r="Y23" s="6">
        <v>45292</v>
      </c>
      <c r="Z23" s="6">
        <v>45657</v>
      </c>
      <c r="AA23" t="s">
        <v>112</v>
      </c>
      <c r="AB23">
        <v>3202010</v>
      </c>
      <c r="AC23">
        <v>8037</v>
      </c>
      <c r="AF23" s="7">
        <v>0.10720196</v>
      </c>
    </row>
    <row r="24" spans="2:32" x14ac:dyDescent="0.35">
      <c r="B24" s="3" t="s">
        <v>96</v>
      </c>
      <c r="C24" s="3">
        <v>45292</v>
      </c>
      <c r="D24" s="3">
        <v>45657</v>
      </c>
      <c r="E24" t="s">
        <v>99</v>
      </c>
      <c r="F24">
        <v>3202105</v>
      </c>
      <c r="G24" s="1">
        <v>2000</v>
      </c>
      <c r="H24" s="1"/>
      <c r="I24" s="2">
        <v>0.10788399999999999</v>
      </c>
      <c r="N24" t="s">
        <v>101</v>
      </c>
      <c r="O24" s="3">
        <v>45658</v>
      </c>
      <c r="P24" s="3">
        <v>46022</v>
      </c>
      <c r="Q24" t="s">
        <v>102</v>
      </c>
      <c r="R24">
        <v>3203010</v>
      </c>
      <c r="S24">
        <v>6200</v>
      </c>
      <c r="T24">
        <v>57</v>
      </c>
      <c r="U24" t="s">
        <v>53</v>
      </c>
      <c r="X24" t="s">
        <v>110</v>
      </c>
      <c r="Y24" s="6">
        <v>45292</v>
      </c>
      <c r="Z24" s="6">
        <v>45657</v>
      </c>
      <c r="AA24" t="s">
        <v>112</v>
      </c>
      <c r="AB24">
        <v>3202010</v>
      </c>
      <c r="AC24">
        <v>8419</v>
      </c>
      <c r="AF24" s="7">
        <v>0.10793622</v>
      </c>
    </row>
    <row r="25" spans="2:32" x14ac:dyDescent="0.35">
      <c r="B25" s="3" t="s">
        <v>96</v>
      </c>
      <c r="C25" s="3">
        <v>45292</v>
      </c>
      <c r="D25" s="3">
        <v>45657</v>
      </c>
      <c r="E25" t="s">
        <v>99</v>
      </c>
      <c r="F25">
        <v>3206010</v>
      </c>
      <c r="G25" s="1">
        <v>0</v>
      </c>
      <c r="H25" s="1">
        <v>500</v>
      </c>
      <c r="I25" s="2">
        <v>2.6970999999999998E-2</v>
      </c>
      <c r="N25" t="s">
        <v>101</v>
      </c>
      <c r="O25" s="3">
        <v>45658</v>
      </c>
      <c r="P25" s="3">
        <v>46022</v>
      </c>
      <c r="Q25" t="s">
        <v>102</v>
      </c>
      <c r="R25">
        <v>3203010</v>
      </c>
      <c r="S25">
        <v>6500</v>
      </c>
      <c r="T25">
        <v>70</v>
      </c>
      <c r="U25" t="s">
        <v>53</v>
      </c>
      <c r="X25" t="s">
        <v>110</v>
      </c>
      <c r="Y25" s="6">
        <v>45292</v>
      </c>
      <c r="Z25" s="6">
        <v>45657</v>
      </c>
      <c r="AA25" t="s">
        <v>112</v>
      </c>
      <c r="AB25">
        <v>3202010</v>
      </c>
      <c r="AC25">
        <v>8802</v>
      </c>
      <c r="AF25" s="7">
        <v>0.10867048</v>
      </c>
    </row>
    <row r="26" spans="2:32" x14ac:dyDescent="0.35">
      <c r="B26" s="3" t="s">
        <v>96</v>
      </c>
      <c r="C26" s="3">
        <v>45292</v>
      </c>
      <c r="D26" s="3">
        <v>45657</v>
      </c>
      <c r="E26" t="s">
        <v>99</v>
      </c>
      <c r="F26">
        <v>3206010</v>
      </c>
      <c r="G26" s="1">
        <v>500</v>
      </c>
      <c r="H26" s="1">
        <v>1000</v>
      </c>
      <c r="I26" s="2">
        <v>5.3941999999999997E-2</v>
      </c>
      <c r="N26" t="s">
        <v>101</v>
      </c>
      <c r="O26" s="3">
        <v>45658</v>
      </c>
      <c r="P26" s="3">
        <v>46022</v>
      </c>
      <c r="Q26" t="s">
        <v>102</v>
      </c>
      <c r="R26">
        <v>3203010</v>
      </c>
      <c r="S26">
        <v>6800</v>
      </c>
      <c r="T26">
        <v>83</v>
      </c>
      <c r="U26" t="s">
        <v>53</v>
      </c>
      <c r="X26" t="s">
        <v>110</v>
      </c>
      <c r="Y26" s="6">
        <v>45292</v>
      </c>
      <c r="Z26" s="6">
        <v>45657</v>
      </c>
      <c r="AA26" t="s">
        <v>112</v>
      </c>
      <c r="AB26">
        <v>3202010</v>
      </c>
      <c r="AC26">
        <v>9185</v>
      </c>
      <c r="AF26" s="7">
        <v>0.10940474</v>
      </c>
    </row>
    <row r="27" spans="2:32" x14ac:dyDescent="0.35">
      <c r="B27" s="3" t="s">
        <v>96</v>
      </c>
      <c r="C27" s="3">
        <v>45292</v>
      </c>
      <c r="D27" s="3">
        <v>45657</v>
      </c>
      <c r="E27" t="s">
        <v>99</v>
      </c>
      <c r="F27">
        <v>3206010</v>
      </c>
      <c r="G27" s="1">
        <v>1000</v>
      </c>
      <c r="H27" s="1">
        <v>1500</v>
      </c>
      <c r="I27" s="2">
        <v>8.0912999999999999E-2</v>
      </c>
      <c r="N27" t="s">
        <v>101</v>
      </c>
      <c r="O27" s="3">
        <v>45658</v>
      </c>
      <c r="P27" s="3">
        <v>46022</v>
      </c>
      <c r="Q27" t="s">
        <v>102</v>
      </c>
      <c r="R27">
        <v>3203010</v>
      </c>
      <c r="S27">
        <v>7100</v>
      </c>
      <c r="T27">
        <v>96</v>
      </c>
      <c r="U27" t="s">
        <v>53</v>
      </c>
      <c r="X27" t="s">
        <v>110</v>
      </c>
      <c r="Y27" s="6">
        <v>45292</v>
      </c>
      <c r="Z27" s="6">
        <v>45657</v>
      </c>
      <c r="AA27" t="s">
        <v>112</v>
      </c>
      <c r="AB27">
        <v>3202010</v>
      </c>
      <c r="AC27">
        <v>9568</v>
      </c>
      <c r="AF27" s="7">
        <v>0.110139</v>
      </c>
    </row>
    <row r="28" spans="2:32" x14ac:dyDescent="0.35">
      <c r="B28" s="3" t="s">
        <v>96</v>
      </c>
      <c r="C28" s="3">
        <v>45292</v>
      </c>
      <c r="D28" s="3">
        <v>45657</v>
      </c>
      <c r="E28" t="s">
        <v>99</v>
      </c>
      <c r="F28">
        <v>3206010</v>
      </c>
      <c r="G28" s="1">
        <v>1500</v>
      </c>
      <c r="H28" s="1"/>
      <c r="I28" s="2">
        <v>0.10788399999999999</v>
      </c>
      <c r="N28" t="s">
        <v>101</v>
      </c>
      <c r="O28" s="3">
        <v>45658</v>
      </c>
      <c r="P28" s="3">
        <v>46022</v>
      </c>
      <c r="Q28" t="s">
        <v>102</v>
      </c>
      <c r="R28">
        <v>3203010</v>
      </c>
      <c r="S28">
        <v>7400</v>
      </c>
      <c r="T28">
        <v>108</v>
      </c>
      <c r="U28" t="s">
        <v>53</v>
      </c>
      <c r="X28" t="s">
        <v>110</v>
      </c>
      <c r="Y28" s="6">
        <v>45292</v>
      </c>
      <c r="Z28" s="6">
        <v>45657</v>
      </c>
      <c r="AA28" t="s">
        <v>112</v>
      </c>
      <c r="AB28">
        <v>3202010</v>
      </c>
      <c r="AC28">
        <v>9950</v>
      </c>
      <c r="AF28" s="7">
        <v>0.1138103</v>
      </c>
    </row>
    <row r="29" spans="2:32" x14ac:dyDescent="0.35">
      <c r="B29" s="3" t="s">
        <v>96</v>
      </c>
      <c r="C29" s="3">
        <v>45292</v>
      </c>
      <c r="D29" s="3">
        <v>45657</v>
      </c>
      <c r="E29" t="s">
        <v>99</v>
      </c>
      <c r="F29">
        <v>3205010</v>
      </c>
      <c r="G29" s="1">
        <v>0</v>
      </c>
      <c r="H29" s="1">
        <v>500</v>
      </c>
      <c r="I29" s="2">
        <v>2.6970999999999998E-2</v>
      </c>
      <c r="N29" t="s">
        <v>101</v>
      </c>
      <c r="O29" s="3">
        <v>45658</v>
      </c>
      <c r="P29" s="3">
        <v>46022</v>
      </c>
      <c r="Q29" t="s">
        <v>102</v>
      </c>
      <c r="R29">
        <v>3203010</v>
      </c>
      <c r="S29">
        <v>7700</v>
      </c>
      <c r="T29">
        <v>121</v>
      </c>
      <c r="U29" t="s">
        <v>53</v>
      </c>
      <c r="X29" t="s">
        <v>110</v>
      </c>
      <c r="Y29" s="6">
        <v>45292</v>
      </c>
      <c r="Z29" s="6">
        <v>45657</v>
      </c>
      <c r="AA29" t="s">
        <v>112</v>
      </c>
      <c r="AB29">
        <v>3202010</v>
      </c>
      <c r="AC29">
        <v>10333</v>
      </c>
      <c r="AF29" s="7">
        <v>0.11748160000000001</v>
      </c>
    </row>
    <row r="30" spans="2:32" x14ac:dyDescent="0.35">
      <c r="B30" s="3" t="s">
        <v>96</v>
      </c>
      <c r="C30" s="3">
        <v>45292</v>
      </c>
      <c r="D30" s="3">
        <v>45657</v>
      </c>
      <c r="E30" t="s">
        <v>99</v>
      </c>
      <c r="F30">
        <v>3205010</v>
      </c>
      <c r="G30" s="1">
        <v>500</v>
      </c>
      <c r="H30" s="1">
        <v>900</v>
      </c>
      <c r="I30" s="2">
        <v>5.3941999999999997E-2</v>
      </c>
      <c r="N30" t="s">
        <v>101</v>
      </c>
      <c r="O30" s="3">
        <v>45658</v>
      </c>
      <c r="P30" s="3">
        <v>46022</v>
      </c>
      <c r="Q30" t="s">
        <v>102</v>
      </c>
      <c r="R30">
        <v>3203010</v>
      </c>
      <c r="S30">
        <v>8000</v>
      </c>
      <c r="T30">
        <v>134</v>
      </c>
      <c r="U30" t="s">
        <v>53</v>
      </c>
      <c r="X30" t="s">
        <v>110</v>
      </c>
      <c r="Y30" s="6">
        <v>45292</v>
      </c>
      <c r="Z30" s="6">
        <v>45657</v>
      </c>
      <c r="AA30" t="s">
        <v>112</v>
      </c>
      <c r="AB30">
        <v>3202010</v>
      </c>
      <c r="AC30">
        <v>10716</v>
      </c>
      <c r="AF30" s="7">
        <v>0.12115290000000001</v>
      </c>
    </row>
    <row r="31" spans="2:32" x14ac:dyDescent="0.35">
      <c r="B31" s="3" t="s">
        <v>96</v>
      </c>
      <c r="C31" s="3">
        <v>45292</v>
      </c>
      <c r="D31" s="3">
        <v>45657</v>
      </c>
      <c r="E31" t="s">
        <v>99</v>
      </c>
      <c r="F31">
        <v>3205010</v>
      </c>
      <c r="G31" s="1">
        <v>900</v>
      </c>
      <c r="H31" s="1">
        <v>1300</v>
      </c>
      <c r="I31" s="2">
        <v>8.0912999999999999E-2</v>
      </c>
      <c r="N31" t="s">
        <v>101</v>
      </c>
      <c r="O31" s="3">
        <v>45658</v>
      </c>
      <c r="P31" s="3">
        <v>46022</v>
      </c>
      <c r="Q31" t="s">
        <v>102</v>
      </c>
      <c r="R31">
        <v>3201011</v>
      </c>
      <c r="S31">
        <v>6500</v>
      </c>
      <c r="T31">
        <v>57</v>
      </c>
      <c r="U31" t="s">
        <v>53</v>
      </c>
      <c r="X31" t="s">
        <v>110</v>
      </c>
      <c r="Y31" s="6">
        <v>45292</v>
      </c>
      <c r="Z31" s="6">
        <v>45657</v>
      </c>
      <c r="AA31" t="s">
        <v>112</v>
      </c>
      <c r="AB31">
        <v>3202010</v>
      </c>
      <c r="AC31">
        <v>11098</v>
      </c>
      <c r="AF31" s="7">
        <v>0.12482420000000001</v>
      </c>
    </row>
    <row r="32" spans="2:32" x14ac:dyDescent="0.35">
      <c r="B32" s="3" t="s">
        <v>96</v>
      </c>
      <c r="C32" s="3">
        <v>45292</v>
      </c>
      <c r="D32" s="3">
        <v>45657</v>
      </c>
      <c r="E32" t="s">
        <v>99</v>
      </c>
      <c r="F32">
        <v>3205010</v>
      </c>
      <c r="G32" s="1">
        <v>1300</v>
      </c>
      <c r="H32" s="1"/>
      <c r="I32" s="2">
        <v>0.161826</v>
      </c>
      <c r="N32" t="s">
        <v>101</v>
      </c>
      <c r="O32" s="3">
        <v>45658</v>
      </c>
      <c r="P32" s="3">
        <v>46022</v>
      </c>
      <c r="Q32" t="s">
        <v>102</v>
      </c>
      <c r="R32">
        <v>3201011</v>
      </c>
      <c r="S32">
        <v>6800</v>
      </c>
      <c r="T32">
        <v>70</v>
      </c>
      <c r="U32" t="s">
        <v>53</v>
      </c>
      <c r="X32" t="s">
        <v>110</v>
      </c>
      <c r="Y32" s="6">
        <v>45292</v>
      </c>
      <c r="Z32" s="6">
        <v>45657</v>
      </c>
      <c r="AA32" t="s">
        <v>112</v>
      </c>
      <c r="AB32">
        <v>3202010</v>
      </c>
      <c r="AC32">
        <v>11481</v>
      </c>
      <c r="AF32" s="7">
        <v>0.12849550000000001</v>
      </c>
    </row>
    <row r="33" spans="1:32" x14ac:dyDescent="0.35">
      <c r="B33" s="3" t="s">
        <v>96</v>
      </c>
      <c r="C33" s="3">
        <v>45292</v>
      </c>
      <c r="D33" s="3">
        <v>45657</v>
      </c>
      <c r="E33" t="s">
        <v>99</v>
      </c>
      <c r="F33">
        <v>3204010</v>
      </c>
      <c r="G33" s="1">
        <v>0</v>
      </c>
      <c r="H33" s="1">
        <v>150</v>
      </c>
      <c r="I33" s="2">
        <v>2.6970999999999998E-2</v>
      </c>
      <c r="N33" t="s">
        <v>101</v>
      </c>
      <c r="O33" s="3">
        <v>45658</v>
      </c>
      <c r="P33" s="3">
        <v>46022</v>
      </c>
      <c r="Q33" t="s">
        <v>102</v>
      </c>
      <c r="R33">
        <v>3201011</v>
      </c>
      <c r="S33">
        <v>7100</v>
      </c>
      <c r="T33">
        <v>83</v>
      </c>
      <c r="U33" t="s">
        <v>53</v>
      </c>
      <c r="X33" t="s">
        <v>113</v>
      </c>
      <c r="Y33" s="6">
        <v>45292</v>
      </c>
      <c r="Z33" s="6">
        <v>45657</v>
      </c>
      <c r="AA33" t="s">
        <v>115</v>
      </c>
      <c r="AB33">
        <v>3001010</v>
      </c>
      <c r="AC33">
        <v>0</v>
      </c>
      <c r="AE33" s="2">
        <v>0.4</v>
      </c>
      <c r="AF33" s="2">
        <v>7.3426000000000005E-2</v>
      </c>
    </row>
    <row r="34" spans="1:32" x14ac:dyDescent="0.35">
      <c r="B34" s="3" t="s">
        <v>96</v>
      </c>
      <c r="C34" s="3">
        <v>45292</v>
      </c>
      <c r="D34" s="3">
        <v>45657</v>
      </c>
      <c r="E34" t="s">
        <v>99</v>
      </c>
      <c r="F34">
        <v>3204010</v>
      </c>
      <c r="G34" s="1">
        <v>150</v>
      </c>
      <c r="H34" s="1">
        <v>300</v>
      </c>
      <c r="I34" s="2">
        <v>5.3941999999999997E-2</v>
      </c>
      <c r="N34" t="s">
        <v>101</v>
      </c>
      <c r="O34" s="3">
        <v>45658</v>
      </c>
      <c r="P34" s="3">
        <v>46022</v>
      </c>
      <c r="Q34" t="s">
        <v>102</v>
      </c>
      <c r="R34">
        <v>3201011</v>
      </c>
      <c r="S34">
        <v>7400</v>
      </c>
      <c r="T34">
        <v>96</v>
      </c>
      <c r="U34" t="s">
        <v>53</v>
      </c>
      <c r="X34" t="s">
        <v>113</v>
      </c>
      <c r="Y34" s="6">
        <v>45292</v>
      </c>
      <c r="Z34" s="6">
        <v>45657</v>
      </c>
      <c r="AA34" t="s">
        <v>115</v>
      </c>
      <c r="AB34">
        <v>3001010</v>
      </c>
      <c r="AC34">
        <v>0</v>
      </c>
      <c r="AE34" s="2">
        <v>0.5</v>
      </c>
      <c r="AF34" s="2">
        <v>0.110139</v>
      </c>
    </row>
    <row r="35" spans="1:32" x14ac:dyDescent="0.35">
      <c r="B35" s="3" t="s">
        <v>96</v>
      </c>
      <c r="C35" s="3">
        <v>45292</v>
      </c>
      <c r="D35" s="3">
        <v>45657</v>
      </c>
      <c r="E35" t="s">
        <v>99</v>
      </c>
      <c r="F35">
        <v>3204010</v>
      </c>
      <c r="G35" s="1">
        <v>300</v>
      </c>
      <c r="H35" s="1"/>
      <c r="I35" s="2">
        <v>0.10788399999999999</v>
      </c>
      <c r="N35" t="s">
        <v>101</v>
      </c>
      <c r="O35" s="3">
        <v>45658</v>
      </c>
      <c r="P35" s="3">
        <v>46022</v>
      </c>
      <c r="Q35" t="s">
        <v>102</v>
      </c>
      <c r="R35">
        <v>3201011</v>
      </c>
      <c r="S35">
        <v>7700</v>
      </c>
      <c r="T35">
        <v>108</v>
      </c>
      <c r="U35" t="s">
        <v>53</v>
      </c>
      <c r="X35" t="s">
        <v>113</v>
      </c>
      <c r="Y35" s="6">
        <v>45292</v>
      </c>
      <c r="Z35" s="6">
        <v>45657</v>
      </c>
      <c r="AA35" t="s">
        <v>115</v>
      </c>
      <c r="AB35">
        <v>3001010</v>
      </c>
      <c r="AC35">
        <v>0</v>
      </c>
      <c r="AE35" s="2">
        <v>0.6</v>
      </c>
      <c r="AF35" s="2">
        <v>0.14685200000000001</v>
      </c>
    </row>
    <row r="36" spans="1:32" x14ac:dyDescent="0.35">
      <c r="B36" s="3" t="s">
        <v>96</v>
      </c>
      <c r="C36" s="3">
        <v>45292</v>
      </c>
      <c r="D36" s="3">
        <v>45657</v>
      </c>
      <c r="E36" t="s">
        <v>99</v>
      </c>
      <c r="F36">
        <v>3207020</v>
      </c>
      <c r="G36" s="1">
        <v>0</v>
      </c>
      <c r="H36" s="1">
        <v>250</v>
      </c>
      <c r="I36" s="2">
        <v>2.6970999999999998E-2</v>
      </c>
      <c r="N36" t="s">
        <v>101</v>
      </c>
      <c r="O36" s="3">
        <v>45658</v>
      </c>
      <c r="P36" s="3">
        <v>46022</v>
      </c>
      <c r="Q36" t="s">
        <v>102</v>
      </c>
      <c r="R36">
        <v>3201011</v>
      </c>
      <c r="S36">
        <v>8000</v>
      </c>
      <c r="T36">
        <v>121</v>
      </c>
      <c r="U36" t="s">
        <v>53</v>
      </c>
      <c r="X36" t="s">
        <v>113</v>
      </c>
      <c r="Y36" s="6">
        <v>45292</v>
      </c>
      <c r="Z36" s="6">
        <v>45657</v>
      </c>
      <c r="AA36" t="s">
        <v>115</v>
      </c>
      <c r="AB36">
        <v>3004020</v>
      </c>
      <c r="AC36">
        <v>0</v>
      </c>
      <c r="AE36" s="2">
        <v>0.4</v>
      </c>
      <c r="AF36" s="2">
        <v>7.3426000000000005E-2</v>
      </c>
    </row>
    <row r="37" spans="1:32" x14ac:dyDescent="0.35">
      <c r="B37" s="3" t="s">
        <v>96</v>
      </c>
      <c r="C37" s="3">
        <v>45292</v>
      </c>
      <c r="D37" s="3">
        <v>45657</v>
      </c>
      <c r="E37" t="s">
        <v>99</v>
      </c>
      <c r="F37">
        <v>3207020</v>
      </c>
      <c r="G37" s="1">
        <v>250</v>
      </c>
      <c r="H37" s="1">
        <v>500</v>
      </c>
      <c r="I37" s="2">
        <v>5.3941999999999997E-2</v>
      </c>
      <c r="N37" t="s">
        <v>101</v>
      </c>
      <c r="O37" s="3">
        <v>45658</v>
      </c>
      <c r="P37" s="3">
        <v>46022</v>
      </c>
      <c r="Q37" t="s">
        <v>102</v>
      </c>
      <c r="R37">
        <v>3201011</v>
      </c>
      <c r="S37">
        <v>8300</v>
      </c>
      <c r="T37">
        <v>134</v>
      </c>
      <c r="U37" t="s">
        <v>53</v>
      </c>
      <c r="X37" t="s">
        <v>113</v>
      </c>
      <c r="Y37" s="6">
        <v>45292</v>
      </c>
      <c r="Z37" s="6">
        <v>45657</v>
      </c>
      <c r="AA37" t="s">
        <v>115</v>
      </c>
      <c r="AB37">
        <v>3007010</v>
      </c>
      <c r="AC37">
        <v>0</v>
      </c>
      <c r="AE37" s="2">
        <v>0.4</v>
      </c>
      <c r="AF37" s="2">
        <v>7.3426000000000005E-2</v>
      </c>
    </row>
    <row r="38" spans="1:32" x14ac:dyDescent="0.35">
      <c r="B38" s="3" t="s">
        <v>96</v>
      </c>
      <c r="C38" s="3">
        <v>45292</v>
      </c>
      <c r="D38" s="3">
        <v>45657</v>
      </c>
      <c r="E38" t="s">
        <v>99</v>
      </c>
      <c r="F38">
        <v>3207020</v>
      </c>
      <c r="G38" s="1">
        <v>500</v>
      </c>
      <c r="H38" s="1">
        <v>700</v>
      </c>
      <c r="I38" s="2">
        <v>8.0912999999999999E-2</v>
      </c>
      <c r="N38" t="s">
        <v>101</v>
      </c>
      <c r="O38" s="3">
        <v>45658</v>
      </c>
      <c r="P38" s="3">
        <v>46022</v>
      </c>
      <c r="Q38" t="s">
        <v>102</v>
      </c>
      <c r="R38">
        <v>3201050</v>
      </c>
      <c r="S38">
        <v>4100</v>
      </c>
      <c r="T38">
        <v>57</v>
      </c>
      <c r="U38" t="s">
        <v>53</v>
      </c>
      <c r="X38" t="s">
        <v>113</v>
      </c>
      <c r="Y38" s="6">
        <v>45292</v>
      </c>
      <c r="Z38" s="6">
        <v>45657</v>
      </c>
      <c r="AA38" t="s">
        <v>115</v>
      </c>
      <c r="AB38">
        <v>3011010</v>
      </c>
      <c r="AC38">
        <v>0</v>
      </c>
      <c r="AE38" s="2">
        <v>0.2</v>
      </c>
      <c r="AF38" s="2">
        <v>3.6713000000000003E-2</v>
      </c>
    </row>
    <row r="39" spans="1:32" x14ac:dyDescent="0.35">
      <c r="B39" s="3" t="s">
        <v>96</v>
      </c>
      <c r="C39" s="3">
        <v>45292</v>
      </c>
      <c r="D39" s="3">
        <v>45657</v>
      </c>
      <c r="E39" t="s">
        <v>99</v>
      </c>
      <c r="F39">
        <v>3207020</v>
      </c>
      <c r="G39" s="1">
        <v>700</v>
      </c>
      <c r="H39" s="1"/>
      <c r="I39" s="2">
        <v>0.161826</v>
      </c>
      <c r="N39" t="s">
        <v>101</v>
      </c>
      <c r="O39" s="3">
        <v>45658</v>
      </c>
      <c r="P39" s="3">
        <v>46022</v>
      </c>
      <c r="Q39" t="s">
        <v>102</v>
      </c>
      <c r="R39">
        <v>3201050</v>
      </c>
      <c r="S39">
        <v>4400</v>
      </c>
      <c r="T39">
        <v>70</v>
      </c>
      <c r="U39" t="s">
        <v>53</v>
      </c>
      <c r="X39" t="s">
        <v>116</v>
      </c>
      <c r="Y39" s="6">
        <v>45292</v>
      </c>
      <c r="Z39" s="6">
        <v>45657</v>
      </c>
      <c r="AA39" t="s">
        <v>118</v>
      </c>
      <c r="AB39">
        <v>21024</v>
      </c>
      <c r="AC39">
        <v>0</v>
      </c>
      <c r="AF39" s="2">
        <v>0.14685200000000001</v>
      </c>
    </row>
    <row r="40" spans="1:32" x14ac:dyDescent="0.35">
      <c r="B40" s="3" t="s">
        <v>96</v>
      </c>
      <c r="C40" s="3">
        <v>45292</v>
      </c>
      <c r="D40" s="3">
        <v>45657</v>
      </c>
      <c r="E40" t="s">
        <v>99</v>
      </c>
      <c r="F40">
        <v>3211010</v>
      </c>
      <c r="G40" s="1">
        <v>0</v>
      </c>
      <c r="H40" s="1">
        <v>2</v>
      </c>
      <c r="I40" s="2">
        <v>2.6970999999999998E-2</v>
      </c>
      <c r="N40" t="s">
        <v>101</v>
      </c>
      <c r="O40" s="3">
        <v>45658</v>
      </c>
      <c r="P40" s="3">
        <v>46022</v>
      </c>
      <c r="Q40" t="s">
        <v>102</v>
      </c>
      <c r="R40">
        <v>3201050</v>
      </c>
      <c r="S40">
        <v>4700</v>
      </c>
      <c r="T40">
        <v>83</v>
      </c>
      <c r="U40" t="s">
        <v>53</v>
      </c>
      <c r="X40" t="s">
        <v>116</v>
      </c>
      <c r="Y40" s="6">
        <v>45292</v>
      </c>
      <c r="Z40" s="6">
        <v>45657</v>
      </c>
      <c r="AA40" t="s">
        <v>118</v>
      </c>
      <c r="AB40">
        <v>21024</v>
      </c>
      <c r="AC40">
        <v>2</v>
      </c>
      <c r="AF40" s="2">
        <v>0.33041699999999996</v>
      </c>
    </row>
    <row r="41" spans="1:32" x14ac:dyDescent="0.35">
      <c r="B41" s="3" t="s">
        <v>96</v>
      </c>
      <c r="C41" s="3">
        <v>45292</v>
      </c>
      <c r="D41" s="3">
        <v>45657</v>
      </c>
      <c r="E41" t="s">
        <v>99</v>
      </c>
      <c r="F41">
        <v>3211010</v>
      </c>
      <c r="G41" s="1">
        <v>2</v>
      </c>
      <c r="H41" s="1">
        <v>4</v>
      </c>
      <c r="I41" s="2">
        <v>5.3941999999999997E-2</v>
      </c>
      <c r="N41" t="s">
        <v>101</v>
      </c>
      <c r="O41" s="3">
        <v>45658</v>
      </c>
      <c r="P41" s="3">
        <v>46022</v>
      </c>
      <c r="Q41" t="s">
        <v>102</v>
      </c>
      <c r="R41">
        <v>3201050</v>
      </c>
      <c r="S41">
        <v>5000</v>
      </c>
      <c r="T41">
        <v>96</v>
      </c>
      <c r="U41" t="s">
        <v>53</v>
      </c>
      <c r="X41" t="s">
        <v>93</v>
      </c>
      <c r="Y41" s="6">
        <v>45658</v>
      </c>
      <c r="Z41" s="6">
        <v>46022</v>
      </c>
      <c r="AA41" t="s">
        <v>94</v>
      </c>
      <c r="AB41">
        <v>3202010</v>
      </c>
      <c r="AC41">
        <v>1914</v>
      </c>
      <c r="AD41">
        <v>0</v>
      </c>
      <c r="AF41" s="2">
        <v>3.6713000000000003E-2</v>
      </c>
    </row>
    <row r="42" spans="1:32" x14ac:dyDescent="0.35">
      <c r="B42" s="3" t="s">
        <v>96</v>
      </c>
      <c r="C42" s="3">
        <v>45292</v>
      </c>
      <c r="D42" s="3">
        <v>45657</v>
      </c>
      <c r="E42" t="s">
        <v>99</v>
      </c>
      <c r="F42">
        <v>3211010</v>
      </c>
      <c r="G42" s="1">
        <v>4</v>
      </c>
      <c r="H42" s="1">
        <v>6</v>
      </c>
      <c r="I42" s="2">
        <v>8.0912999999999999E-2</v>
      </c>
      <c r="N42" t="s">
        <v>101</v>
      </c>
      <c r="O42" s="3">
        <v>45658</v>
      </c>
      <c r="P42" s="3">
        <v>46022</v>
      </c>
      <c r="Q42" t="s">
        <v>102</v>
      </c>
      <c r="R42">
        <v>3201050</v>
      </c>
      <c r="S42">
        <v>5300</v>
      </c>
      <c r="T42">
        <v>108</v>
      </c>
      <c r="U42" t="s">
        <v>53</v>
      </c>
      <c r="X42" t="s">
        <v>93</v>
      </c>
      <c r="Y42" s="6">
        <v>45658</v>
      </c>
      <c r="Z42" s="6">
        <v>46022</v>
      </c>
      <c r="AA42" t="s">
        <v>94</v>
      </c>
      <c r="AB42">
        <v>3202010</v>
      </c>
      <c r="AC42">
        <v>1914</v>
      </c>
      <c r="AD42">
        <v>2.96</v>
      </c>
      <c r="AF42" s="2">
        <v>7.3426000000000005E-2</v>
      </c>
    </row>
    <row r="43" spans="1:32" x14ac:dyDescent="0.35">
      <c r="B43" s="3" t="s">
        <v>96</v>
      </c>
      <c r="C43" s="3">
        <v>45292</v>
      </c>
      <c r="D43" s="3">
        <v>45657</v>
      </c>
      <c r="E43" t="s">
        <v>99</v>
      </c>
      <c r="F43">
        <v>3211010</v>
      </c>
      <c r="G43" s="1">
        <v>6</v>
      </c>
      <c r="H43" s="1"/>
      <c r="I43" s="2">
        <v>0.10788399999999999</v>
      </c>
      <c r="N43" t="s">
        <v>101</v>
      </c>
      <c r="O43" s="3">
        <v>45658</v>
      </c>
      <c r="P43" s="3">
        <v>46022</v>
      </c>
      <c r="Q43" t="s">
        <v>102</v>
      </c>
      <c r="R43">
        <v>3201050</v>
      </c>
      <c r="S43">
        <v>5600</v>
      </c>
      <c r="T43">
        <v>121</v>
      </c>
      <c r="U43" t="s">
        <v>53</v>
      </c>
      <c r="X43" t="s">
        <v>93</v>
      </c>
      <c r="Y43" s="6">
        <v>45658</v>
      </c>
      <c r="Z43" s="6">
        <v>46022</v>
      </c>
      <c r="AA43" t="s">
        <v>94</v>
      </c>
      <c r="AB43">
        <v>3202010</v>
      </c>
      <c r="AC43">
        <v>1914</v>
      </c>
      <c r="AD43">
        <v>3.45</v>
      </c>
      <c r="AF43" s="2">
        <v>0.110139</v>
      </c>
    </row>
    <row r="44" spans="1:32" x14ac:dyDescent="0.35">
      <c r="A44" s="12"/>
      <c r="B44" s="3" t="s">
        <v>97</v>
      </c>
      <c r="C44" s="3">
        <v>45658</v>
      </c>
      <c r="D44" s="3">
        <v>46022</v>
      </c>
      <c r="E44" t="s">
        <v>99</v>
      </c>
      <c r="F44">
        <v>3201050</v>
      </c>
      <c r="G44" s="1">
        <v>0</v>
      </c>
      <c r="H44" s="1">
        <v>500</v>
      </c>
      <c r="I44" s="2">
        <v>2.6970999999999998E-2</v>
      </c>
      <c r="J44" s="2"/>
      <c r="N44" t="s">
        <v>101</v>
      </c>
      <c r="O44" s="3">
        <v>45658</v>
      </c>
      <c r="P44" s="3">
        <v>46022</v>
      </c>
      <c r="Q44" t="s">
        <v>102</v>
      </c>
      <c r="R44">
        <v>3201050</v>
      </c>
      <c r="S44">
        <v>5900</v>
      </c>
      <c r="T44">
        <v>134</v>
      </c>
      <c r="U44" t="s">
        <v>53</v>
      </c>
      <c r="X44" t="s">
        <v>111</v>
      </c>
      <c r="Y44" s="6">
        <v>45658</v>
      </c>
      <c r="Z44" s="6">
        <v>46022</v>
      </c>
      <c r="AA44" t="s">
        <v>112</v>
      </c>
      <c r="AB44">
        <v>3202010</v>
      </c>
      <c r="AC44">
        <v>1531</v>
      </c>
      <c r="AF44" s="7">
        <v>5.1398199999999998E-2</v>
      </c>
    </row>
    <row r="45" spans="1:32" x14ac:dyDescent="0.35">
      <c r="A45" s="12"/>
      <c r="B45" s="3" t="s">
        <v>97</v>
      </c>
      <c r="C45" s="3">
        <v>45658</v>
      </c>
      <c r="D45" s="3">
        <v>46022</v>
      </c>
      <c r="E45" t="s">
        <v>99</v>
      </c>
      <c r="F45">
        <v>3201050</v>
      </c>
      <c r="G45" s="1">
        <v>500</v>
      </c>
      <c r="H45" s="1">
        <v>1200</v>
      </c>
      <c r="I45" s="2">
        <v>5.3941999999999997E-2</v>
      </c>
      <c r="N45" s="14" t="s">
        <v>103</v>
      </c>
      <c r="O45" s="14">
        <v>45474</v>
      </c>
      <c r="P45" s="14">
        <v>45838</v>
      </c>
      <c r="Q45" s="18" t="s">
        <v>109</v>
      </c>
      <c r="R45" s="18">
        <v>3309250</v>
      </c>
      <c r="S45">
        <v>-700</v>
      </c>
      <c r="T45">
        <v>5</v>
      </c>
      <c r="U45" t="s">
        <v>65</v>
      </c>
      <c r="X45" t="s">
        <v>111</v>
      </c>
      <c r="Y45" s="6">
        <v>45658</v>
      </c>
      <c r="Z45" s="6">
        <v>46022</v>
      </c>
      <c r="AA45" t="s">
        <v>112</v>
      </c>
      <c r="AB45">
        <v>3202010</v>
      </c>
      <c r="AC45">
        <v>1914</v>
      </c>
      <c r="AF45" s="7">
        <v>5.50695E-2</v>
      </c>
    </row>
    <row r="46" spans="1:32" x14ac:dyDescent="0.35">
      <c r="B46" s="3" t="s">
        <v>97</v>
      </c>
      <c r="C46" s="3">
        <v>45658</v>
      </c>
      <c r="D46" s="3">
        <v>46022</v>
      </c>
      <c r="E46" t="s">
        <v>99</v>
      </c>
      <c r="F46">
        <v>3201050</v>
      </c>
      <c r="G46" s="1">
        <v>1200</v>
      </c>
      <c r="H46" s="1"/>
      <c r="I46" s="2">
        <v>8.0912999999999999E-2</v>
      </c>
      <c r="N46" s="14" t="s">
        <v>103</v>
      </c>
      <c r="O46" s="14">
        <v>45474</v>
      </c>
      <c r="P46" s="14">
        <v>45838</v>
      </c>
      <c r="Q46" s="18" t="s">
        <v>109</v>
      </c>
      <c r="R46" s="18">
        <v>3309270</v>
      </c>
      <c r="S46">
        <v>-700</v>
      </c>
      <c r="T46">
        <v>7</v>
      </c>
      <c r="U46" t="s">
        <v>65</v>
      </c>
      <c r="X46" t="s">
        <v>111</v>
      </c>
      <c r="Y46" s="6">
        <v>45658</v>
      </c>
      <c r="Z46" s="6">
        <v>46022</v>
      </c>
      <c r="AA46" t="s">
        <v>112</v>
      </c>
      <c r="AB46">
        <v>3202010</v>
      </c>
      <c r="AC46">
        <v>2296</v>
      </c>
      <c r="AF46" s="7">
        <v>5.8740800000000003E-2</v>
      </c>
    </row>
    <row r="47" spans="1:32" x14ac:dyDescent="0.35">
      <c r="B47" s="3" t="s">
        <v>97</v>
      </c>
      <c r="C47" s="3">
        <v>45658</v>
      </c>
      <c r="D47" s="3">
        <v>46022</v>
      </c>
      <c r="E47" t="s">
        <v>99</v>
      </c>
      <c r="F47">
        <v>3206010</v>
      </c>
      <c r="G47" s="1">
        <v>0</v>
      </c>
      <c r="H47" s="1">
        <v>80</v>
      </c>
      <c r="I47" s="2">
        <v>2.6970999999999998E-2</v>
      </c>
      <c r="N47" s="14" t="s">
        <v>103</v>
      </c>
      <c r="O47" s="14">
        <v>45474</v>
      </c>
      <c r="P47" s="14">
        <v>45838</v>
      </c>
      <c r="Q47" s="18" t="s">
        <v>109</v>
      </c>
      <c r="R47" s="18">
        <v>3309260</v>
      </c>
      <c r="S47">
        <v>-700</v>
      </c>
      <c r="T47">
        <v>6</v>
      </c>
      <c r="U47" t="s">
        <v>65</v>
      </c>
      <c r="X47" t="s">
        <v>111</v>
      </c>
      <c r="Y47" s="6">
        <v>45658</v>
      </c>
      <c r="Z47" s="6">
        <v>46022</v>
      </c>
      <c r="AA47" t="s">
        <v>112</v>
      </c>
      <c r="AB47">
        <v>3202010</v>
      </c>
      <c r="AC47">
        <v>2679</v>
      </c>
      <c r="AF47" s="7">
        <v>6.2412100000000005E-2</v>
      </c>
    </row>
    <row r="48" spans="1:32" x14ac:dyDescent="0.35">
      <c r="B48" s="3" t="s">
        <v>97</v>
      </c>
      <c r="C48" s="3">
        <v>45658</v>
      </c>
      <c r="D48" s="3">
        <v>46022</v>
      </c>
      <c r="E48" t="s">
        <v>99</v>
      </c>
      <c r="F48">
        <v>3206010</v>
      </c>
      <c r="G48" s="1">
        <v>80</v>
      </c>
      <c r="H48" s="1">
        <v>175</v>
      </c>
      <c r="I48" s="2">
        <v>5.3941999999999997E-2</v>
      </c>
      <c r="N48" s="14" t="s">
        <v>103</v>
      </c>
      <c r="O48" s="14">
        <v>45474</v>
      </c>
      <c r="P48" s="14">
        <v>45838</v>
      </c>
      <c r="Q48" s="18" t="s">
        <v>109</v>
      </c>
      <c r="R48">
        <v>3301070</v>
      </c>
      <c r="S48">
        <v>-700</v>
      </c>
      <c r="T48">
        <v>7</v>
      </c>
      <c r="U48" t="s">
        <v>65</v>
      </c>
      <c r="X48" t="s">
        <v>111</v>
      </c>
      <c r="Y48" s="6">
        <v>45658</v>
      </c>
      <c r="Z48" s="6">
        <v>46022</v>
      </c>
      <c r="AA48" t="s">
        <v>112</v>
      </c>
      <c r="AB48">
        <v>3202010</v>
      </c>
      <c r="AC48">
        <v>3062</v>
      </c>
      <c r="AF48" s="7">
        <v>6.60834E-2</v>
      </c>
    </row>
    <row r="49" spans="2:32" x14ac:dyDescent="0.35">
      <c r="B49" s="3" t="s">
        <v>97</v>
      </c>
      <c r="C49" s="3">
        <v>45658</v>
      </c>
      <c r="D49" s="3">
        <v>46022</v>
      </c>
      <c r="E49" t="s">
        <v>99</v>
      </c>
      <c r="F49">
        <v>3206010</v>
      </c>
      <c r="G49" s="1">
        <v>176</v>
      </c>
      <c r="H49" s="1"/>
      <c r="I49" s="2">
        <v>8.0912999999999999E-2</v>
      </c>
      <c r="N49" s="14" t="s">
        <v>103</v>
      </c>
      <c r="O49" s="14">
        <v>45474</v>
      </c>
      <c r="P49" s="14">
        <v>45838</v>
      </c>
      <c r="Q49" s="18" t="s">
        <v>109</v>
      </c>
      <c r="R49">
        <v>3301071</v>
      </c>
      <c r="S49">
        <v>-700</v>
      </c>
      <c r="T49">
        <v>7</v>
      </c>
      <c r="U49" t="s">
        <v>65</v>
      </c>
      <c r="X49" t="s">
        <v>111</v>
      </c>
      <c r="Y49" s="6">
        <v>45658</v>
      </c>
      <c r="Z49" s="6">
        <v>46022</v>
      </c>
      <c r="AA49" t="s">
        <v>112</v>
      </c>
      <c r="AB49">
        <v>3202010</v>
      </c>
      <c r="AC49">
        <v>3444</v>
      </c>
      <c r="AF49" s="7">
        <v>6.9754700000000003E-2</v>
      </c>
    </row>
    <row r="50" spans="2:32" x14ac:dyDescent="0.35">
      <c r="B50" s="3" t="s">
        <v>97</v>
      </c>
      <c r="C50" s="3">
        <v>45658</v>
      </c>
      <c r="D50" s="3">
        <v>46022</v>
      </c>
      <c r="E50" t="s">
        <v>99</v>
      </c>
      <c r="F50">
        <v>3205010</v>
      </c>
      <c r="G50" s="1">
        <v>0</v>
      </c>
      <c r="H50" s="1">
        <v>70</v>
      </c>
      <c r="I50" s="2">
        <v>2.6970999999999998E-2</v>
      </c>
      <c r="N50" s="14" t="s">
        <v>103</v>
      </c>
      <c r="O50" s="14">
        <v>45474</v>
      </c>
      <c r="P50" s="14">
        <v>45838</v>
      </c>
      <c r="Q50" s="18" t="s">
        <v>109</v>
      </c>
      <c r="R50">
        <v>3301072</v>
      </c>
      <c r="S50">
        <v>-700</v>
      </c>
      <c r="T50">
        <v>13</v>
      </c>
      <c r="U50" t="s">
        <v>65</v>
      </c>
      <c r="X50" t="s">
        <v>111</v>
      </c>
      <c r="Y50" s="6">
        <v>45658</v>
      </c>
      <c r="Z50" s="6">
        <v>46022</v>
      </c>
      <c r="AA50" t="s">
        <v>112</v>
      </c>
      <c r="AB50">
        <v>3202010</v>
      </c>
      <c r="AC50">
        <v>3827</v>
      </c>
      <c r="AF50" s="7">
        <v>7.3426000000000005E-2</v>
      </c>
    </row>
    <row r="51" spans="2:32" x14ac:dyDescent="0.35">
      <c r="B51" s="3" t="s">
        <v>97</v>
      </c>
      <c r="C51" s="3">
        <v>45658</v>
      </c>
      <c r="D51" s="3">
        <v>46022</v>
      </c>
      <c r="E51" t="s">
        <v>99</v>
      </c>
      <c r="F51">
        <v>3205010</v>
      </c>
      <c r="G51" s="1">
        <v>70</v>
      </c>
      <c r="H51" s="1">
        <v>110</v>
      </c>
      <c r="I51" s="2">
        <v>5.3941999999999997E-2</v>
      </c>
      <c r="N51" s="14" t="s">
        <v>103</v>
      </c>
      <c r="O51" s="14">
        <v>45474</v>
      </c>
      <c r="P51" s="14">
        <v>45838</v>
      </c>
      <c r="Q51" s="18" t="s">
        <v>109</v>
      </c>
      <c r="R51">
        <v>3301073</v>
      </c>
      <c r="S51">
        <v>-700</v>
      </c>
      <c r="T51">
        <v>16</v>
      </c>
      <c r="U51" t="s">
        <v>65</v>
      </c>
      <c r="X51" t="s">
        <v>111</v>
      </c>
      <c r="Y51" s="6">
        <v>45658</v>
      </c>
      <c r="Z51" s="6">
        <v>46022</v>
      </c>
      <c r="AA51" t="s">
        <v>112</v>
      </c>
      <c r="AB51">
        <v>3202010</v>
      </c>
      <c r="AC51">
        <v>4210</v>
      </c>
      <c r="AF51" s="7">
        <v>7.7097300000000007E-2</v>
      </c>
    </row>
    <row r="52" spans="2:32" x14ac:dyDescent="0.35">
      <c r="B52" s="3" t="s">
        <v>97</v>
      </c>
      <c r="C52" s="3">
        <v>45658</v>
      </c>
      <c r="D52" s="3">
        <v>46022</v>
      </c>
      <c r="E52" t="s">
        <v>99</v>
      </c>
      <c r="F52">
        <v>3205010</v>
      </c>
      <c r="G52" s="1">
        <v>110</v>
      </c>
      <c r="H52" s="1"/>
      <c r="I52" s="2">
        <v>8.0912999999999999E-2</v>
      </c>
      <c r="N52" s="3" t="s">
        <v>104</v>
      </c>
      <c r="O52" s="14">
        <v>45474</v>
      </c>
      <c r="P52" s="14">
        <v>45838</v>
      </c>
      <c r="Q52" s="18" t="s">
        <v>109</v>
      </c>
      <c r="R52">
        <v>3309190</v>
      </c>
      <c r="S52">
        <v>-661</v>
      </c>
      <c r="T52">
        <v>6</v>
      </c>
      <c r="U52" t="s">
        <v>53</v>
      </c>
      <c r="X52" t="s">
        <v>111</v>
      </c>
      <c r="Y52" s="6">
        <v>45658</v>
      </c>
      <c r="Z52" s="6">
        <v>46022</v>
      </c>
      <c r="AA52" t="s">
        <v>112</v>
      </c>
      <c r="AB52">
        <v>3202010</v>
      </c>
      <c r="AC52">
        <v>4592</v>
      </c>
      <c r="AF52" s="7">
        <v>8.0768599999999996E-2</v>
      </c>
    </row>
    <row r="53" spans="2:32" x14ac:dyDescent="0.35">
      <c r="B53" s="3" t="s">
        <v>98</v>
      </c>
      <c r="C53" s="3">
        <v>45658</v>
      </c>
      <c r="D53" s="3">
        <v>46022</v>
      </c>
      <c r="E53" t="s">
        <v>99</v>
      </c>
      <c r="F53">
        <v>3201011</v>
      </c>
      <c r="G53" s="1">
        <v>0</v>
      </c>
      <c r="H53" s="1">
        <v>2500</v>
      </c>
      <c r="I53" s="2">
        <v>2.6970999999999998E-2</v>
      </c>
      <c r="N53" s="3" t="s">
        <v>104</v>
      </c>
      <c r="O53" s="14">
        <v>45474</v>
      </c>
      <c r="P53" s="14">
        <v>45838</v>
      </c>
      <c r="Q53" s="18" t="s">
        <v>109</v>
      </c>
      <c r="R53">
        <v>3301073</v>
      </c>
      <c r="S53">
        <v>-688.5</v>
      </c>
      <c r="T53">
        <v>7</v>
      </c>
      <c r="U53" t="s">
        <v>53</v>
      </c>
      <c r="X53" t="s">
        <v>111</v>
      </c>
      <c r="Y53" s="6">
        <v>45658</v>
      </c>
      <c r="Z53" s="6">
        <v>46022</v>
      </c>
      <c r="AA53" t="s">
        <v>112</v>
      </c>
      <c r="AB53">
        <v>3202010</v>
      </c>
      <c r="AC53">
        <v>4975</v>
      </c>
      <c r="AF53" s="7">
        <v>8.4439899999999998E-2</v>
      </c>
    </row>
    <row r="54" spans="2:32" x14ac:dyDescent="0.35">
      <c r="B54" s="3" t="s">
        <v>98</v>
      </c>
      <c r="C54" s="3">
        <v>45658</v>
      </c>
      <c r="D54" s="3">
        <v>46022</v>
      </c>
      <c r="E54" t="s">
        <v>99</v>
      </c>
      <c r="F54">
        <v>3201011</v>
      </c>
      <c r="G54" s="1">
        <v>2500</v>
      </c>
      <c r="H54" s="1">
        <v>7500</v>
      </c>
      <c r="I54" s="2">
        <v>5.3941999999999997E-2</v>
      </c>
      <c r="N54" s="14" t="s">
        <v>105</v>
      </c>
      <c r="O54" s="14">
        <v>45474</v>
      </c>
      <c r="P54" s="14">
        <v>45838</v>
      </c>
      <c r="Q54" s="18" t="s">
        <v>109</v>
      </c>
      <c r="R54" s="18">
        <v>3309250</v>
      </c>
      <c r="S54">
        <v>-700</v>
      </c>
      <c r="T54">
        <v>7</v>
      </c>
      <c r="U54" t="s">
        <v>65</v>
      </c>
      <c r="X54" t="s">
        <v>111</v>
      </c>
      <c r="Y54" s="6">
        <v>45658</v>
      </c>
      <c r="Z54" s="6">
        <v>46022</v>
      </c>
      <c r="AA54" t="s">
        <v>112</v>
      </c>
      <c r="AB54">
        <v>3202010</v>
      </c>
      <c r="AC54">
        <v>5358</v>
      </c>
      <c r="AF54" s="7">
        <v>8.8111200000000001E-2</v>
      </c>
    </row>
    <row r="55" spans="2:32" x14ac:dyDescent="0.35">
      <c r="B55" s="3" t="s">
        <v>98</v>
      </c>
      <c r="C55" s="3">
        <v>45658</v>
      </c>
      <c r="D55" s="3">
        <v>46022</v>
      </c>
      <c r="E55" t="s">
        <v>99</v>
      </c>
      <c r="F55">
        <v>3201011</v>
      </c>
      <c r="G55" s="1">
        <v>7500</v>
      </c>
      <c r="H55" s="1"/>
      <c r="I55" s="2">
        <v>8.0912999999999999E-2</v>
      </c>
      <c r="N55" s="14" t="s">
        <v>105</v>
      </c>
      <c r="O55" s="14">
        <v>45474</v>
      </c>
      <c r="P55" s="14">
        <v>45838</v>
      </c>
      <c r="Q55" s="18" t="s">
        <v>109</v>
      </c>
      <c r="R55">
        <v>3301070</v>
      </c>
      <c r="S55">
        <v>-700</v>
      </c>
      <c r="T55">
        <v>5</v>
      </c>
      <c r="U55" t="s">
        <v>65</v>
      </c>
      <c r="X55" t="s">
        <v>111</v>
      </c>
      <c r="Y55" s="6">
        <v>45658</v>
      </c>
      <c r="Z55" s="6">
        <v>46022</v>
      </c>
      <c r="AA55" t="s">
        <v>112</v>
      </c>
      <c r="AB55">
        <v>3202010</v>
      </c>
      <c r="AC55">
        <v>5741</v>
      </c>
      <c r="AF55" s="7">
        <v>9.1782500000000003E-2</v>
      </c>
    </row>
    <row r="56" spans="2:32" x14ac:dyDescent="0.35">
      <c r="B56" s="3" t="s">
        <v>97</v>
      </c>
      <c r="C56" s="3">
        <v>45658</v>
      </c>
      <c r="D56" s="3">
        <v>46022</v>
      </c>
      <c r="E56" t="s">
        <v>99</v>
      </c>
      <c r="F56">
        <v>3207020</v>
      </c>
      <c r="G56" s="5">
        <v>0</v>
      </c>
      <c r="H56" s="5">
        <v>70</v>
      </c>
      <c r="I56" s="2">
        <v>2.6970999999999998E-2</v>
      </c>
      <c r="N56" s="14" t="s">
        <v>106</v>
      </c>
      <c r="O56" s="14">
        <v>45474</v>
      </c>
      <c r="P56" s="14">
        <v>45838</v>
      </c>
      <c r="Q56" s="18" t="s">
        <v>109</v>
      </c>
      <c r="R56" s="18">
        <v>3309250</v>
      </c>
      <c r="S56">
        <v>-550</v>
      </c>
      <c r="T56">
        <v>10</v>
      </c>
      <c r="U56" t="s">
        <v>53</v>
      </c>
      <c r="X56" t="s">
        <v>111</v>
      </c>
      <c r="Y56" s="6">
        <v>45658</v>
      </c>
      <c r="Z56" s="6">
        <v>46022</v>
      </c>
      <c r="AA56" t="s">
        <v>112</v>
      </c>
      <c r="AB56">
        <v>3202010</v>
      </c>
      <c r="AC56">
        <v>6123</v>
      </c>
      <c r="AF56" s="7">
        <v>9.5453799999999991E-2</v>
      </c>
    </row>
    <row r="57" spans="2:32" x14ac:dyDescent="0.35">
      <c r="B57" s="3" t="s">
        <v>97</v>
      </c>
      <c r="C57" s="3">
        <v>45658</v>
      </c>
      <c r="D57" s="3">
        <v>46022</v>
      </c>
      <c r="E57" t="s">
        <v>99</v>
      </c>
      <c r="F57">
        <v>3207020</v>
      </c>
      <c r="G57" s="1">
        <v>70</v>
      </c>
      <c r="H57" s="1">
        <v>110</v>
      </c>
      <c r="I57" s="2">
        <v>5.3941999999999997E-2</v>
      </c>
      <c r="N57" s="14" t="s">
        <v>107</v>
      </c>
      <c r="O57" s="14">
        <v>45474</v>
      </c>
      <c r="P57" s="14">
        <v>45838</v>
      </c>
      <c r="Q57" s="18" t="s">
        <v>109</v>
      </c>
      <c r="R57" s="18">
        <v>3309250</v>
      </c>
      <c r="S57">
        <v>-700</v>
      </c>
      <c r="T57">
        <v>7</v>
      </c>
      <c r="U57" t="s">
        <v>53</v>
      </c>
      <c r="X57" t="s">
        <v>111</v>
      </c>
      <c r="Y57" s="6">
        <v>45658</v>
      </c>
      <c r="Z57" s="6">
        <v>46022</v>
      </c>
      <c r="AA57" t="s">
        <v>112</v>
      </c>
      <c r="AB57">
        <v>3202010</v>
      </c>
      <c r="AC57">
        <v>6506</v>
      </c>
      <c r="AF57" s="7">
        <v>9.9125099999999994E-2</v>
      </c>
    </row>
    <row r="58" spans="2:32" x14ac:dyDescent="0.35">
      <c r="B58" s="3" t="s">
        <v>97</v>
      </c>
      <c r="C58" s="3">
        <v>45658</v>
      </c>
      <c r="D58" s="3">
        <v>46022</v>
      </c>
      <c r="E58" t="s">
        <v>99</v>
      </c>
      <c r="F58">
        <v>3207020</v>
      </c>
      <c r="G58" s="1">
        <v>111</v>
      </c>
      <c r="H58" s="1"/>
      <c r="I58" s="2">
        <v>8.0912999999999999E-2</v>
      </c>
      <c r="N58" s="14" t="s">
        <v>107</v>
      </c>
      <c r="O58" s="14">
        <v>45474</v>
      </c>
      <c r="P58" s="14">
        <v>45838</v>
      </c>
      <c r="Q58" s="18" t="s">
        <v>109</v>
      </c>
      <c r="R58" s="18">
        <v>3309250</v>
      </c>
      <c r="S58">
        <v>-600</v>
      </c>
      <c r="T58">
        <v>8</v>
      </c>
      <c r="U58" t="s">
        <v>53</v>
      </c>
      <c r="X58" t="s">
        <v>111</v>
      </c>
      <c r="Y58" s="6">
        <v>45658</v>
      </c>
      <c r="Z58" s="6">
        <v>46022</v>
      </c>
      <c r="AA58" t="s">
        <v>112</v>
      </c>
      <c r="AB58">
        <v>3202010</v>
      </c>
      <c r="AC58">
        <v>6889</v>
      </c>
      <c r="AF58" s="7">
        <v>0.1027964</v>
      </c>
    </row>
    <row r="59" spans="2:32" x14ac:dyDescent="0.35">
      <c r="B59" s="3" t="s">
        <v>97</v>
      </c>
      <c r="C59" s="3">
        <v>45658</v>
      </c>
      <c r="D59" s="3">
        <v>46022</v>
      </c>
      <c r="E59" t="s">
        <v>99</v>
      </c>
      <c r="F59">
        <v>3204010</v>
      </c>
      <c r="G59" s="1">
        <v>0</v>
      </c>
      <c r="H59" s="1">
        <v>180</v>
      </c>
      <c r="I59" s="2">
        <v>2.6970999999999998E-2</v>
      </c>
      <c r="N59" s="14" t="s">
        <v>107</v>
      </c>
      <c r="O59" s="14">
        <v>45474</v>
      </c>
      <c r="P59" s="14">
        <v>45838</v>
      </c>
      <c r="Q59" s="18" t="s">
        <v>109</v>
      </c>
      <c r="R59" s="18">
        <v>3309250</v>
      </c>
      <c r="S59">
        <v>-500</v>
      </c>
      <c r="T59">
        <v>10</v>
      </c>
      <c r="U59" t="s">
        <v>53</v>
      </c>
      <c r="X59" t="s">
        <v>111</v>
      </c>
      <c r="Y59" s="6">
        <v>45658</v>
      </c>
      <c r="Z59" s="6">
        <v>46022</v>
      </c>
      <c r="AA59" t="s">
        <v>112</v>
      </c>
      <c r="AB59">
        <v>3202010</v>
      </c>
      <c r="AC59">
        <v>7271</v>
      </c>
      <c r="AF59" s="7">
        <v>0.10463205</v>
      </c>
    </row>
    <row r="60" spans="2:32" x14ac:dyDescent="0.35">
      <c r="B60" s="3" t="s">
        <v>97</v>
      </c>
      <c r="C60" s="3">
        <v>45658</v>
      </c>
      <c r="D60" s="3">
        <v>46022</v>
      </c>
      <c r="E60" t="s">
        <v>99</v>
      </c>
      <c r="F60">
        <v>3204010</v>
      </c>
      <c r="G60" s="1">
        <v>180</v>
      </c>
      <c r="H60" s="1">
        <v>240</v>
      </c>
      <c r="I60" s="2">
        <v>5.3941999999999997E-2</v>
      </c>
      <c r="N60" s="14" t="s">
        <v>107</v>
      </c>
      <c r="O60" s="14">
        <v>45474</v>
      </c>
      <c r="P60" s="14">
        <v>45838</v>
      </c>
      <c r="Q60" s="18" t="s">
        <v>109</v>
      </c>
      <c r="R60">
        <v>3309300</v>
      </c>
      <c r="S60">
        <v>-635</v>
      </c>
      <c r="T60">
        <v>1</v>
      </c>
      <c r="U60" t="s">
        <v>53</v>
      </c>
      <c r="X60" t="s">
        <v>111</v>
      </c>
      <c r="Y60" s="6">
        <v>45658</v>
      </c>
      <c r="Z60" s="6">
        <v>46022</v>
      </c>
      <c r="AA60" t="s">
        <v>112</v>
      </c>
      <c r="AB60">
        <v>3202010</v>
      </c>
      <c r="AC60">
        <v>7654</v>
      </c>
      <c r="AF60" s="7">
        <v>0.10646770000000001</v>
      </c>
    </row>
    <row r="61" spans="2:32" x14ac:dyDescent="0.35">
      <c r="B61" s="3" t="s">
        <v>97</v>
      </c>
      <c r="C61" s="3">
        <v>45658</v>
      </c>
      <c r="D61" s="3">
        <v>46022</v>
      </c>
      <c r="E61" t="s">
        <v>99</v>
      </c>
      <c r="F61">
        <v>3204010</v>
      </c>
      <c r="G61" s="1">
        <v>240</v>
      </c>
      <c r="H61" s="1"/>
      <c r="I61" s="2">
        <v>8.0912999999999999E-2</v>
      </c>
      <c r="N61" s="14" t="s">
        <v>107</v>
      </c>
      <c r="O61" s="14">
        <v>45474</v>
      </c>
      <c r="P61" s="14">
        <v>45838</v>
      </c>
      <c r="Q61" s="18" t="s">
        <v>109</v>
      </c>
      <c r="R61">
        <v>3309300</v>
      </c>
      <c r="S61">
        <v>-615</v>
      </c>
      <c r="T61">
        <v>2</v>
      </c>
      <c r="U61" t="s">
        <v>53</v>
      </c>
      <c r="X61" t="s">
        <v>111</v>
      </c>
      <c r="Y61" s="6">
        <v>45658</v>
      </c>
      <c r="Z61" s="6">
        <v>46022</v>
      </c>
      <c r="AA61" t="s">
        <v>112</v>
      </c>
      <c r="AB61">
        <v>3202010</v>
      </c>
      <c r="AC61">
        <v>8037</v>
      </c>
      <c r="AF61" s="7">
        <v>0.10720196</v>
      </c>
    </row>
    <row r="62" spans="2:32" x14ac:dyDescent="0.35">
      <c r="B62" s="3" t="s">
        <v>98</v>
      </c>
      <c r="C62" s="3">
        <v>45658</v>
      </c>
      <c r="D62" s="3">
        <v>46022</v>
      </c>
      <c r="E62" t="s">
        <v>99</v>
      </c>
      <c r="F62">
        <v>3202105</v>
      </c>
      <c r="G62" s="1">
        <v>0</v>
      </c>
      <c r="H62" s="1">
        <v>700</v>
      </c>
      <c r="I62" s="2">
        <v>2.6970999999999998E-2</v>
      </c>
      <c r="N62" s="14" t="s">
        <v>107</v>
      </c>
      <c r="O62" s="14">
        <v>45474</v>
      </c>
      <c r="P62" s="14">
        <v>45838</v>
      </c>
      <c r="Q62" s="18" t="s">
        <v>109</v>
      </c>
      <c r="R62">
        <v>3309300</v>
      </c>
      <c r="S62">
        <v>-590</v>
      </c>
      <c r="T62">
        <v>2</v>
      </c>
      <c r="U62" t="s">
        <v>53</v>
      </c>
      <c r="X62" t="s">
        <v>111</v>
      </c>
      <c r="Y62" s="6">
        <v>45658</v>
      </c>
      <c r="Z62" s="6">
        <v>46022</v>
      </c>
      <c r="AA62" t="s">
        <v>112</v>
      </c>
      <c r="AB62">
        <v>3202010</v>
      </c>
      <c r="AC62">
        <v>8419</v>
      </c>
      <c r="AF62" s="7">
        <v>0.10793622</v>
      </c>
    </row>
    <row r="63" spans="2:32" x14ac:dyDescent="0.35">
      <c r="B63" s="3" t="s">
        <v>98</v>
      </c>
      <c r="C63" s="3">
        <v>45658</v>
      </c>
      <c r="D63" s="3">
        <v>46022</v>
      </c>
      <c r="E63" t="s">
        <v>99</v>
      </c>
      <c r="F63">
        <v>3202105</v>
      </c>
      <c r="G63" s="1">
        <v>700</v>
      </c>
      <c r="H63" s="1">
        <v>1400</v>
      </c>
      <c r="I63" s="2">
        <v>5.3941999999999997E-2</v>
      </c>
      <c r="N63" s="14" t="s">
        <v>107</v>
      </c>
      <c r="O63" s="14">
        <v>45474</v>
      </c>
      <c r="P63" s="14">
        <v>45838</v>
      </c>
      <c r="Q63" s="18" t="s">
        <v>109</v>
      </c>
      <c r="R63">
        <v>3301070</v>
      </c>
      <c r="S63">
        <v>-600</v>
      </c>
      <c r="T63">
        <v>2</v>
      </c>
      <c r="U63" t="s">
        <v>53</v>
      </c>
      <c r="X63" t="s">
        <v>111</v>
      </c>
      <c r="Y63" s="6">
        <v>45658</v>
      </c>
      <c r="Z63" s="6">
        <v>46022</v>
      </c>
      <c r="AA63" t="s">
        <v>112</v>
      </c>
      <c r="AB63">
        <v>3202010</v>
      </c>
      <c r="AC63">
        <v>8802</v>
      </c>
      <c r="AF63" s="7">
        <v>0.10867048</v>
      </c>
    </row>
    <row r="64" spans="2:32" x14ac:dyDescent="0.35">
      <c r="B64" s="3" t="s">
        <v>98</v>
      </c>
      <c r="C64" s="3">
        <v>45658</v>
      </c>
      <c r="D64" s="3">
        <v>46022</v>
      </c>
      <c r="E64" t="s">
        <v>99</v>
      </c>
      <c r="F64">
        <v>3202105</v>
      </c>
      <c r="G64" s="1">
        <v>1400</v>
      </c>
      <c r="H64" s="1">
        <v>2000</v>
      </c>
      <c r="I64" s="2">
        <v>8.0912999999999999E-2</v>
      </c>
      <c r="N64" s="14" t="s">
        <v>107</v>
      </c>
      <c r="O64" s="14">
        <v>45474</v>
      </c>
      <c r="P64" s="14">
        <v>45838</v>
      </c>
      <c r="Q64" s="18" t="s">
        <v>109</v>
      </c>
      <c r="R64">
        <v>3301070</v>
      </c>
      <c r="S64">
        <v>-550</v>
      </c>
      <c r="T64">
        <v>3</v>
      </c>
      <c r="U64" t="s">
        <v>53</v>
      </c>
      <c r="X64" t="s">
        <v>111</v>
      </c>
      <c r="Y64" s="6">
        <v>45658</v>
      </c>
      <c r="Z64" s="6">
        <v>46022</v>
      </c>
      <c r="AA64" t="s">
        <v>112</v>
      </c>
      <c r="AB64">
        <v>3202010</v>
      </c>
      <c r="AC64">
        <v>9185</v>
      </c>
      <c r="AF64" s="7">
        <v>0.10940474</v>
      </c>
    </row>
    <row r="65" spans="2:32" x14ac:dyDescent="0.35">
      <c r="B65" s="3" t="s">
        <v>98</v>
      </c>
      <c r="C65" s="3">
        <v>45658</v>
      </c>
      <c r="D65" s="3">
        <v>46022</v>
      </c>
      <c r="E65" t="s">
        <v>99</v>
      </c>
      <c r="F65">
        <v>3202105</v>
      </c>
      <c r="G65" s="1">
        <v>2000</v>
      </c>
      <c r="H65" s="1"/>
      <c r="I65" s="2">
        <v>0.10788399999999999</v>
      </c>
      <c r="N65" s="14" t="s">
        <v>107</v>
      </c>
      <c r="O65" s="14">
        <v>45474</v>
      </c>
      <c r="P65" s="14">
        <v>45838</v>
      </c>
      <c r="Q65" s="18" t="s">
        <v>109</v>
      </c>
      <c r="R65">
        <v>3301070</v>
      </c>
      <c r="S65">
        <v>-500</v>
      </c>
      <c r="T65">
        <v>3</v>
      </c>
      <c r="U65" t="s">
        <v>53</v>
      </c>
      <c r="X65" t="s">
        <v>111</v>
      </c>
      <c r="Y65" s="6">
        <v>45658</v>
      </c>
      <c r="Z65" s="6">
        <v>46022</v>
      </c>
      <c r="AA65" t="s">
        <v>112</v>
      </c>
      <c r="AB65">
        <v>3202010</v>
      </c>
      <c r="AC65">
        <v>9568</v>
      </c>
      <c r="AF65" s="7">
        <v>0.110139</v>
      </c>
    </row>
    <row r="66" spans="2:32" x14ac:dyDescent="0.35">
      <c r="B66" s="3" t="s">
        <v>98</v>
      </c>
      <c r="C66" s="3">
        <v>45658</v>
      </c>
      <c r="D66" s="3">
        <v>46022</v>
      </c>
      <c r="E66" t="s">
        <v>99</v>
      </c>
      <c r="F66">
        <v>3206010</v>
      </c>
      <c r="G66" s="1">
        <v>0</v>
      </c>
      <c r="H66" s="1">
        <v>500</v>
      </c>
      <c r="I66" s="2">
        <v>2.6970999999999998E-2</v>
      </c>
      <c r="N66" s="14" t="s">
        <v>108</v>
      </c>
      <c r="O66" s="14">
        <v>45474</v>
      </c>
      <c r="P66" s="14">
        <v>45838</v>
      </c>
      <c r="Q66" s="18" t="s">
        <v>109</v>
      </c>
      <c r="R66" s="18">
        <v>3309250</v>
      </c>
      <c r="S66">
        <v>-700</v>
      </c>
      <c r="T66">
        <v>8</v>
      </c>
      <c r="U66" t="s">
        <v>53</v>
      </c>
      <c r="X66" t="s">
        <v>111</v>
      </c>
      <c r="Y66" s="6">
        <v>45658</v>
      </c>
      <c r="Z66" s="6">
        <v>46022</v>
      </c>
      <c r="AA66" t="s">
        <v>112</v>
      </c>
      <c r="AB66">
        <v>3202010</v>
      </c>
      <c r="AC66">
        <v>9950</v>
      </c>
      <c r="AF66" s="7">
        <v>0.1138103</v>
      </c>
    </row>
    <row r="67" spans="2:32" x14ac:dyDescent="0.35">
      <c r="B67" s="3" t="s">
        <v>98</v>
      </c>
      <c r="C67" s="3">
        <v>45658</v>
      </c>
      <c r="D67" s="3">
        <v>46022</v>
      </c>
      <c r="E67" t="s">
        <v>99</v>
      </c>
      <c r="F67">
        <v>3206010</v>
      </c>
      <c r="G67" s="1">
        <v>500</v>
      </c>
      <c r="H67" s="1">
        <v>1000</v>
      </c>
      <c r="I67" s="2">
        <v>5.3941999999999997E-2</v>
      </c>
      <c r="N67" s="14" t="s">
        <v>108</v>
      </c>
      <c r="O67" s="14">
        <v>45474</v>
      </c>
      <c r="P67" s="14">
        <v>45838</v>
      </c>
      <c r="Q67" s="18" t="s">
        <v>109</v>
      </c>
      <c r="R67">
        <v>3301070</v>
      </c>
      <c r="S67">
        <v>-700</v>
      </c>
      <c r="T67">
        <v>2</v>
      </c>
      <c r="U67" t="s">
        <v>53</v>
      </c>
      <c r="X67" t="s">
        <v>111</v>
      </c>
      <c r="Y67" s="6">
        <v>45658</v>
      </c>
      <c r="Z67" s="6">
        <v>46022</v>
      </c>
      <c r="AA67" t="s">
        <v>112</v>
      </c>
      <c r="AB67">
        <v>3202010</v>
      </c>
      <c r="AC67">
        <v>10333</v>
      </c>
      <c r="AF67" s="7">
        <v>0.11748160000000001</v>
      </c>
    </row>
    <row r="68" spans="2:32" x14ac:dyDescent="0.35">
      <c r="B68" s="3" t="s">
        <v>98</v>
      </c>
      <c r="C68" s="3">
        <v>45658</v>
      </c>
      <c r="D68" s="3">
        <v>46022</v>
      </c>
      <c r="E68" t="s">
        <v>99</v>
      </c>
      <c r="F68">
        <v>3206010</v>
      </c>
      <c r="G68" s="1">
        <v>1000</v>
      </c>
      <c r="H68" s="1">
        <v>1500</v>
      </c>
      <c r="I68" s="2">
        <v>8.0912999999999999E-2</v>
      </c>
      <c r="X68" t="s">
        <v>111</v>
      </c>
      <c r="Y68" s="6">
        <v>45658</v>
      </c>
      <c r="Z68" s="6">
        <v>46022</v>
      </c>
      <c r="AA68" t="s">
        <v>112</v>
      </c>
      <c r="AB68">
        <v>3202010</v>
      </c>
      <c r="AC68">
        <v>10716</v>
      </c>
      <c r="AF68" s="7">
        <v>0.12115290000000001</v>
      </c>
    </row>
    <row r="69" spans="2:32" x14ac:dyDescent="0.35">
      <c r="B69" s="3" t="s">
        <v>98</v>
      </c>
      <c r="C69" s="3">
        <v>45658</v>
      </c>
      <c r="D69" s="3">
        <v>46022</v>
      </c>
      <c r="E69" t="s">
        <v>99</v>
      </c>
      <c r="F69">
        <v>3206010</v>
      </c>
      <c r="G69" s="1">
        <v>1500</v>
      </c>
      <c r="H69" s="1"/>
      <c r="I69" s="2">
        <v>0.10788399999999999</v>
      </c>
      <c r="X69" t="s">
        <v>111</v>
      </c>
      <c r="Y69" s="6">
        <v>45658</v>
      </c>
      <c r="Z69" s="6">
        <v>46022</v>
      </c>
      <c r="AA69" t="s">
        <v>112</v>
      </c>
      <c r="AB69">
        <v>3202010</v>
      </c>
      <c r="AC69">
        <v>11098</v>
      </c>
      <c r="AF69" s="7">
        <v>0.12482420000000001</v>
      </c>
    </row>
    <row r="70" spans="2:32" x14ac:dyDescent="0.35">
      <c r="B70" s="3" t="s">
        <v>98</v>
      </c>
      <c r="C70" s="3">
        <v>45658</v>
      </c>
      <c r="D70" s="3">
        <v>46022</v>
      </c>
      <c r="E70" t="s">
        <v>99</v>
      </c>
      <c r="F70">
        <v>3205010</v>
      </c>
      <c r="G70" s="1">
        <v>0</v>
      </c>
      <c r="H70" s="1">
        <v>500</v>
      </c>
      <c r="I70" s="2">
        <v>2.6970999999999998E-2</v>
      </c>
      <c r="X70" t="s">
        <v>111</v>
      </c>
      <c r="Y70" s="6">
        <v>45658</v>
      </c>
      <c r="Z70" s="6">
        <v>46022</v>
      </c>
      <c r="AA70" t="s">
        <v>112</v>
      </c>
      <c r="AB70">
        <v>3202010</v>
      </c>
      <c r="AC70">
        <v>11481</v>
      </c>
      <c r="AF70" s="7">
        <v>0.12849550000000001</v>
      </c>
    </row>
    <row r="71" spans="2:32" x14ac:dyDescent="0.35">
      <c r="B71" s="3" t="s">
        <v>98</v>
      </c>
      <c r="C71" s="3">
        <v>45658</v>
      </c>
      <c r="D71" s="3">
        <v>46022</v>
      </c>
      <c r="E71" t="s">
        <v>99</v>
      </c>
      <c r="F71">
        <v>3205010</v>
      </c>
      <c r="G71" s="1">
        <v>500</v>
      </c>
      <c r="H71" s="1">
        <v>900</v>
      </c>
      <c r="I71" s="2">
        <v>5.3941999999999997E-2</v>
      </c>
      <c r="X71" t="s">
        <v>114</v>
      </c>
      <c r="Y71" s="6">
        <v>45658</v>
      </c>
      <c r="Z71" s="6">
        <v>46022</v>
      </c>
      <c r="AA71" t="s">
        <v>115</v>
      </c>
      <c r="AB71">
        <v>3001010</v>
      </c>
      <c r="AC71">
        <v>0</v>
      </c>
      <c r="AE71" s="2">
        <v>0.4</v>
      </c>
      <c r="AF71" s="2">
        <v>7.3426000000000005E-2</v>
      </c>
    </row>
    <row r="72" spans="2:32" x14ac:dyDescent="0.35">
      <c r="B72" s="3" t="s">
        <v>98</v>
      </c>
      <c r="C72" s="3">
        <v>45658</v>
      </c>
      <c r="D72" s="3">
        <v>46022</v>
      </c>
      <c r="E72" t="s">
        <v>99</v>
      </c>
      <c r="F72">
        <v>3205010</v>
      </c>
      <c r="G72" s="1">
        <v>900</v>
      </c>
      <c r="H72" s="1">
        <v>1300</v>
      </c>
      <c r="I72" s="2">
        <v>8.0912999999999999E-2</v>
      </c>
      <c r="X72" t="s">
        <v>114</v>
      </c>
      <c r="Y72" s="6">
        <v>45658</v>
      </c>
      <c r="Z72" s="6">
        <v>46022</v>
      </c>
      <c r="AA72" t="s">
        <v>115</v>
      </c>
      <c r="AB72">
        <v>3001010</v>
      </c>
      <c r="AC72">
        <v>0</v>
      </c>
      <c r="AE72" s="2">
        <v>0.5</v>
      </c>
      <c r="AF72" s="2">
        <v>0.110139</v>
      </c>
    </row>
    <row r="73" spans="2:32" x14ac:dyDescent="0.35">
      <c r="B73" s="3" t="s">
        <v>98</v>
      </c>
      <c r="C73" s="3">
        <v>45658</v>
      </c>
      <c r="D73" s="3">
        <v>46022</v>
      </c>
      <c r="E73" t="s">
        <v>99</v>
      </c>
      <c r="F73">
        <v>3205010</v>
      </c>
      <c r="G73" s="1">
        <v>1300</v>
      </c>
      <c r="H73" s="1"/>
      <c r="I73" s="2">
        <v>0.161826</v>
      </c>
      <c r="X73" t="s">
        <v>114</v>
      </c>
      <c r="Y73" s="6">
        <v>45658</v>
      </c>
      <c r="Z73" s="6">
        <v>46022</v>
      </c>
      <c r="AA73" t="s">
        <v>115</v>
      </c>
      <c r="AB73">
        <v>3001010</v>
      </c>
      <c r="AC73">
        <v>0</v>
      </c>
      <c r="AE73" s="2">
        <v>0.6</v>
      </c>
      <c r="AF73" s="2">
        <v>0.14685200000000001</v>
      </c>
    </row>
    <row r="74" spans="2:32" x14ac:dyDescent="0.35">
      <c r="B74" s="3" t="s">
        <v>98</v>
      </c>
      <c r="C74" s="3">
        <v>45658</v>
      </c>
      <c r="D74" s="3">
        <v>46022</v>
      </c>
      <c r="E74" t="s">
        <v>99</v>
      </c>
      <c r="F74">
        <v>3204010</v>
      </c>
      <c r="G74" s="1">
        <v>0</v>
      </c>
      <c r="H74" s="1">
        <v>150</v>
      </c>
      <c r="I74" s="2">
        <v>2.6970999999999998E-2</v>
      </c>
      <c r="X74" t="s">
        <v>114</v>
      </c>
      <c r="Y74" s="6">
        <v>45658</v>
      </c>
      <c r="Z74" s="6">
        <v>46022</v>
      </c>
      <c r="AA74" t="s">
        <v>115</v>
      </c>
      <c r="AB74">
        <v>3004020</v>
      </c>
      <c r="AC74">
        <v>0</v>
      </c>
      <c r="AE74" s="2">
        <v>0.4</v>
      </c>
      <c r="AF74" s="2">
        <v>7.3426000000000005E-2</v>
      </c>
    </row>
    <row r="75" spans="2:32" x14ac:dyDescent="0.35">
      <c r="B75" s="3" t="s">
        <v>98</v>
      </c>
      <c r="C75" s="3">
        <v>45658</v>
      </c>
      <c r="D75" s="3">
        <v>46022</v>
      </c>
      <c r="E75" t="s">
        <v>99</v>
      </c>
      <c r="F75">
        <v>3204010</v>
      </c>
      <c r="G75" s="1">
        <v>150</v>
      </c>
      <c r="H75" s="1">
        <v>300</v>
      </c>
      <c r="I75" s="2">
        <v>5.3941999999999997E-2</v>
      </c>
      <c r="X75" t="s">
        <v>114</v>
      </c>
      <c r="Y75" s="6">
        <v>45658</v>
      </c>
      <c r="Z75" s="6">
        <v>46022</v>
      </c>
      <c r="AA75" t="s">
        <v>115</v>
      </c>
      <c r="AB75">
        <v>3007010</v>
      </c>
      <c r="AC75">
        <v>0</v>
      </c>
      <c r="AE75" s="2">
        <v>0.4</v>
      </c>
      <c r="AF75" s="2">
        <v>7.3426000000000005E-2</v>
      </c>
    </row>
    <row r="76" spans="2:32" x14ac:dyDescent="0.35">
      <c r="B76" s="3" t="s">
        <v>98</v>
      </c>
      <c r="C76" s="3">
        <v>45658</v>
      </c>
      <c r="D76" s="3">
        <v>46022</v>
      </c>
      <c r="E76" t="s">
        <v>99</v>
      </c>
      <c r="F76">
        <v>3204010</v>
      </c>
      <c r="G76" s="1">
        <v>300</v>
      </c>
      <c r="H76" s="1"/>
      <c r="I76" s="2">
        <v>0.10788399999999999</v>
      </c>
      <c r="X76" t="s">
        <v>114</v>
      </c>
      <c r="Y76" s="6">
        <v>45658</v>
      </c>
      <c r="Z76" s="6">
        <v>46022</v>
      </c>
      <c r="AA76" t="s">
        <v>115</v>
      </c>
      <c r="AB76">
        <v>3011010</v>
      </c>
      <c r="AC76">
        <v>0</v>
      </c>
      <c r="AE76" s="2">
        <v>0.2</v>
      </c>
      <c r="AF76" s="2">
        <v>3.6713000000000003E-2</v>
      </c>
    </row>
    <row r="77" spans="2:32" x14ac:dyDescent="0.35">
      <c r="B77" s="3" t="s">
        <v>98</v>
      </c>
      <c r="C77" s="3">
        <v>45658</v>
      </c>
      <c r="D77" s="3">
        <v>46022</v>
      </c>
      <c r="E77" t="s">
        <v>99</v>
      </c>
      <c r="F77">
        <v>3207020</v>
      </c>
      <c r="G77" s="1">
        <v>0</v>
      </c>
      <c r="H77" s="1">
        <v>250</v>
      </c>
      <c r="I77" s="2">
        <v>2.6970999999999998E-2</v>
      </c>
      <c r="X77" t="s">
        <v>117</v>
      </c>
      <c r="Y77" s="6">
        <v>45658</v>
      </c>
      <c r="Z77" s="6">
        <v>46022</v>
      </c>
      <c r="AA77" t="s">
        <v>118</v>
      </c>
      <c r="AB77">
        <v>21024</v>
      </c>
      <c r="AC77">
        <v>0</v>
      </c>
      <c r="AF77" s="2">
        <v>0.14685200000000001</v>
      </c>
    </row>
    <row r="78" spans="2:32" x14ac:dyDescent="0.35">
      <c r="B78" s="3" t="s">
        <v>98</v>
      </c>
      <c r="C78" s="3">
        <v>45658</v>
      </c>
      <c r="D78" s="3">
        <v>46022</v>
      </c>
      <c r="E78" t="s">
        <v>99</v>
      </c>
      <c r="F78">
        <v>3207020</v>
      </c>
      <c r="G78" s="1">
        <v>250</v>
      </c>
      <c r="H78" s="1">
        <v>500</v>
      </c>
      <c r="I78" s="2">
        <v>5.3941999999999997E-2</v>
      </c>
      <c r="X78" t="s">
        <v>117</v>
      </c>
      <c r="Y78" s="6">
        <v>45658</v>
      </c>
      <c r="Z78" s="6">
        <v>46022</v>
      </c>
      <c r="AA78" t="s">
        <v>118</v>
      </c>
      <c r="AB78">
        <v>21024</v>
      </c>
      <c r="AC78">
        <v>3</v>
      </c>
      <c r="AF78" s="2">
        <v>0.33041699999999996</v>
      </c>
    </row>
    <row r="79" spans="2:32" x14ac:dyDescent="0.35">
      <c r="B79" s="3" t="s">
        <v>98</v>
      </c>
      <c r="C79" s="3">
        <v>45658</v>
      </c>
      <c r="D79" s="3">
        <v>46022</v>
      </c>
      <c r="E79" t="s">
        <v>99</v>
      </c>
      <c r="F79">
        <v>3207020</v>
      </c>
      <c r="G79" s="1">
        <v>500</v>
      </c>
      <c r="H79" s="1">
        <v>700</v>
      </c>
      <c r="I79" s="2">
        <v>8.0912999999999999E-2</v>
      </c>
      <c r="X79" s="26" t="s">
        <v>103</v>
      </c>
      <c r="Y79" s="27">
        <v>45474</v>
      </c>
      <c r="Z79" s="27">
        <v>45838</v>
      </c>
      <c r="AA79" s="28" t="s">
        <v>109</v>
      </c>
      <c r="AB79" s="29">
        <v>3814050</v>
      </c>
      <c r="AC79">
        <v>0</v>
      </c>
      <c r="AF79" s="2">
        <v>0.36713000000000001</v>
      </c>
    </row>
    <row r="80" spans="2:32" x14ac:dyDescent="0.35">
      <c r="B80" s="3" t="s">
        <v>98</v>
      </c>
      <c r="C80" s="3">
        <v>45658</v>
      </c>
      <c r="D80" s="3">
        <v>46022</v>
      </c>
      <c r="E80" t="s">
        <v>99</v>
      </c>
      <c r="F80">
        <v>3207020</v>
      </c>
      <c r="G80" s="1">
        <v>700</v>
      </c>
      <c r="H80" s="1"/>
      <c r="I80" s="2">
        <v>0.161826</v>
      </c>
      <c r="X80" t="s">
        <v>92</v>
      </c>
      <c r="Y80" s="6">
        <v>45292</v>
      </c>
      <c r="Z80" s="6">
        <v>45657</v>
      </c>
      <c r="AA80" t="s">
        <v>94</v>
      </c>
      <c r="AB80">
        <v>3001010</v>
      </c>
      <c r="AC80">
        <v>15</v>
      </c>
      <c r="AD80">
        <v>0</v>
      </c>
      <c r="AF80" s="2">
        <v>3.6713000000000003E-2</v>
      </c>
    </row>
    <row r="81" spans="2:32" x14ac:dyDescent="0.35">
      <c r="B81" s="3" t="s">
        <v>98</v>
      </c>
      <c r="C81" s="3">
        <v>45658</v>
      </c>
      <c r="D81" s="3">
        <v>46022</v>
      </c>
      <c r="E81" t="s">
        <v>99</v>
      </c>
      <c r="F81">
        <v>3211010</v>
      </c>
      <c r="G81" s="1">
        <v>0</v>
      </c>
      <c r="H81" s="1">
        <v>2</v>
      </c>
      <c r="I81" s="2">
        <v>2.6970999999999998E-2</v>
      </c>
      <c r="X81" t="s">
        <v>92</v>
      </c>
      <c r="Y81" s="6">
        <v>45292</v>
      </c>
      <c r="Z81" s="6">
        <v>45657</v>
      </c>
      <c r="AA81" t="s">
        <v>94</v>
      </c>
      <c r="AB81">
        <v>3001010</v>
      </c>
      <c r="AC81">
        <v>15</v>
      </c>
      <c r="AD81">
        <v>15</v>
      </c>
      <c r="AF81" s="2">
        <v>7.3426000000000005E-2</v>
      </c>
    </row>
    <row r="82" spans="2:32" x14ac:dyDescent="0.35">
      <c r="B82" s="3" t="s">
        <v>98</v>
      </c>
      <c r="C82" s="3">
        <v>45658</v>
      </c>
      <c r="D82" s="3">
        <v>46022</v>
      </c>
      <c r="E82" t="s">
        <v>99</v>
      </c>
      <c r="F82">
        <v>3211010</v>
      </c>
      <c r="G82" s="1">
        <v>2</v>
      </c>
      <c r="H82" s="1">
        <v>4</v>
      </c>
      <c r="I82" s="2">
        <v>5.3941999999999997E-2</v>
      </c>
      <c r="X82" t="s">
        <v>92</v>
      </c>
      <c r="Y82" s="6">
        <v>45292</v>
      </c>
      <c r="Z82" s="6">
        <v>45657</v>
      </c>
      <c r="AA82" t="s">
        <v>94</v>
      </c>
      <c r="AB82">
        <v>3001010</v>
      </c>
      <c r="AC82">
        <v>15</v>
      </c>
      <c r="AD82">
        <v>25</v>
      </c>
      <c r="AF82" s="2">
        <v>0.110139</v>
      </c>
    </row>
    <row r="83" spans="2:32" x14ac:dyDescent="0.35">
      <c r="B83" s="3" t="s">
        <v>98</v>
      </c>
      <c r="C83" s="3">
        <v>45658</v>
      </c>
      <c r="D83" s="3">
        <v>46022</v>
      </c>
      <c r="E83" t="s">
        <v>99</v>
      </c>
      <c r="F83">
        <v>3211010</v>
      </c>
      <c r="G83" s="1">
        <v>4</v>
      </c>
      <c r="H83" s="1">
        <v>6</v>
      </c>
      <c r="I83" s="2">
        <v>8.0912999999999999E-2</v>
      </c>
      <c r="X83" t="s">
        <v>93</v>
      </c>
      <c r="Y83" s="6">
        <v>45658</v>
      </c>
      <c r="Z83" s="6">
        <v>46022</v>
      </c>
      <c r="AA83" t="s">
        <v>94</v>
      </c>
      <c r="AB83">
        <v>3001010</v>
      </c>
      <c r="AC83">
        <v>17</v>
      </c>
      <c r="AD83">
        <v>0</v>
      </c>
      <c r="AF83" s="2">
        <v>3.6713000000000003E-2</v>
      </c>
    </row>
    <row r="84" spans="2:32" x14ac:dyDescent="0.35">
      <c r="B84" s="3" t="s">
        <v>98</v>
      </c>
      <c r="C84" s="3">
        <v>45658</v>
      </c>
      <c r="D84" s="3">
        <v>46022</v>
      </c>
      <c r="E84" t="s">
        <v>99</v>
      </c>
      <c r="F84">
        <v>3211010</v>
      </c>
      <c r="G84" s="1">
        <v>6</v>
      </c>
      <c r="H84" s="1"/>
      <c r="I84" s="2">
        <v>0.10788399999999999</v>
      </c>
      <c r="X84" t="s">
        <v>93</v>
      </c>
      <c r="Y84" s="6">
        <v>45658</v>
      </c>
      <c r="Z84" s="6">
        <v>46022</v>
      </c>
      <c r="AA84" t="s">
        <v>94</v>
      </c>
      <c r="AB84">
        <v>3001010</v>
      </c>
      <c r="AC84">
        <v>17</v>
      </c>
      <c r="AD84">
        <v>15</v>
      </c>
      <c r="AF84" s="2">
        <v>7.3426000000000005E-2</v>
      </c>
    </row>
    <row r="85" spans="2:32" x14ac:dyDescent="0.35">
      <c r="X85" t="s">
        <v>93</v>
      </c>
      <c r="Y85" s="6">
        <v>45658</v>
      </c>
      <c r="Z85" s="6">
        <v>46022</v>
      </c>
      <c r="AA85" t="s">
        <v>94</v>
      </c>
      <c r="AB85">
        <v>3001010</v>
      </c>
      <c r="AC85">
        <v>17</v>
      </c>
      <c r="AD85">
        <v>25</v>
      </c>
      <c r="AF85" s="2">
        <v>0.14685200000000001</v>
      </c>
    </row>
    <row r="86" spans="2:32" x14ac:dyDescent="0.35">
      <c r="X86" t="s">
        <v>92</v>
      </c>
      <c r="Y86" s="6">
        <v>45292</v>
      </c>
      <c r="Z86" s="6">
        <v>45657</v>
      </c>
      <c r="AA86" t="s">
        <v>94</v>
      </c>
      <c r="AB86">
        <v>3002010</v>
      </c>
      <c r="AC86">
        <v>19</v>
      </c>
      <c r="AD86">
        <v>0</v>
      </c>
      <c r="AF86" s="2">
        <v>3.6713000000000003E-2</v>
      </c>
    </row>
    <row r="87" spans="2:32" x14ac:dyDescent="0.35">
      <c r="X87" t="s">
        <v>92</v>
      </c>
      <c r="Y87" s="6">
        <v>45292</v>
      </c>
      <c r="Z87" s="6">
        <v>45657</v>
      </c>
      <c r="AA87" t="s">
        <v>94</v>
      </c>
      <c r="AB87">
        <v>3002010</v>
      </c>
      <c r="AC87">
        <v>19</v>
      </c>
      <c r="AD87">
        <v>6</v>
      </c>
      <c r="AF87" s="2">
        <v>7.3426000000000005E-2</v>
      </c>
    </row>
    <row r="88" spans="2:32" x14ac:dyDescent="0.35">
      <c r="X88" t="s">
        <v>92</v>
      </c>
      <c r="Y88" s="6">
        <v>45292</v>
      </c>
      <c r="Z88" s="6">
        <v>45657</v>
      </c>
      <c r="AA88" t="s">
        <v>94</v>
      </c>
      <c r="AB88">
        <v>3002010</v>
      </c>
      <c r="AC88">
        <v>19</v>
      </c>
      <c r="AD88">
        <v>9</v>
      </c>
      <c r="AF88" s="2">
        <v>0.110139</v>
      </c>
    </row>
    <row r="89" spans="2:32" x14ac:dyDescent="0.35">
      <c r="X89" t="s">
        <v>93</v>
      </c>
      <c r="Y89" s="6">
        <v>45658</v>
      </c>
      <c r="Z89" s="6">
        <v>46022</v>
      </c>
      <c r="AA89" t="s">
        <v>94</v>
      </c>
      <c r="AB89">
        <v>3002010</v>
      </c>
      <c r="AC89">
        <v>21</v>
      </c>
      <c r="AD89">
        <v>0</v>
      </c>
      <c r="AF89" s="2">
        <v>3.6713000000000003E-2</v>
      </c>
    </row>
    <row r="90" spans="2:32" x14ac:dyDescent="0.35">
      <c r="X90" t="s">
        <v>93</v>
      </c>
      <c r="Y90" s="6">
        <v>45658</v>
      </c>
      <c r="Z90" s="6">
        <v>46022</v>
      </c>
      <c r="AA90" t="s">
        <v>94</v>
      </c>
      <c r="AB90">
        <v>3002010</v>
      </c>
      <c r="AC90">
        <v>21</v>
      </c>
      <c r="AD90">
        <v>6</v>
      </c>
      <c r="AF90" s="2">
        <v>7.3426000000000005E-2</v>
      </c>
    </row>
    <row r="91" spans="2:32" x14ac:dyDescent="0.35">
      <c r="X91" t="s">
        <v>93</v>
      </c>
      <c r="Y91" s="6">
        <v>45658</v>
      </c>
      <c r="Z91" s="6">
        <v>46022</v>
      </c>
      <c r="AA91" t="s">
        <v>94</v>
      </c>
      <c r="AB91">
        <v>3002010</v>
      </c>
      <c r="AC91">
        <v>21</v>
      </c>
      <c r="AD91">
        <v>9</v>
      </c>
      <c r="AF91" s="2">
        <v>0.14685200000000001</v>
      </c>
    </row>
    <row r="92" spans="2:32" x14ac:dyDescent="0.35">
      <c r="X92" t="s">
        <v>92</v>
      </c>
      <c r="Y92" s="6">
        <v>45292</v>
      </c>
      <c r="Z92" s="6">
        <v>45657</v>
      </c>
      <c r="AA92" t="s">
        <v>94</v>
      </c>
      <c r="AB92">
        <v>3004020</v>
      </c>
      <c r="AC92">
        <v>210</v>
      </c>
      <c r="AD92">
        <v>0</v>
      </c>
      <c r="AF92" s="2">
        <v>3.6713000000000003E-2</v>
      </c>
    </row>
    <row r="93" spans="2:32" x14ac:dyDescent="0.35">
      <c r="X93" t="s">
        <v>92</v>
      </c>
      <c r="Y93" s="6">
        <v>45292</v>
      </c>
      <c r="Z93" s="6">
        <v>45657</v>
      </c>
      <c r="AA93" t="s">
        <v>94</v>
      </c>
      <c r="AB93">
        <v>3004020</v>
      </c>
      <c r="AC93">
        <v>210</v>
      </c>
      <c r="AD93">
        <v>3</v>
      </c>
      <c r="AF93" s="2">
        <v>7.3426000000000005E-2</v>
      </c>
    </row>
    <row r="94" spans="2:32" x14ac:dyDescent="0.35">
      <c r="X94" t="s">
        <v>92</v>
      </c>
      <c r="Y94" s="6">
        <v>45292</v>
      </c>
      <c r="Z94" s="6">
        <v>45657</v>
      </c>
      <c r="AA94" t="s">
        <v>94</v>
      </c>
      <c r="AB94">
        <v>3004020</v>
      </c>
      <c r="AC94">
        <v>210</v>
      </c>
      <c r="AD94">
        <v>4</v>
      </c>
      <c r="AF94" s="2">
        <v>0.110139</v>
      </c>
    </row>
    <row r="95" spans="2:32" x14ac:dyDescent="0.35">
      <c r="X95" t="s">
        <v>93</v>
      </c>
      <c r="Y95" s="6">
        <v>45658</v>
      </c>
      <c r="Z95" s="6">
        <v>46022</v>
      </c>
      <c r="AA95" t="s">
        <v>94</v>
      </c>
      <c r="AB95">
        <v>3004020</v>
      </c>
      <c r="AC95">
        <v>249</v>
      </c>
      <c r="AD95">
        <v>0</v>
      </c>
      <c r="AF95" s="2">
        <v>3.6713000000000003E-2</v>
      </c>
    </row>
    <row r="96" spans="2:32" x14ac:dyDescent="0.35">
      <c r="X96" t="s">
        <v>93</v>
      </c>
      <c r="Y96" s="6">
        <v>45658</v>
      </c>
      <c r="Z96" s="6">
        <v>46022</v>
      </c>
      <c r="AA96" t="s">
        <v>94</v>
      </c>
      <c r="AB96">
        <v>3004020</v>
      </c>
      <c r="AC96">
        <v>249</v>
      </c>
      <c r="AD96">
        <v>3</v>
      </c>
      <c r="AF96" s="2">
        <v>7.3426000000000005E-2</v>
      </c>
    </row>
    <row r="97" spans="24:32" x14ac:dyDescent="0.35">
      <c r="X97" t="s">
        <v>93</v>
      </c>
      <c r="Y97" s="6">
        <v>45658</v>
      </c>
      <c r="Z97" s="6">
        <v>46022</v>
      </c>
      <c r="AA97" t="s">
        <v>94</v>
      </c>
      <c r="AB97">
        <v>3004020</v>
      </c>
      <c r="AC97">
        <v>249</v>
      </c>
      <c r="AD97">
        <v>4</v>
      </c>
      <c r="AF97" s="2">
        <v>0.14685200000000001</v>
      </c>
    </row>
    <row r="98" spans="24:32" x14ac:dyDescent="0.35">
      <c r="X98" t="s">
        <v>92</v>
      </c>
      <c r="Y98" s="6">
        <v>45292</v>
      </c>
      <c r="Z98" s="6">
        <v>45657</v>
      </c>
      <c r="AA98" t="s">
        <v>94</v>
      </c>
      <c r="AB98">
        <v>3008010</v>
      </c>
      <c r="AC98">
        <v>17</v>
      </c>
      <c r="AD98">
        <v>0</v>
      </c>
      <c r="AF98" s="2">
        <v>3.6713000000000003E-2</v>
      </c>
    </row>
    <row r="99" spans="24:32" x14ac:dyDescent="0.35">
      <c r="X99" t="s">
        <v>92</v>
      </c>
      <c r="Y99" s="6">
        <v>45292</v>
      </c>
      <c r="Z99" s="6">
        <v>45657</v>
      </c>
      <c r="AA99" t="s">
        <v>94</v>
      </c>
      <c r="AB99">
        <v>3008010</v>
      </c>
      <c r="AC99">
        <v>17</v>
      </c>
      <c r="AD99">
        <v>11</v>
      </c>
      <c r="AF99" s="2">
        <v>7.3426000000000005E-2</v>
      </c>
    </row>
    <row r="100" spans="24:32" x14ac:dyDescent="0.35">
      <c r="X100" t="s">
        <v>92</v>
      </c>
      <c r="Y100" s="6">
        <v>45292</v>
      </c>
      <c r="Z100" s="6">
        <v>45657</v>
      </c>
      <c r="AA100" t="s">
        <v>94</v>
      </c>
      <c r="AB100">
        <v>3008010</v>
      </c>
      <c r="AC100">
        <v>17</v>
      </c>
      <c r="AD100">
        <v>14</v>
      </c>
      <c r="AF100" s="2">
        <v>0.110139</v>
      </c>
    </row>
    <row r="101" spans="24:32" x14ac:dyDescent="0.35">
      <c r="X101" t="s">
        <v>93</v>
      </c>
      <c r="Y101" s="6">
        <v>45658</v>
      </c>
      <c r="Z101" s="6">
        <v>46022</v>
      </c>
      <c r="AA101" t="s">
        <v>94</v>
      </c>
      <c r="AB101">
        <v>3008010</v>
      </c>
      <c r="AC101">
        <v>19</v>
      </c>
      <c r="AD101">
        <v>0</v>
      </c>
      <c r="AF101" s="2">
        <v>3.6713000000000003E-2</v>
      </c>
    </row>
    <row r="102" spans="24:32" x14ac:dyDescent="0.35">
      <c r="X102" t="s">
        <v>93</v>
      </c>
      <c r="Y102" s="6">
        <v>45658</v>
      </c>
      <c r="Z102" s="6">
        <v>46022</v>
      </c>
      <c r="AA102" t="s">
        <v>94</v>
      </c>
      <c r="AB102">
        <v>3008010</v>
      </c>
      <c r="AC102">
        <v>19</v>
      </c>
      <c r="AD102">
        <v>11</v>
      </c>
      <c r="AF102" s="2">
        <v>7.3426000000000005E-2</v>
      </c>
    </row>
    <row r="103" spans="24:32" x14ac:dyDescent="0.35">
      <c r="X103" t="s">
        <v>93</v>
      </c>
      <c r="Y103" s="6">
        <v>45658</v>
      </c>
      <c r="Z103" s="6">
        <v>46022</v>
      </c>
      <c r="AA103" t="s">
        <v>94</v>
      </c>
      <c r="AB103">
        <v>3008010</v>
      </c>
      <c r="AC103">
        <v>19</v>
      </c>
      <c r="AD103">
        <v>14</v>
      </c>
      <c r="AF103" s="2">
        <v>0.14685200000000001</v>
      </c>
    </row>
    <row r="104" spans="24:32" x14ac:dyDescent="0.35">
      <c r="X104" t="s">
        <v>92</v>
      </c>
      <c r="Y104" s="6">
        <v>45292</v>
      </c>
      <c r="Z104" s="6">
        <v>45657</v>
      </c>
      <c r="AA104" t="s">
        <v>94</v>
      </c>
      <c r="AB104">
        <v>3009007</v>
      </c>
      <c r="AC104">
        <v>5</v>
      </c>
      <c r="AD104">
        <v>0</v>
      </c>
      <c r="AF104" s="2">
        <v>3.6713000000000003E-2</v>
      </c>
    </row>
    <row r="105" spans="24:32" x14ac:dyDescent="0.35">
      <c r="X105" t="s">
        <v>92</v>
      </c>
      <c r="Y105" s="6">
        <v>45292</v>
      </c>
      <c r="Z105" s="6">
        <v>45657</v>
      </c>
      <c r="AA105" t="s">
        <v>94</v>
      </c>
      <c r="AB105">
        <v>3009007</v>
      </c>
      <c r="AC105">
        <v>5</v>
      </c>
      <c r="AD105">
        <v>11</v>
      </c>
      <c r="AF105" s="2">
        <v>7.3426000000000005E-2</v>
      </c>
    </row>
    <row r="106" spans="24:32" x14ac:dyDescent="0.35">
      <c r="X106" t="s">
        <v>92</v>
      </c>
      <c r="Y106" s="6">
        <v>45292</v>
      </c>
      <c r="Z106" s="6">
        <v>45657</v>
      </c>
      <c r="AA106" t="s">
        <v>94</v>
      </c>
      <c r="AB106">
        <v>3009007</v>
      </c>
      <c r="AC106">
        <v>5</v>
      </c>
      <c r="AD106">
        <v>12</v>
      </c>
      <c r="AF106" s="2">
        <v>0.110139</v>
      </c>
    </row>
    <row r="107" spans="24:32" x14ac:dyDescent="0.35">
      <c r="X107" t="s">
        <v>93</v>
      </c>
      <c r="Y107" s="6">
        <v>45658</v>
      </c>
      <c r="Z107" s="6">
        <v>46022</v>
      </c>
      <c r="AA107" t="s">
        <v>94</v>
      </c>
      <c r="AB107">
        <v>3009007</v>
      </c>
      <c r="AC107">
        <v>6</v>
      </c>
      <c r="AD107">
        <v>0</v>
      </c>
      <c r="AF107" s="2">
        <v>3.6713000000000003E-2</v>
      </c>
    </row>
    <row r="108" spans="24:32" x14ac:dyDescent="0.35">
      <c r="X108" t="s">
        <v>93</v>
      </c>
      <c r="Y108" s="6">
        <v>45658</v>
      </c>
      <c r="Z108" s="6">
        <v>46022</v>
      </c>
      <c r="AA108" t="s">
        <v>94</v>
      </c>
      <c r="AB108">
        <v>3009007</v>
      </c>
      <c r="AC108">
        <v>6</v>
      </c>
      <c r="AD108">
        <v>11</v>
      </c>
      <c r="AF108" s="2">
        <v>7.3426000000000005E-2</v>
      </c>
    </row>
    <row r="109" spans="24:32" x14ac:dyDescent="0.35">
      <c r="X109" t="s">
        <v>93</v>
      </c>
      <c r="Y109" s="6">
        <v>45658</v>
      </c>
      <c r="Z109" s="6">
        <v>46022</v>
      </c>
      <c r="AA109" t="s">
        <v>94</v>
      </c>
      <c r="AB109">
        <v>3009007</v>
      </c>
      <c r="AC109">
        <v>5</v>
      </c>
      <c r="AD109">
        <v>12</v>
      </c>
      <c r="AF109" s="2">
        <v>0.14685200000000001</v>
      </c>
    </row>
    <row r="110" spans="24:32" x14ac:dyDescent="0.35">
      <c r="X110" t="s">
        <v>92</v>
      </c>
      <c r="Y110" s="6">
        <v>45292</v>
      </c>
      <c r="Z110" s="6">
        <v>45657</v>
      </c>
      <c r="AA110" t="s">
        <v>94</v>
      </c>
      <c r="AB110">
        <v>3010010</v>
      </c>
      <c r="AC110">
        <v>69</v>
      </c>
      <c r="AD110">
        <v>0</v>
      </c>
      <c r="AF110" s="2">
        <v>3.6713000000000003E-2</v>
      </c>
    </row>
    <row r="111" spans="24:32" x14ac:dyDescent="0.35">
      <c r="X111" t="s">
        <v>92</v>
      </c>
      <c r="Y111" s="6">
        <v>45292</v>
      </c>
      <c r="Z111" s="6">
        <v>45657</v>
      </c>
      <c r="AA111" t="s">
        <v>94</v>
      </c>
      <c r="AB111">
        <v>3010010</v>
      </c>
      <c r="AC111">
        <v>69</v>
      </c>
      <c r="AD111">
        <v>1</v>
      </c>
      <c r="AF111" s="2">
        <v>7.3426000000000005E-2</v>
      </c>
    </row>
    <row r="112" spans="24:32" x14ac:dyDescent="0.35">
      <c r="X112" t="s">
        <v>92</v>
      </c>
      <c r="Y112" s="6">
        <v>45292</v>
      </c>
      <c r="Z112" s="6">
        <v>45657</v>
      </c>
      <c r="AA112" t="s">
        <v>94</v>
      </c>
      <c r="AB112">
        <v>3010010</v>
      </c>
      <c r="AC112">
        <v>69</v>
      </c>
      <c r="AD112">
        <v>2</v>
      </c>
      <c r="AF112" s="2">
        <v>0.110139</v>
      </c>
    </row>
    <row r="113" spans="24:32" x14ac:dyDescent="0.35">
      <c r="X113" t="s">
        <v>93</v>
      </c>
      <c r="Y113" s="6">
        <v>45658</v>
      </c>
      <c r="Z113" s="6">
        <v>46022</v>
      </c>
      <c r="AA113" t="s">
        <v>94</v>
      </c>
      <c r="AB113">
        <v>3010010</v>
      </c>
      <c r="AC113">
        <v>84</v>
      </c>
      <c r="AD113">
        <v>0</v>
      </c>
      <c r="AF113" s="2">
        <v>3.6713000000000003E-2</v>
      </c>
    </row>
    <row r="114" spans="24:32" x14ac:dyDescent="0.35">
      <c r="X114" t="s">
        <v>93</v>
      </c>
      <c r="Y114" s="6">
        <v>45658</v>
      </c>
      <c r="Z114" s="6">
        <v>46022</v>
      </c>
      <c r="AA114" t="s">
        <v>94</v>
      </c>
      <c r="AB114">
        <v>3010010</v>
      </c>
      <c r="AC114">
        <v>84</v>
      </c>
      <c r="AD114">
        <v>1</v>
      </c>
      <c r="AF114" s="2">
        <v>7.3426000000000005E-2</v>
      </c>
    </row>
    <row r="115" spans="24:32" x14ac:dyDescent="0.35">
      <c r="X115" t="s">
        <v>93</v>
      </c>
      <c r="Y115" s="6">
        <v>45658</v>
      </c>
      <c r="Z115" s="6">
        <v>46022</v>
      </c>
      <c r="AA115" t="s">
        <v>94</v>
      </c>
      <c r="AB115">
        <v>3010010</v>
      </c>
      <c r="AC115">
        <v>84</v>
      </c>
      <c r="AD115">
        <v>2</v>
      </c>
      <c r="AF115" s="2">
        <v>0.14685200000000001</v>
      </c>
    </row>
    <row r="116" spans="24:32" x14ac:dyDescent="0.35">
      <c r="X116" t="s">
        <v>92</v>
      </c>
      <c r="Y116" s="6">
        <v>45292</v>
      </c>
      <c r="Z116" s="6">
        <v>45657</v>
      </c>
      <c r="AA116" t="s">
        <v>94</v>
      </c>
      <c r="AB116">
        <v>3014010</v>
      </c>
      <c r="AC116">
        <v>31</v>
      </c>
      <c r="AD116">
        <v>0</v>
      </c>
      <c r="AF116" s="2">
        <v>3.6713000000000003E-2</v>
      </c>
    </row>
    <row r="117" spans="24:32" x14ac:dyDescent="0.35">
      <c r="X117" t="s">
        <v>92</v>
      </c>
      <c r="Y117" s="6">
        <v>45292</v>
      </c>
      <c r="Z117" s="6">
        <v>45657</v>
      </c>
      <c r="AA117" t="s">
        <v>94</v>
      </c>
      <c r="AB117">
        <v>3014010</v>
      </c>
      <c r="AC117">
        <v>31</v>
      </c>
      <c r="AD117">
        <v>3</v>
      </c>
      <c r="AF117" s="2">
        <v>7.3426000000000005E-2</v>
      </c>
    </row>
    <row r="118" spans="24:32" x14ac:dyDescent="0.35">
      <c r="X118" t="s">
        <v>92</v>
      </c>
      <c r="Y118" s="6">
        <v>45292</v>
      </c>
      <c r="Z118" s="6">
        <v>45657</v>
      </c>
      <c r="AA118" t="s">
        <v>94</v>
      </c>
      <c r="AB118">
        <v>3014010</v>
      </c>
      <c r="AC118">
        <v>31</v>
      </c>
      <c r="AD118">
        <v>4</v>
      </c>
      <c r="AF118" s="2">
        <v>0.110139</v>
      </c>
    </row>
    <row r="119" spans="24:32" x14ac:dyDescent="0.35">
      <c r="X119" t="s">
        <v>93</v>
      </c>
      <c r="Y119" s="6">
        <v>45658</v>
      </c>
      <c r="Z119" s="6">
        <v>46022</v>
      </c>
      <c r="AA119" t="s">
        <v>94</v>
      </c>
      <c r="AB119">
        <v>3014010</v>
      </c>
      <c r="AC119">
        <v>34</v>
      </c>
      <c r="AD119">
        <v>0</v>
      </c>
      <c r="AF119" s="2">
        <v>3.6713000000000003E-2</v>
      </c>
    </row>
    <row r="120" spans="24:32" x14ac:dyDescent="0.35">
      <c r="X120" t="s">
        <v>93</v>
      </c>
      <c r="Y120" s="6">
        <v>45658</v>
      </c>
      <c r="Z120" s="6">
        <v>46022</v>
      </c>
      <c r="AA120" t="s">
        <v>94</v>
      </c>
      <c r="AB120">
        <v>3014010</v>
      </c>
      <c r="AC120">
        <v>34</v>
      </c>
      <c r="AD120">
        <v>3</v>
      </c>
      <c r="AF120" s="2">
        <v>7.3426000000000005E-2</v>
      </c>
    </row>
    <row r="121" spans="24:32" x14ac:dyDescent="0.35">
      <c r="X121" t="s">
        <v>93</v>
      </c>
      <c r="Y121" s="6">
        <v>45658</v>
      </c>
      <c r="Z121" s="6">
        <v>46022</v>
      </c>
      <c r="AA121" t="s">
        <v>94</v>
      </c>
      <c r="AB121">
        <v>3014010</v>
      </c>
      <c r="AC121">
        <v>34</v>
      </c>
      <c r="AD121">
        <v>4</v>
      </c>
      <c r="AF121" s="2">
        <v>0.14685200000000001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AE13-328F-4687-8B9C-AD59C036AB32}">
  <dimension ref="A2:U13"/>
  <sheetViews>
    <sheetView topLeftCell="A10" workbookViewId="0">
      <selection activeCell="W3" sqref="W1:W1048576"/>
    </sheetView>
  </sheetViews>
  <sheetFormatPr defaultRowHeight="14.5" x14ac:dyDescent="0.35"/>
  <cols>
    <col min="1" max="1" width="18.81640625" bestFit="1" customWidth="1"/>
    <col min="2" max="2" width="16.7265625" bestFit="1" customWidth="1"/>
    <col min="4" max="4" width="9.26953125" customWidth="1"/>
    <col min="5" max="5" width="16" customWidth="1"/>
    <col min="6" max="6" width="15.26953125" customWidth="1"/>
    <col min="7" max="7" width="12.7265625" customWidth="1"/>
    <col min="8" max="8" width="13.1796875" bestFit="1" customWidth="1"/>
    <col min="9" max="9" width="9.7265625" customWidth="1"/>
    <col min="10" max="10" width="10.26953125" customWidth="1"/>
    <col min="14" max="14" width="19.54296875" customWidth="1"/>
    <col min="15" max="15" width="18.81640625" bestFit="1" customWidth="1"/>
    <col min="16" max="16" width="16" customWidth="1"/>
    <col min="17" max="17" width="15.26953125" customWidth="1"/>
    <col min="18" max="18" width="19.1796875" customWidth="1"/>
    <col min="19" max="19" width="10.26953125" customWidth="1"/>
    <col min="20" max="20" width="10.54296875" bestFit="1" customWidth="1"/>
    <col min="21" max="21" width="29.54296875" customWidth="1"/>
    <col min="22" max="22" width="31.81640625" bestFit="1" customWidth="1"/>
  </cols>
  <sheetData>
    <row r="2" spans="1:21" x14ac:dyDescent="0.35">
      <c r="A2" t="s">
        <v>9</v>
      </c>
      <c r="B2" t="s">
        <v>0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N2" t="s">
        <v>9</v>
      </c>
      <c r="O2" t="s">
        <v>0</v>
      </c>
      <c r="P2" t="s">
        <v>56</v>
      </c>
      <c r="Q2" t="s">
        <v>57</v>
      </c>
      <c r="R2" t="s">
        <v>58</v>
      </c>
      <c r="S2" t="s">
        <v>73</v>
      </c>
      <c r="T2" t="s">
        <v>62</v>
      </c>
      <c r="U2" t="s">
        <v>74</v>
      </c>
    </row>
    <row r="3" spans="1:21" x14ac:dyDescent="0.35">
      <c r="A3" t="s">
        <v>119</v>
      </c>
      <c r="B3" t="s">
        <v>123</v>
      </c>
      <c r="C3">
        <v>3309360</v>
      </c>
      <c r="D3" t="s">
        <v>63</v>
      </c>
      <c r="E3" t="s">
        <v>64</v>
      </c>
      <c r="F3" s="13">
        <v>45474</v>
      </c>
      <c r="G3" s="13">
        <v>45838</v>
      </c>
      <c r="H3">
        <v>23.029874839999998</v>
      </c>
      <c r="I3">
        <v>4.1995654120000001</v>
      </c>
      <c r="J3">
        <f>Danisco_RegionalProductRebate[[#This Row],[InvoicePrice]]-Danisco_RegionalProductRebate[[#This Row],[RegionalProductRebatePerUnit]]</f>
        <v>18.830309428</v>
      </c>
      <c r="K3" t="s">
        <v>65</v>
      </c>
      <c r="N3" t="s">
        <v>120</v>
      </c>
      <c r="O3" t="s">
        <v>123</v>
      </c>
      <c r="P3" t="s">
        <v>64</v>
      </c>
      <c r="Q3" s="13">
        <v>45108</v>
      </c>
      <c r="R3" s="13">
        <v>45473</v>
      </c>
      <c r="S3">
        <v>275250</v>
      </c>
      <c r="T3" t="s">
        <v>65</v>
      </c>
      <c r="U3">
        <v>0.2</v>
      </c>
    </row>
    <row r="4" spans="1:21" x14ac:dyDescent="0.35">
      <c r="A4" t="s">
        <v>119</v>
      </c>
      <c r="B4" t="s">
        <v>123</v>
      </c>
      <c r="C4">
        <v>3309350</v>
      </c>
      <c r="D4" t="s">
        <v>66</v>
      </c>
      <c r="E4" t="s">
        <v>64</v>
      </c>
      <c r="F4" s="13">
        <v>45474</v>
      </c>
      <c r="G4" s="13">
        <v>45838</v>
      </c>
      <c r="H4">
        <v>22.352525579999998</v>
      </c>
      <c r="I4">
        <v>4.2673003379999992</v>
      </c>
      <c r="J4">
        <f>Danisco_RegionalProductRebate[[#This Row],[InvoicePrice]]-Danisco_RegionalProductRebate[[#This Row],[RegionalProductRebatePerUnit]]</f>
        <v>18.085225242</v>
      </c>
      <c r="K4" t="s">
        <v>65</v>
      </c>
      <c r="N4" t="s">
        <v>120</v>
      </c>
      <c r="O4" t="s">
        <v>123</v>
      </c>
      <c r="P4" t="s">
        <v>68</v>
      </c>
      <c r="Q4" s="13">
        <v>45108</v>
      </c>
      <c r="R4" s="13">
        <v>45473</v>
      </c>
      <c r="S4">
        <v>500000</v>
      </c>
      <c r="T4" t="s">
        <v>65</v>
      </c>
      <c r="U4">
        <v>0.1</v>
      </c>
    </row>
    <row r="5" spans="1:21" x14ac:dyDescent="0.35">
      <c r="A5" t="s">
        <v>119</v>
      </c>
      <c r="B5" t="s">
        <v>123</v>
      </c>
      <c r="C5">
        <v>3301060</v>
      </c>
      <c r="D5" t="s">
        <v>67</v>
      </c>
      <c r="E5" t="s">
        <v>68</v>
      </c>
      <c r="F5" s="13">
        <v>45474</v>
      </c>
      <c r="G5" s="13">
        <v>45838</v>
      </c>
      <c r="H5">
        <v>9.9570341219999996</v>
      </c>
      <c r="I5">
        <v>1.5443563127999997</v>
      </c>
      <c r="J5">
        <f>Danisco_RegionalProductRebate[[#This Row],[InvoicePrice]]-Danisco_RegionalProductRebate[[#This Row],[RegionalProductRebatePerUnit]]</f>
        <v>8.4126778091999999</v>
      </c>
      <c r="K5" t="s">
        <v>65</v>
      </c>
      <c r="N5" t="s">
        <v>121</v>
      </c>
      <c r="O5" t="s">
        <v>123</v>
      </c>
      <c r="P5" t="s">
        <v>64</v>
      </c>
      <c r="Q5" s="13">
        <v>45108</v>
      </c>
      <c r="R5" s="13">
        <v>45473</v>
      </c>
      <c r="S5">
        <v>473320</v>
      </c>
      <c r="T5" t="s">
        <v>53</v>
      </c>
      <c r="U5">
        <v>0.2</v>
      </c>
    </row>
    <row r="6" spans="1:21" x14ac:dyDescent="0.35">
      <c r="A6" t="s">
        <v>119</v>
      </c>
      <c r="B6" t="s">
        <v>123</v>
      </c>
      <c r="C6">
        <v>3301030</v>
      </c>
      <c r="D6" t="s">
        <v>124</v>
      </c>
      <c r="E6" t="s">
        <v>68</v>
      </c>
      <c r="F6" s="13">
        <v>45474</v>
      </c>
      <c r="G6" s="13">
        <v>45838</v>
      </c>
      <c r="H6">
        <v>12.869635939999998</v>
      </c>
      <c r="I6">
        <v>3.3325583591999997</v>
      </c>
      <c r="J6">
        <f>Danisco_RegionalProductRebate[[#This Row],[InvoicePrice]]-Danisco_RegionalProductRebate[[#This Row],[RegionalProductRebatePerUnit]]</f>
        <v>9.5370775807999983</v>
      </c>
      <c r="K6" t="s">
        <v>65</v>
      </c>
      <c r="N6" t="s">
        <v>121</v>
      </c>
      <c r="O6" t="s">
        <v>123</v>
      </c>
      <c r="P6" t="s">
        <v>68</v>
      </c>
      <c r="Q6" s="13">
        <v>45108</v>
      </c>
      <c r="R6" s="13">
        <v>45473</v>
      </c>
      <c r="S6">
        <v>187400</v>
      </c>
      <c r="T6" t="s">
        <v>53</v>
      </c>
      <c r="U6">
        <v>0.1</v>
      </c>
    </row>
    <row r="7" spans="1:21" x14ac:dyDescent="0.35">
      <c r="A7" t="s">
        <v>119</v>
      </c>
      <c r="B7" t="s">
        <v>123</v>
      </c>
      <c r="C7">
        <v>3301040</v>
      </c>
      <c r="D7" t="s">
        <v>125</v>
      </c>
      <c r="E7" t="s">
        <v>68</v>
      </c>
      <c r="F7" s="13">
        <v>45474</v>
      </c>
      <c r="G7" s="13">
        <v>45838</v>
      </c>
      <c r="H7">
        <v>2.5739271879999999</v>
      </c>
      <c r="I7">
        <v>0.60961433399999998</v>
      </c>
      <c r="J7">
        <f>Danisco_RegionalProductRebate[[#This Row],[InvoicePrice]]-Danisco_RegionalProductRebate[[#This Row],[RegionalProductRebatePerUnit]]</f>
        <v>1.9643128539999999</v>
      </c>
      <c r="K7" t="s">
        <v>65</v>
      </c>
      <c r="N7" t="s">
        <v>119</v>
      </c>
      <c r="O7" t="s">
        <v>123</v>
      </c>
      <c r="P7" t="s">
        <v>64</v>
      </c>
      <c r="Q7" s="13">
        <v>45474</v>
      </c>
      <c r="R7" s="13">
        <v>45838</v>
      </c>
      <c r="S7">
        <v>230440</v>
      </c>
      <c r="T7" t="s">
        <v>65</v>
      </c>
      <c r="U7">
        <v>0.24</v>
      </c>
    </row>
    <row r="8" spans="1:21" x14ac:dyDescent="0.35">
      <c r="A8" t="s">
        <v>119</v>
      </c>
      <c r="B8" t="s">
        <v>123</v>
      </c>
      <c r="C8">
        <v>3301031</v>
      </c>
      <c r="D8" t="s">
        <v>126</v>
      </c>
      <c r="E8" t="s">
        <v>68</v>
      </c>
      <c r="F8" s="13">
        <v>45474</v>
      </c>
      <c r="G8" s="13">
        <v>45838</v>
      </c>
      <c r="H8">
        <v>12.869635939999998</v>
      </c>
      <c r="I8">
        <v>3.3325583591999997</v>
      </c>
      <c r="J8">
        <f>Danisco_RegionalProductRebate[[#This Row],[InvoicePrice]]-Danisco_RegionalProductRebate[[#This Row],[RegionalProductRebatePerUnit]]</f>
        <v>9.5370775807999983</v>
      </c>
      <c r="K8" t="s">
        <v>65</v>
      </c>
      <c r="N8" t="s">
        <v>119</v>
      </c>
      <c r="O8" t="s">
        <v>123</v>
      </c>
      <c r="P8" t="s">
        <v>68</v>
      </c>
      <c r="Q8" s="13">
        <v>45474</v>
      </c>
      <c r="R8" s="13">
        <v>45838</v>
      </c>
      <c r="S8">
        <v>477180</v>
      </c>
      <c r="T8" t="s">
        <v>65</v>
      </c>
      <c r="U8">
        <v>0.1</v>
      </c>
    </row>
    <row r="9" spans="1:21" x14ac:dyDescent="0.35">
      <c r="A9" t="s">
        <v>119</v>
      </c>
      <c r="B9" t="s">
        <v>123</v>
      </c>
      <c r="C9">
        <v>3306060</v>
      </c>
      <c r="D9" t="s">
        <v>69</v>
      </c>
      <c r="E9" t="s">
        <v>68</v>
      </c>
      <c r="F9" s="13">
        <v>45474</v>
      </c>
      <c r="G9" s="13">
        <v>45838</v>
      </c>
      <c r="H9">
        <v>10.837588159999999</v>
      </c>
      <c r="I9">
        <v>0.31158065959999998</v>
      </c>
      <c r="J9">
        <f>Danisco_RegionalProductRebate[[#This Row],[InvoicePrice]]-Danisco_RegionalProductRebate[[#This Row],[RegionalProductRebatePerUnit]]</f>
        <v>10.526007500399999</v>
      </c>
      <c r="K9" t="s">
        <v>65</v>
      </c>
      <c r="N9" t="s">
        <v>122</v>
      </c>
      <c r="O9" t="s">
        <v>123</v>
      </c>
      <c r="P9" t="s">
        <v>64</v>
      </c>
      <c r="Q9" s="13">
        <v>45474</v>
      </c>
      <c r="R9" s="13">
        <v>45838</v>
      </c>
      <c r="S9">
        <v>237200</v>
      </c>
      <c r="T9" t="s">
        <v>53</v>
      </c>
      <c r="U9">
        <v>0.2</v>
      </c>
    </row>
    <row r="10" spans="1:21" x14ac:dyDescent="0.35">
      <c r="A10" t="s">
        <v>122</v>
      </c>
      <c r="B10" t="s">
        <v>123</v>
      </c>
      <c r="C10">
        <v>3309360</v>
      </c>
      <c r="D10" t="s">
        <v>63</v>
      </c>
      <c r="E10" t="s">
        <v>64</v>
      </c>
      <c r="F10" s="13">
        <v>45474</v>
      </c>
      <c r="G10" s="13">
        <v>45838</v>
      </c>
      <c r="H10">
        <v>37.931558559999999</v>
      </c>
      <c r="I10">
        <v>11.108527863999999</v>
      </c>
      <c r="J10">
        <f>Danisco_RegionalProductRebate[[#This Row],[InvoicePrice]]-Danisco_RegionalProductRebate[[#This Row],[RegionalProductRebatePerUnit]]</f>
        <v>26.823030696</v>
      </c>
      <c r="K10" t="s">
        <v>53</v>
      </c>
      <c r="N10" t="s">
        <v>122</v>
      </c>
      <c r="O10" t="s">
        <v>123</v>
      </c>
      <c r="P10" t="s">
        <v>68</v>
      </c>
      <c r="Q10" s="13">
        <v>45474</v>
      </c>
      <c r="R10" s="13">
        <v>45838</v>
      </c>
      <c r="S10">
        <v>234840</v>
      </c>
      <c r="T10" t="s">
        <v>53</v>
      </c>
      <c r="U10">
        <v>0.1</v>
      </c>
    </row>
    <row r="11" spans="1:21" x14ac:dyDescent="0.35">
      <c r="A11" t="s">
        <v>122</v>
      </c>
      <c r="B11" t="s">
        <v>123</v>
      </c>
      <c r="C11">
        <v>3309340</v>
      </c>
      <c r="D11" t="s">
        <v>70</v>
      </c>
      <c r="E11" t="s">
        <v>64</v>
      </c>
      <c r="F11" s="13">
        <v>45474</v>
      </c>
      <c r="G11" s="13">
        <v>45838</v>
      </c>
      <c r="H11">
        <v>8.1281911200000003</v>
      </c>
      <c r="I11">
        <v>2.9803367440000001</v>
      </c>
      <c r="J11">
        <f>Danisco_RegionalProductRebate[[#This Row],[InvoicePrice]]-Danisco_RegionalProductRebate[[#This Row],[RegionalProductRebatePerUnit]]</f>
        <v>5.1478543759999997</v>
      </c>
      <c r="K11" t="s">
        <v>53</v>
      </c>
    </row>
    <row r="12" spans="1:21" x14ac:dyDescent="0.35">
      <c r="A12" t="s">
        <v>122</v>
      </c>
      <c r="B12" t="s">
        <v>123</v>
      </c>
      <c r="C12">
        <v>3309040</v>
      </c>
      <c r="D12" t="s">
        <v>71</v>
      </c>
      <c r="E12" t="s">
        <v>64</v>
      </c>
      <c r="F12" s="13">
        <v>45474</v>
      </c>
      <c r="G12" s="13">
        <v>45838</v>
      </c>
      <c r="H12">
        <v>14.901683719999999</v>
      </c>
      <c r="I12">
        <v>4.6059749679999999</v>
      </c>
      <c r="J12">
        <f>Danisco_RegionalProductRebate[[#This Row],[InvoicePrice]]-Danisco_RegionalProductRebate[[#This Row],[RegionalProductRebatePerUnit]]</f>
        <v>10.295708751999999</v>
      </c>
      <c r="K12" t="s">
        <v>53</v>
      </c>
    </row>
    <row r="13" spans="1:21" x14ac:dyDescent="0.35">
      <c r="A13" t="s">
        <v>122</v>
      </c>
      <c r="B13" t="s">
        <v>123</v>
      </c>
      <c r="C13">
        <v>3309120</v>
      </c>
      <c r="D13" t="s">
        <v>72</v>
      </c>
      <c r="E13" t="s">
        <v>64</v>
      </c>
      <c r="F13" s="13">
        <v>45474</v>
      </c>
      <c r="G13" s="13">
        <v>45838</v>
      </c>
      <c r="H13">
        <v>8.1281911200000003</v>
      </c>
      <c r="I13">
        <v>2.9803367440000001</v>
      </c>
      <c r="J13">
        <f>Danisco_RegionalProductRebate[[#This Row],[InvoicePrice]]-Danisco_RegionalProductRebate[[#This Row],[RegionalProductRebatePerUnit]]</f>
        <v>5.1478543759999997</v>
      </c>
      <c r="K13" t="s">
        <v>53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BEA2-570D-41C3-A042-63AEE7843512}">
  <dimension ref="A1:R16"/>
  <sheetViews>
    <sheetView workbookViewId="0">
      <selection activeCell="R4" sqref="R4"/>
    </sheetView>
  </sheetViews>
  <sheetFormatPr defaultRowHeight="14.5" x14ac:dyDescent="0.35"/>
  <cols>
    <col min="1" max="1" width="20.36328125" bestFit="1" customWidth="1"/>
    <col min="2" max="2" width="19.81640625" customWidth="1"/>
    <col min="3" max="3" width="20.81640625" customWidth="1"/>
    <col min="4" max="4" width="18.7265625" customWidth="1"/>
    <col min="5" max="5" width="9.453125" customWidth="1"/>
    <col min="6" max="6" width="16.36328125" customWidth="1"/>
    <col min="7" max="7" width="15.453125" customWidth="1"/>
    <col min="8" max="8" width="12.81640625" customWidth="1"/>
    <col min="9" max="9" width="28.81640625" customWidth="1"/>
    <col min="10" max="10" width="9.90625" customWidth="1"/>
    <col min="11" max="11" width="10.26953125" customWidth="1"/>
    <col min="13" max="13" width="20.26953125" bestFit="1" customWidth="1"/>
    <col min="14" max="14" width="9.6328125" customWidth="1"/>
    <col min="15" max="15" width="15.26953125" bestFit="1" customWidth="1"/>
    <col min="16" max="16" width="16.36328125" customWidth="1"/>
    <col min="17" max="17" width="15.453125" customWidth="1"/>
    <col min="18" max="18" width="17.6328125" customWidth="1"/>
  </cols>
  <sheetData>
    <row r="1" spans="1:18" x14ac:dyDescent="0.35">
      <c r="A1" s="21" t="s">
        <v>9</v>
      </c>
      <c r="B1" s="22" t="s">
        <v>0</v>
      </c>
      <c r="C1" s="22" t="s">
        <v>54</v>
      </c>
      <c r="D1" s="22" t="s">
        <v>55</v>
      </c>
      <c r="E1" s="22" t="s">
        <v>56</v>
      </c>
      <c r="F1" s="22" t="s">
        <v>57</v>
      </c>
      <c r="G1" s="22" t="s">
        <v>58</v>
      </c>
      <c r="H1" s="22" t="s">
        <v>59</v>
      </c>
      <c r="I1" s="22" t="s">
        <v>60</v>
      </c>
      <c r="J1" s="22" t="s">
        <v>61</v>
      </c>
      <c r="K1" s="23" t="s">
        <v>62</v>
      </c>
      <c r="L1" s="15"/>
      <c r="M1" s="24" t="s">
        <v>9</v>
      </c>
      <c r="N1" s="25" t="s">
        <v>0</v>
      </c>
      <c r="O1" s="25" t="s">
        <v>56</v>
      </c>
      <c r="P1" s="25" t="s">
        <v>57</v>
      </c>
      <c r="Q1" s="25" t="s">
        <v>58</v>
      </c>
      <c r="R1" s="25" t="s">
        <v>83</v>
      </c>
    </row>
    <row r="2" spans="1:18" x14ac:dyDescent="0.35">
      <c r="A2" s="15" t="s">
        <v>127</v>
      </c>
      <c r="B2" s="15" t="s">
        <v>75</v>
      </c>
      <c r="C2" s="15">
        <v>3309050</v>
      </c>
      <c r="D2" s="15" t="s">
        <v>76</v>
      </c>
      <c r="E2" s="15" t="s">
        <v>84</v>
      </c>
      <c r="F2" s="14">
        <v>45474</v>
      </c>
      <c r="G2" s="14">
        <v>45838</v>
      </c>
      <c r="H2" s="16">
        <v>36</v>
      </c>
      <c r="I2" s="16">
        <v>1.8</v>
      </c>
      <c r="J2" s="16">
        <v>6.75</v>
      </c>
      <c r="K2" s="15" t="s">
        <v>65</v>
      </c>
      <c r="L2" s="15"/>
      <c r="M2" s="15" t="s">
        <v>127</v>
      </c>
      <c r="N2" s="15" t="s">
        <v>75</v>
      </c>
      <c r="O2" s="15" t="s">
        <v>84</v>
      </c>
      <c r="P2" s="14">
        <v>45474</v>
      </c>
      <c r="Q2" s="14">
        <v>45838</v>
      </c>
      <c r="R2" s="17">
        <v>256</v>
      </c>
    </row>
    <row r="3" spans="1:18" x14ac:dyDescent="0.35">
      <c r="A3" s="15" t="s">
        <v>127</v>
      </c>
      <c r="B3" s="15" t="s">
        <v>75</v>
      </c>
      <c r="C3" s="15">
        <v>3309100</v>
      </c>
      <c r="D3" s="15" t="s">
        <v>77</v>
      </c>
      <c r="E3" s="15" t="s">
        <v>84</v>
      </c>
      <c r="F3" s="14">
        <v>45474</v>
      </c>
      <c r="G3" s="14">
        <v>45838</v>
      </c>
      <c r="H3" s="16">
        <v>21.75</v>
      </c>
      <c r="I3" s="16">
        <v>1.7</v>
      </c>
      <c r="J3" s="16">
        <v>6.375</v>
      </c>
      <c r="K3" s="15" t="s">
        <v>65</v>
      </c>
      <c r="L3" s="15"/>
      <c r="M3" s="18" t="s">
        <v>128</v>
      </c>
      <c r="N3" s="15" t="s">
        <v>75</v>
      </c>
      <c r="O3" s="15" t="s">
        <v>85</v>
      </c>
      <c r="P3" s="14">
        <v>45474</v>
      </c>
      <c r="Q3" s="14">
        <v>45838</v>
      </c>
      <c r="R3" s="17">
        <v>67</v>
      </c>
    </row>
    <row r="4" spans="1:18" x14ac:dyDescent="0.35">
      <c r="A4" s="15" t="s">
        <v>127</v>
      </c>
      <c r="B4" s="15" t="s">
        <v>75</v>
      </c>
      <c r="C4" s="15">
        <v>3309070</v>
      </c>
      <c r="D4" s="15" t="s">
        <v>78</v>
      </c>
      <c r="E4" s="15" t="s">
        <v>84</v>
      </c>
      <c r="F4" s="14">
        <v>45474</v>
      </c>
      <c r="G4" s="14">
        <v>45838</v>
      </c>
      <c r="H4" s="16">
        <v>12.7125</v>
      </c>
      <c r="I4" s="16">
        <v>0.54</v>
      </c>
      <c r="J4" s="16">
        <v>2.0250000000000004</v>
      </c>
      <c r="K4" s="15" t="s">
        <v>65</v>
      </c>
      <c r="L4" s="15"/>
      <c r="M4" s="15"/>
      <c r="N4" s="15"/>
      <c r="O4" s="15"/>
      <c r="P4" s="15"/>
      <c r="Q4" s="15"/>
      <c r="R4" s="15"/>
    </row>
    <row r="5" spans="1:18" x14ac:dyDescent="0.35">
      <c r="A5" s="18" t="s">
        <v>128</v>
      </c>
      <c r="B5" s="15" t="s">
        <v>75</v>
      </c>
      <c r="C5" s="15">
        <v>3309100</v>
      </c>
      <c r="D5" s="15" t="s">
        <v>77</v>
      </c>
      <c r="E5" s="15" t="s">
        <v>85</v>
      </c>
      <c r="F5" s="14">
        <v>45474</v>
      </c>
      <c r="G5" s="14">
        <v>45838</v>
      </c>
      <c r="H5" s="19">
        <v>50.625</v>
      </c>
      <c r="I5" s="19">
        <v>6.7</v>
      </c>
      <c r="J5" s="19">
        <v>25.125</v>
      </c>
      <c r="K5" s="15" t="s">
        <v>53</v>
      </c>
      <c r="L5" s="15"/>
      <c r="M5" s="15"/>
      <c r="N5" s="15"/>
      <c r="O5" s="15"/>
      <c r="P5" s="15"/>
      <c r="Q5" s="15"/>
      <c r="R5" s="15"/>
    </row>
    <row r="6" spans="1:18" x14ac:dyDescent="0.35">
      <c r="A6" s="18" t="s">
        <v>128</v>
      </c>
      <c r="B6" s="15" t="s">
        <v>75</v>
      </c>
      <c r="C6" s="15">
        <v>3309220</v>
      </c>
      <c r="D6" s="15" t="s">
        <v>79</v>
      </c>
      <c r="E6" s="15" t="s">
        <v>85</v>
      </c>
      <c r="F6" s="14">
        <v>45474</v>
      </c>
      <c r="G6" s="14">
        <v>45838</v>
      </c>
      <c r="H6" s="19">
        <v>30</v>
      </c>
      <c r="I6" s="19">
        <v>2</v>
      </c>
      <c r="J6" s="19">
        <v>7.5</v>
      </c>
      <c r="K6" s="15" t="s">
        <v>53</v>
      </c>
      <c r="L6" s="15"/>
      <c r="M6" s="15"/>
      <c r="N6" s="15"/>
      <c r="O6" s="15"/>
      <c r="P6" s="15"/>
      <c r="Q6" s="15"/>
      <c r="R6" s="15"/>
    </row>
    <row r="7" spans="1:18" x14ac:dyDescent="0.35">
      <c r="A7" s="18" t="s">
        <v>128</v>
      </c>
      <c r="B7" s="15" t="s">
        <v>75</v>
      </c>
      <c r="C7" s="15">
        <v>3309170</v>
      </c>
      <c r="D7" s="15" t="s">
        <v>80</v>
      </c>
      <c r="E7" s="15" t="s">
        <v>85</v>
      </c>
      <c r="F7" s="14">
        <v>45474</v>
      </c>
      <c r="G7" s="14">
        <v>45838</v>
      </c>
      <c r="H7" s="19">
        <v>54.375</v>
      </c>
      <c r="I7" s="19">
        <v>7.3</v>
      </c>
      <c r="J7" s="19">
        <v>27.375</v>
      </c>
      <c r="K7" s="15" t="s">
        <v>53</v>
      </c>
      <c r="L7" s="15"/>
      <c r="M7" s="15"/>
      <c r="N7" s="15"/>
      <c r="O7" s="15"/>
      <c r="P7" s="15"/>
      <c r="Q7" s="15"/>
      <c r="R7" s="15"/>
    </row>
    <row r="8" spans="1:18" x14ac:dyDescent="0.35">
      <c r="A8" s="18" t="s">
        <v>128</v>
      </c>
      <c r="B8" s="15" t="s">
        <v>75</v>
      </c>
      <c r="C8" s="15">
        <v>3301020</v>
      </c>
      <c r="D8" s="15" t="s">
        <v>86</v>
      </c>
      <c r="E8" s="15" t="s">
        <v>85</v>
      </c>
      <c r="F8" s="14">
        <v>45474</v>
      </c>
      <c r="G8" s="14">
        <v>45838</v>
      </c>
      <c r="H8" s="19">
        <v>48.75</v>
      </c>
      <c r="I8" s="19">
        <v>4</v>
      </c>
      <c r="J8" s="19">
        <v>15</v>
      </c>
      <c r="K8" s="15" t="s">
        <v>53</v>
      </c>
      <c r="L8" s="15"/>
      <c r="M8" s="15"/>
      <c r="N8" s="15"/>
      <c r="O8" s="15"/>
      <c r="P8" s="15"/>
      <c r="Q8" s="15"/>
      <c r="R8" s="15"/>
    </row>
    <row r="9" spans="1:18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x14ac:dyDescent="0.35">
      <c r="A10" s="20" t="s">
        <v>87</v>
      </c>
      <c r="B10" s="20" t="s">
        <v>46</v>
      </c>
      <c r="C10" s="20" t="s">
        <v>47</v>
      </c>
      <c r="D10" s="20" t="s">
        <v>88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x14ac:dyDescent="0.35">
      <c r="A11" s="15" t="s">
        <v>127</v>
      </c>
      <c r="B11" s="15">
        <v>3309050</v>
      </c>
      <c r="C11" s="15">
        <v>2</v>
      </c>
      <c r="D11" s="15" t="s">
        <v>84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x14ac:dyDescent="0.35">
      <c r="A12" s="15" t="s">
        <v>127</v>
      </c>
      <c r="B12" s="15">
        <v>3309100</v>
      </c>
      <c r="C12" s="15">
        <v>1</v>
      </c>
      <c r="D12" s="15" t="s">
        <v>84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35">
      <c r="A13" s="15" t="s">
        <v>127</v>
      </c>
      <c r="B13" s="15">
        <v>3309070</v>
      </c>
      <c r="C13" s="15">
        <v>0.2</v>
      </c>
      <c r="D13" s="15" t="s">
        <v>84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x14ac:dyDescent="0.35">
      <c r="A14" s="18" t="s">
        <v>128</v>
      </c>
      <c r="B14" s="15">
        <v>3309100</v>
      </c>
      <c r="C14" s="15">
        <v>1</v>
      </c>
      <c r="D14" s="15" t="s">
        <v>85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35">
      <c r="A15" s="18" t="s">
        <v>128</v>
      </c>
      <c r="B15" s="15">
        <v>3309220</v>
      </c>
      <c r="C15" s="15">
        <v>0.5</v>
      </c>
      <c r="D15" s="15" t="s">
        <v>85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x14ac:dyDescent="0.35">
      <c r="A16" s="18" t="s">
        <v>128</v>
      </c>
      <c r="B16" s="15">
        <v>3309170</v>
      </c>
      <c r="C16" s="15">
        <v>1</v>
      </c>
      <c r="D16" s="15" t="s">
        <v>85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92E6-FAFB-4690-B5EC-6D38E943E1C6}">
  <dimension ref="A1:D7"/>
  <sheetViews>
    <sheetView workbookViewId="0">
      <selection activeCell="C16" sqref="C16"/>
    </sheetView>
  </sheetViews>
  <sheetFormatPr defaultRowHeight="14.5" x14ac:dyDescent="0.35"/>
  <cols>
    <col min="1" max="1" width="16.1796875" customWidth="1"/>
    <col min="2" max="2" width="19.81640625" customWidth="1"/>
    <col min="3" max="3" width="20.7265625" customWidth="1"/>
    <col min="4" max="4" width="18.54296875" customWidth="1"/>
  </cols>
  <sheetData>
    <row r="1" spans="1:4" x14ac:dyDescent="0.35">
      <c r="A1" t="s">
        <v>9</v>
      </c>
      <c r="B1" t="s">
        <v>46</v>
      </c>
      <c r="C1" t="s">
        <v>47</v>
      </c>
      <c r="D1" t="s">
        <v>48</v>
      </c>
    </row>
    <row r="2" spans="1:4" x14ac:dyDescent="0.35">
      <c r="A2" s="10" t="s">
        <v>116</v>
      </c>
      <c r="B2" s="11">
        <v>3002052</v>
      </c>
      <c r="C2" s="11">
        <f>5%/100%</f>
        <v>0.05</v>
      </c>
      <c r="D2" s="11">
        <v>21024</v>
      </c>
    </row>
    <row r="3" spans="1:4" x14ac:dyDescent="0.35">
      <c r="A3" s="10" t="s">
        <v>116</v>
      </c>
      <c r="B3" s="11">
        <v>3002051</v>
      </c>
      <c r="C3" s="11">
        <v>0.01</v>
      </c>
      <c r="D3" s="11">
        <v>21024</v>
      </c>
    </row>
    <row r="4" spans="1:4" x14ac:dyDescent="0.35">
      <c r="A4" s="10" t="s">
        <v>116</v>
      </c>
      <c r="B4" s="11">
        <v>6101014</v>
      </c>
      <c r="C4" s="11">
        <v>0.01</v>
      </c>
      <c r="D4" s="11">
        <v>21024</v>
      </c>
    </row>
    <row r="5" spans="1:4" x14ac:dyDescent="0.35">
      <c r="A5" s="10" t="s">
        <v>117</v>
      </c>
      <c r="B5" s="11">
        <v>3002052</v>
      </c>
      <c r="C5" s="11">
        <f>5%/100%</f>
        <v>0.05</v>
      </c>
      <c r="D5" s="11">
        <v>21024</v>
      </c>
    </row>
    <row r="6" spans="1:4" x14ac:dyDescent="0.35">
      <c r="A6" s="10" t="s">
        <v>117</v>
      </c>
      <c r="B6" s="11">
        <v>3002051</v>
      </c>
      <c r="C6" s="11">
        <v>0.01</v>
      </c>
      <c r="D6" s="11">
        <v>21024</v>
      </c>
    </row>
    <row r="7" spans="1:4" x14ac:dyDescent="0.35">
      <c r="A7" s="10" t="s">
        <v>117</v>
      </c>
      <c r="B7" s="11">
        <v>6101014</v>
      </c>
      <c r="C7" s="11">
        <v>0.01</v>
      </c>
      <c r="D7" s="11">
        <v>21024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07E8-B031-4036-9583-2D9B63564B28}">
  <dimension ref="A1:E3"/>
  <sheetViews>
    <sheetView workbookViewId="0">
      <selection activeCell="D20" sqref="D20"/>
    </sheetView>
  </sheetViews>
  <sheetFormatPr defaultRowHeight="14.5" x14ac:dyDescent="0.35"/>
  <cols>
    <col min="1" max="1" width="16.1796875" customWidth="1"/>
    <col min="2" max="2" width="12.81640625" customWidth="1"/>
    <col min="4" max="4" width="22.26953125" customWidth="1"/>
    <col min="5" max="5" width="7.1796875" bestFit="1" customWidth="1"/>
  </cols>
  <sheetData>
    <row r="1" spans="1:5" x14ac:dyDescent="0.35">
      <c r="A1" t="s">
        <v>9</v>
      </c>
      <c r="B1" t="s">
        <v>1</v>
      </c>
      <c r="C1" t="s">
        <v>50</v>
      </c>
      <c r="D1" t="s">
        <v>26</v>
      </c>
      <c r="E1" t="s">
        <v>49</v>
      </c>
    </row>
    <row r="2" spans="1:5" x14ac:dyDescent="0.35">
      <c r="A2" t="s">
        <v>95</v>
      </c>
      <c r="B2">
        <v>3203010</v>
      </c>
      <c r="C2" t="s">
        <v>11</v>
      </c>
      <c r="D2">
        <v>2024</v>
      </c>
      <c r="E2">
        <v>0</v>
      </c>
    </row>
    <row r="3" spans="1:5" x14ac:dyDescent="0.35">
      <c r="A3" t="s">
        <v>96</v>
      </c>
      <c r="B3">
        <v>3202010</v>
      </c>
      <c r="C3" t="s">
        <v>17</v>
      </c>
      <c r="D3">
        <v>2024</v>
      </c>
      <c r="E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BDEC-06F8-40D3-B170-B00B2A887CBB}">
  <dimension ref="A1:D29"/>
  <sheetViews>
    <sheetView workbookViewId="0">
      <selection activeCell="G25" sqref="G25"/>
    </sheetView>
  </sheetViews>
  <sheetFormatPr defaultRowHeight="14.5" x14ac:dyDescent="0.35"/>
  <cols>
    <col min="1" max="1" width="12.81640625" customWidth="1"/>
    <col min="2" max="2" width="15.1796875" bestFit="1" customWidth="1"/>
  </cols>
  <sheetData>
    <row r="1" spans="1:4" x14ac:dyDescent="0.35">
      <c r="A1" t="s">
        <v>1</v>
      </c>
      <c r="B1" t="s">
        <v>31</v>
      </c>
      <c r="C1" t="s">
        <v>26</v>
      </c>
      <c r="D1" t="s">
        <v>23</v>
      </c>
    </row>
    <row r="2" spans="1:4" x14ac:dyDescent="0.35">
      <c r="A2">
        <v>3205010</v>
      </c>
      <c r="B2" t="s">
        <v>32</v>
      </c>
      <c r="C2">
        <v>2024</v>
      </c>
      <c r="D2">
        <v>2800</v>
      </c>
    </row>
    <row r="3" spans="1:4" x14ac:dyDescent="0.35">
      <c r="A3">
        <v>3204010</v>
      </c>
      <c r="B3" t="s">
        <v>33</v>
      </c>
      <c r="C3">
        <v>2024</v>
      </c>
      <c r="D3">
        <v>1200</v>
      </c>
    </row>
    <row r="4" spans="1:4" x14ac:dyDescent="0.35">
      <c r="A4">
        <v>3207020</v>
      </c>
      <c r="B4" t="s">
        <v>34</v>
      </c>
      <c r="C4">
        <v>2024</v>
      </c>
      <c r="D4">
        <v>1800</v>
      </c>
    </row>
    <row r="5" spans="1:4" x14ac:dyDescent="0.35">
      <c r="A5">
        <v>3201011</v>
      </c>
      <c r="B5" t="s">
        <v>35</v>
      </c>
      <c r="C5">
        <v>2024</v>
      </c>
      <c r="D5">
        <v>36000</v>
      </c>
    </row>
    <row r="6" spans="1:4" x14ac:dyDescent="0.35">
      <c r="A6">
        <v>3202105</v>
      </c>
      <c r="B6" t="s">
        <v>36</v>
      </c>
      <c r="C6">
        <v>2024</v>
      </c>
      <c r="D6">
        <v>25000</v>
      </c>
    </row>
    <row r="7" spans="1:4" x14ac:dyDescent="0.35">
      <c r="A7">
        <v>3206010</v>
      </c>
      <c r="B7" t="s">
        <v>37</v>
      </c>
      <c r="C7">
        <v>2024</v>
      </c>
      <c r="D7">
        <v>2800</v>
      </c>
    </row>
    <row r="8" spans="1:4" x14ac:dyDescent="0.35">
      <c r="A8">
        <v>3211010</v>
      </c>
      <c r="B8" t="s">
        <v>38</v>
      </c>
      <c r="C8">
        <v>2024</v>
      </c>
      <c r="D8">
        <v>20</v>
      </c>
    </row>
    <row r="9" spans="1:4" x14ac:dyDescent="0.35">
      <c r="A9">
        <v>3202010</v>
      </c>
      <c r="B9" t="s">
        <v>39</v>
      </c>
      <c r="C9">
        <v>2024</v>
      </c>
      <c r="D9">
        <v>25000</v>
      </c>
    </row>
    <row r="10" spans="1:4" x14ac:dyDescent="0.35">
      <c r="A10">
        <v>3201050</v>
      </c>
      <c r="B10" t="s">
        <v>40</v>
      </c>
      <c r="C10">
        <v>2024</v>
      </c>
      <c r="D10">
        <v>14000</v>
      </c>
    </row>
    <row r="11" spans="1:4" x14ac:dyDescent="0.35">
      <c r="A11">
        <v>3203010</v>
      </c>
      <c r="B11" t="s">
        <v>41</v>
      </c>
      <c r="C11">
        <v>2024</v>
      </c>
      <c r="D11">
        <v>14200</v>
      </c>
    </row>
    <row r="12" spans="1:4" x14ac:dyDescent="0.35">
      <c r="A12">
        <v>3001010</v>
      </c>
      <c r="B12" t="s">
        <v>42</v>
      </c>
      <c r="C12">
        <v>2024</v>
      </c>
      <c r="D12" s="9">
        <v>168</v>
      </c>
    </row>
    <row r="13" spans="1:4" x14ac:dyDescent="0.35">
      <c r="A13">
        <v>3004020</v>
      </c>
      <c r="B13" t="s">
        <v>43</v>
      </c>
      <c r="C13">
        <v>2024</v>
      </c>
      <c r="D13" s="9">
        <v>1740</v>
      </c>
    </row>
    <row r="14" spans="1:4" x14ac:dyDescent="0.35">
      <c r="A14">
        <v>3007010</v>
      </c>
      <c r="B14" t="s">
        <v>44</v>
      </c>
      <c r="C14">
        <v>2024</v>
      </c>
      <c r="D14" s="9">
        <v>104</v>
      </c>
    </row>
    <row r="15" spans="1:4" x14ac:dyDescent="0.35">
      <c r="A15">
        <v>3011010</v>
      </c>
      <c r="B15" t="s">
        <v>45</v>
      </c>
      <c r="C15">
        <v>2024</v>
      </c>
      <c r="D15" s="9">
        <v>168</v>
      </c>
    </row>
    <row r="16" spans="1:4" x14ac:dyDescent="0.35">
      <c r="A16">
        <v>3205010</v>
      </c>
      <c r="B16" t="s">
        <v>32</v>
      </c>
      <c r="C16">
        <v>2025</v>
      </c>
      <c r="D16">
        <v>2800</v>
      </c>
    </row>
    <row r="17" spans="1:4" x14ac:dyDescent="0.35">
      <c r="A17">
        <v>3204010</v>
      </c>
      <c r="B17" t="s">
        <v>33</v>
      </c>
      <c r="C17">
        <v>2025</v>
      </c>
      <c r="D17">
        <v>1200</v>
      </c>
    </row>
    <row r="18" spans="1:4" x14ac:dyDescent="0.35">
      <c r="A18">
        <v>3207020</v>
      </c>
      <c r="B18" t="s">
        <v>34</v>
      </c>
      <c r="C18">
        <v>2025</v>
      </c>
      <c r="D18">
        <v>1800</v>
      </c>
    </row>
    <row r="19" spans="1:4" x14ac:dyDescent="0.35">
      <c r="A19">
        <v>3201011</v>
      </c>
      <c r="B19" t="s">
        <v>35</v>
      </c>
      <c r="C19">
        <v>2025</v>
      </c>
      <c r="D19">
        <v>36000</v>
      </c>
    </row>
    <row r="20" spans="1:4" x14ac:dyDescent="0.35">
      <c r="A20">
        <v>3202105</v>
      </c>
      <c r="B20" t="s">
        <v>36</v>
      </c>
      <c r="C20">
        <v>2025</v>
      </c>
      <c r="D20">
        <v>25000</v>
      </c>
    </row>
    <row r="21" spans="1:4" x14ac:dyDescent="0.35">
      <c r="A21">
        <v>3206010</v>
      </c>
      <c r="B21" t="s">
        <v>37</v>
      </c>
      <c r="C21">
        <v>2025</v>
      </c>
      <c r="D21">
        <v>2800</v>
      </c>
    </row>
    <row r="22" spans="1:4" x14ac:dyDescent="0.35">
      <c r="A22">
        <v>3211010</v>
      </c>
      <c r="B22" t="s">
        <v>38</v>
      </c>
      <c r="C22">
        <v>2025</v>
      </c>
      <c r="D22">
        <v>20</v>
      </c>
    </row>
    <row r="23" spans="1:4" x14ac:dyDescent="0.35">
      <c r="A23">
        <v>3202010</v>
      </c>
      <c r="B23" t="s">
        <v>39</v>
      </c>
      <c r="C23">
        <v>2025</v>
      </c>
      <c r="D23">
        <v>25000</v>
      </c>
    </row>
    <row r="24" spans="1:4" x14ac:dyDescent="0.35">
      <c r="A24">
        <v>3201050</v>
      </c>
      <c r="B24" t="s">
        <v>40</v>
      </c>
      <c r="C24">
        <v>2025</v>
      </c>
      <c r="D24">
        <v>14000</v>
      </c>
    </row>
    <row r="25" spans="1:4" x14ac:dyDescent="0.35">
      <c r="A25">
        <v>3203010</v>
      </c>
      <c r="B25" t="s">
        <v>41</v>
      </c>
      <c r="C25">
        <v>2025</v>
      </c>
      <c r="D25">
        <v>14200</v>
      </c>
    </row>
    <row r="26" spans="1:4" x14ac:dyDescent="0.35">
      <c r="A26">
        <v>3001010</v>
      </c>
      <c r="B26" t="s">
        <v>42</v>
      </c>
      <c r="C26">
        <v>2025</v>
      </c>
      <c r="D26" s="9">
        <v>168</v>
      </c>
    </row>
    <row r="27" spans="1:4" x14ac:dyDescent="0.35">
      <c r="A27">
        <v>3004020</v>
      </c>
      <c r="B27" t="s">
        <v>43</v>
      </c>
      <c r="C27">
        <v>2025</v>
      </c>
      <c r="D27" s="9">
        <v>1740</v>
      </c>
    </row>
    <row r="28" spans="1:4" x14ac:dyDescent="0.35">
      <c r="A28">
        <v>3007010</v>
      </c>
      <c r="B28" t="s">
        <v>44</v>
      </c>
      <c r="C28">
        <v>2025</v>
      </c>
      <c r="D28" s="9">
        <v>104</v>
      </c>
    </row>
    <row r="29" spans="1:4" x14ac:dyDescent="0.35">
      <c r="A29">
        <v>3011010</v>
      </c>
      <c r="B29" t="s">
        <v>45</v>
      </c>
      <c r="C29">
        <v>2025</v>
      </c>
      <c r="D29" s="9">
        <v>168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2BDC-B954-415D-8B5D-177069E8A1EA}">
  <dimension ref="A1:N77"/>
  <sheetViews>
    <sheetView topLeftCell="A46" workbookViewId="0">
      <selection activeCell="E14" sqref="E14"/>
    </sheetView>
  </sheetViews>
  <sheetFormatPr defaultRowHeight="14.5" x14ac:dyDescent="0.35"/>
  <cols>
    <col min="1" max="1" width="20.26953125" bestFit="1" customWidth="1"/>
    <col min="2" max="2" width="25.54296875" bestFit="1" customWidth="1"/>
  </cols>
  <sheetData>
    <row r="1" spans="1:2" x14ac:dyDescent="0.35">
      <c r="A1" s="4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s="3" t="s">
        <v>95</v>
      </c>
      <c r="B3" t="s">
        <v>11</v>
      </c>
    </row>
    <row r="4" spans="1:2" x14ac:dyDescent="0.35">
      <c r="A4" s="3" t="s">
        <v>95</v>
      </c>
      <c r="B4" t="s">
        <v>12</v>
      </c>
    </row>
    <row r="5" spans="1:2" x14ac:dyDescent="0.35">
      <c r="A5" s="3" t="s">
        <v>95</v>
      </c>
      <c r="B5" t="s">
        <v>13</v>
      </c>
    </row>
    <row r="6" spans="1:2" x14ac:dyDescent="0.35">
      <c r="A6" s="3" t="s">
        <v>95</v>
      </c>
      <c r="B6" t="s">
        <v>14</v>
      </c>
    </row>
    <row r="7" spans="1:2" x14ac:dyDescent="0.35">
      <c r="A7" s="3" t="s">
        <v>95</v>
      </c>
      <c r="B7" t="s">
        <v>15</v>
      </c>
    </row>
    <row r="8" spans="1:2" x14ac:dyDescent="0.35">
      <c r="A8" s="3" t="s">
        <v>95</v>
      </c>
      <c r="B8" t="s">
        <v>16</v>
      </c>
    </row>
    <row r="9" spans="1:2" x14ac:dyDescent="0.35">
      <c r="A9" s="3" t="s">
        <v>96</v>
      </c>
      <c r="B9" t="s">
        <v>17</v>
      </c>
    </row>
    <row r="10" spans="1:2" x14ac:dyDescent="0.35">
      <c r="A10" s="3" t="s">
        <v>96</v>
      </c>
      <c r="B10" t="s">
        <v>18</v>
      </c>
    </row>
    <row r="11" spans="1:2" x14ac:dyDescent="0.35">
      <c r="A11" s="3" t="s">
        <v>96</v>
      </c>
      <c r="B11" t="s">
        <v>19</v>
      </c>
    </row>
    <row r="12" spans="1:2" x14ac:dyDescent="0.35">
      <c r="A12" s="3" t="s">
        <v>96</v>
      </c>
      <c r="B12" t="s">
        <v>20</v>
      </c>
    </row>
    <row r="13" spans="1:2" x14ac:dyDescent="0.35">
      <c r="A13" s="3" t="s">
        <v>96</v>
      </c>
      <c r="B13" t="s">
        <v>21</v>
      </c>
    </row>
    <row r="14" spans="1:2" x14ac:dyDescent="0.35">
      <c r="A14" s="3" t="s">
        <v>96</v>
      </c>
      <c r="B14" t="s">
        <v>22</v>
      </c>
    </row>
    <row r="15" spans="1:2" x14ac:dyDescent="0.35">
      <c r="A15" s="3" t="s">
        <v>96</v>
      </c>
      <c r="B15" t="s">
        <v>81</v>
      </c>
    </row>
    <row r="16" spans="1:2" x14ac:dyDescent="0.35">
      <c r="A16" s="3" t="s">
        <v>96</v>
      </c>
      <c r="B16" t="s">
        <v>82</v>
      </c>
    </row>
    <row r="17" spans="1:2" x14ac:dyDescent="0.35">
      <c r="A17" t="s">
        <v>120</v>
      </c>
      <c r="B17" t="s">
        <v>17</v>
      </c>
    </row>
    <row r="18" spans="1:2" x14ac:dyDescent="0.35">
      <c r="A18" t="s">
        <v>120</v>
      </c>
      <c r="B18" t="s">
        <v>19</v>
      </c>
    </row>
    <row r="19" spans="1:2" x14ac:dyDescent="0.35">
      <c r="A19" t="s">
        <v>120</v>
      </c>
      <c r="B19" t="s">
        <v>18</v>
      </c>
    </row>
    <row r="20" spans="1:2" x14ac:dyDescent="0.35">
      <c r="A20" t="s">
        <v>121</v>
      </c>
      <c r="B20" t="s">
        <v>11</v>
      </c>
    </row>
    <row r="21" spans="1:2" x14ac:dyDescent="0.35">
      <c r="A21" t="s">
        <v>121</v>
      </c>
      <c r="B21" t="s">
        <v>12</v>
      </c>
    </row>
    <row r="22" spans="1:2" x14ac:dyDescent="0.35">
      <c r="A22" t="s">
        <v>121</v>
      </c>
      <c r="B22" t="s">
        <v>13</v>
      </c>
    </row>
    <row r="23" spans="1:2" x14ac:dyDescent="0.35">
      <c r="A23" t="s">
        <v>119</v>
      </c>
      <c r="B23" t="s">
        <v>17</v>
      </c>
    </row>
    <row r="24" spans="1:2" x14ac:dyDescent="0.35">
      <c r="A24" t="s">
        <v>119</v>
      </c>
      <c r="B24" t="s">
        <v>19</v>
      </c>
    </row>
    <row r="25" spans="1:2" x14ac:dyDescent="0.35">
      <c r="A25" t="s">
        <v>119</v>
      </c>
      <c r="B25" t="s">
        <v>18</v>
      </c>
    </row>
    <row r="26" spans="1:2" x14ac:dyDescent="0.35">
      <c r="A26" t="s">
        <v>122</v>
      </c>
      <c r="B26" t="s">
        <v>11</v>
      </c>
    </row>
    <row r="27" spans="1:2" x14ac:dyDescent="0.35">
      <c r="A27" t="s">
        <v>122</v>
      </c>
      <c r="B27" t="s">
        <v>12</v>
      </c>
    </row>
    <row r="28" spans="1:2" x14ac:dyDescent="0.35">
      <c r="A28" t="s">
        <v>122</v>
      </c>
      <c r="B28" t="s">
        <v>13</v>
      </c>
    </row>
    <row r="29" spans="1:2" x14ac:dyDescent="0.35">
      <c r="A29" s="3" t="s">
        <v>97</v>
      </c>
      <c r="B29" t="s">
        <v>11</v>
      </c>
    </row>
    <row r="30" spans="1:2" x14ac:dyDescent="0.35">
      <c r="A30" s="3" t="s">
        <v>97</v>
      </c>
      <c r="B30" t="s">
        <v>12</v>
      </c>
    </row>
    <row r="31" spans="1:2" x14ac:dyDescent="0.35">
      <c r="A31" s="3" t="s">
        <v>97</v>
      </c>
      <c r="B31" t="s">
        <v>13</v>
      </c>
    </row>
    <row r="32" spans="1:2" x14ac:dyDescent="0.35">
      <c r="A32" s="3" t="s">
        <v>97</v>
      </c>
      <c r="B32" t="s">
        <v>14</v>
      </c>
    </row>
    <row r="33" spans="1:2" x14ac:dyDescent="0.35">
      <c r="A33" s="3" t="s">
        <v>97</v>
      </c>
      <c r="B33" t="s">
        <v>15</v>
      </c>
    </row>
    <row r="34" spans="1:2" x14ac:dyDescent="0.35">
      <c r="A34" s="3" t="s">
        <v>97</v>
      </c>
      <c r="B34" t="s">
        <v>16</v>
      </c>
    </row>
    <row r="35" spans="1:2" x14ac:dyDescent="0.35">
      <c r="A35" s="3" t="s">
        <v>98</v>
      </c>
      <c r="B35" t="s">
        <v>17</v>
      </c>
    </row>
    <row r="36" spans="1:2" x14ac:dyDescent="0.35">
      <c r="A36" s="3" t="s">
        <v>98</v>
      </c>
      <c r="B36" t="s">
        <v>18</v>
      </c>
    </row>
    <row r="37" spans="1:2" x14ac:dyDescent="0.35">
      <c r="A37" s="3" t="s">
        <v>98</v>
      </c>
      <c r="B37" t="s">
        <v>19</v>
      </c>
    </row>
    <row r="38" spans="1:2" x14ac:dyDescent="0.35">
      <c r="A38" s="3" t="s">
        <v>98</v>
      </c>
      <c r="B38" t="s">
        <v>20</v>
      </c>
    </row>
    <row r="39" spans="1:2" x14ac:dyDescent="0.35">
      <c r="A39" s="3" t="s">
        <v>98</v>
      </c>
      <c r="B39" t="s">
        <v>21</v>
      </c>
    </row>
    <row r="40" spans="1:2" x14ac:dyDescent="0.35">
      <c r="A40" s="3" t="s">
        <v>98</v>
      </c>
      <c r="B40" t="s">
        <v>22</v>
      </c>
    </row>
    <row r="41" spans="1:2" x14ac:dyDescent="0.35">
      <c r="A41" s="3" t="s">
        <v>98</v>
      </c>
      <c r="B41" t="s">
        <v>81</v>
      </c>
    </row>
    <row r="42" spans="1:2" x14ac:dyDescent="0.35">
      <c r="A42" s="3" t="s">
        <v>98</v>
      </c>
      <c r="B42" t="s">
        <v>82</v>
      </c>
    </row>
    <row r="43" spans="1:2" x14ac:dyDescent="0.35">
      <c r="A43" t="s">
        <v>119</v>
      </c>
      <c r="B43" t="s">
        <v>17</v>
      </c>
    </row>
    <row r="44" spans="1:2" x14ac:dyDescent="0.35">
      <c r="A44" t="s">
        <v>119</v>
      </c>
      <c r="B44" t="s">
        <v>19</v>
      </c>
    </row>
    <row r="45" spans="1:2" x14ac:dyDescent="0.35">
      <c r="A45" t="s">
        <v>119</v>
      </c>
      <c r="B45" t="s">
        <v>18</v>
      </c>
    </row>
    <row r="46" spans="1:2" x14ac:dyDescent="0.35">
      <c r="A46" t="s">
        <v>122</v>
      </c>
      <c r="B46" t="s">
        <v>11</v>
      </c>
    </row>
    <row r="47" spans="1:2" x14ac:dyDescent="0.35">
      <c r="A47" t="s">
        <v>122</v>
      </c>
      <c r="B47" t="s">
        <v>12</v>
      </c>
    </row>
    <row r="48" spans="1:2" x14ac:dyDescent="0.35">
      <c r="A48" t="s">
        <v>122</v>
      </c>
      <c r="B48" t="s">
        <v>13</v>
      </c>
    </row>
    <row r="49" spans="1:14" x14ac:dyDescent="0.35">
      <c r="A49" t="s">
        <v>127</v>
      </c>
      <c r="B49" t="s">
        <v>17</v>
      </c>
    </row>
    <row r="50" spans="1:14" x14ac:dyDescent="0.35">
      <c r="A50" t="s">
        <v>127</v>
      </c>
      <c r="B50" t="s">
        <v>18</v>
      </c>
    </row>
    <row r="51" spans="1:14" x14ac:dyDescent="0.35">
      <c r="A51" t="s">
        <v>127</v>
      </c>
      <c r="B51" t="s">
        <v>19</v>
      </c>
    </row>
    <row r="52" spans="1:14" x14ac:dyDescent="0.35">
      <c r="A52" t="s">
        <v>127</v>
      </c>
      <c r="B52" t="s">
        <v>20</v>
      </c>
    </row>
    <row r="53" spans="1:14" x14ac:dyDescent="0.35">
      <c r="A53" t="s">
        <v>127</v>
      </c>
      <c r="B53" t="s">
        <v>21</v>
      </c>
    </row>
    <row r="54" spans="1:14" x14ac:dyDescent="0.35">
      <c r="A54" t="s">
        <v>127</v>
      </c>
      <c r="B54" t="s">
        <v>22</v>
      </c>
    </row>
    <row r="55" spans="1:14" x14ac:dyDescent="0.35">
      <c r="A55" t="s">
        <v>127</v>
      </c>
      <c r="B55" t="s">
        <v>81</v>
      </c>
    </row>
    <row r="56" spans="1:14" x14ac:dyDescent="0.35">
      <c r="A56" t="s">
        <v>127</v>
      </c>
      <c r="B56" t="s">
        <v>82</v>
      </c>
    </row>
    <row r="57" spans="1:14" x14ac:dyDescent="0.35">
      <c r="A57" s="18" t="s">
        <v>128</v>
      </c>
      <c r="B57" t="s">
        <v>11</v>
      </c>
      <c r="N57" s="14"/>
    </row>
    <row r="58" spans="1:14" x14ac:dyDescent="0.35">
      <c r="A58" s="18" t="s">
        <v>128</v>
      </c>
      <c r="B58" t="s">
        <v>12</v>
      </c>
      <c r="N58" s="3"/>
    </row>
    <row r="59" spans="1:14" x14ac:dyDescent="0.35">
      <c r="A59" s="18" t="s">
        <v>128</v>
      </c>
      <c r="B59" t="s">
        <v>13</v>
      </c>
      <c r="N59" s="14"/>
    </row>
    <row r="60" spans="1:14" x14ac:dyDescent="0.35">
      <c r="A60" s="18" t="s">
        <v>128</v>
      </c>
      <c r="B60" t="s">
        <v>14</v>
      </c>
      <c r="N60" s="14"/>
    </row>
    <row r="61" spans="1:14" x14ac:dyDescent="0.35">
      <c r="A61" s="18" t="s">
        <v>128</v>
      </c>
      <c r="B61" t="s">
        <v>15</v>
      </c>
      <c r="N61" s="14"/>
    </row>
    <row r="62" spans="1:14" x14ac:dyDescent="0.35">
      <c r="A62" s="18" t="s">
        <v>128</v>
      </c>
      <c r="B62" t="s">
        <v>16</v>
      </c>
      <c r="N62" s="14"/>
    </row>
    <row r="63" spans="1:14" x14ac:dyDescent="0.35">
      <c r="A63" s="3" t="s">
        <v>104</v>
      </c>
      <c r="B63" t="s">
        <v>89</v>
      </c>
    </row>
    <row r="64" spans="1:14" x14ac:dyDescent="0.35">
      <c r="A64" s="14" t="s">
        <v>105</v>
      </c>
      <c r="B64" t="s">
        <v>12</v>
      </c>
    </row>
    <row r="65" spans="1:2" x14ac:dyDescent="0.35">
      <c r="A65" s="14" t="s">
        <v>107</v>
      </c>
      <c r="B65" t="s">
        <v>11</v>
      </c>
    </row>
    <row r="66" spans="1:2" x14ac:dyDescent="0.35">
      <c r="A66" s="14" t="s">
        <v>108</v>
      </c>
      <c r="B66" t="s">
        <v>13</v>
      </c>
    </row>
    <row r="67" spans="1:2" x14ac:dyDescent="0.35">
      <c r="A67" s="14" t="s">
        <v>106</v>
      </c>
      <c r="B67" t="s">
        <v>11</v>
      </c>
    </row>
    <row r="68" spans="1:2" x14ac:dyDescent="0.35">
      <c r="A68" s="14" t="s">
        <v>106</v>
      </c>
      <c r="B68" t="s">
        <v>13</v>
      </c>
    </row>
    <row r="69" spans="1:2" x14ac:dyDescent="0.35">
      <c r="A69" s="14" t="s">
        <v>103</v>
      </c>
      <c r="B69" t="s">
        <v>18</v>
      </c>
    </row>
    <row r="70" spans="1:2" x14ac:dyDescent="0.35">
      <c r="A70" s="14" t="s">
        <v>103</v>
      </c>
      <c r="B70" t="s">
        <v>17</v>
      </c>
    </row>
    <row r="71" spans="1:2" x14ac:dyDescent="0.35">
      <c r="A71" s="14" t="s">
        <v>103</v>
      </c>
      <c r="B71" t="s">
        <v>19</v>
      </c>
    </row>
    <row r="72" spans="1:2" x14ac:dyDescent="0.35">
      <c r="A72" s="14" t="s">
        <v>103</v>
      </c>
      <c r="B72" t="s">
        <v>22</v>
      </c>
    </row>
    <row r="73" spans="1:2" x14ac:dyDescent="0.35">
      <c r="A73" s="14" t="s">
        <v>103</v>
      </c>
      <c r="B73" t="s">
        <v>20</v>
      </c>
    </row>
    <row r="74" spans="1:2" x14ac:dyDescent="0.35">
      <c r="A74" s="14" t="s">
        <v>103</v>
      </c>
      <c r="B74" t="s">
        <v>21</v>
      </c>
    </row>
    <row r="75" spans="1:2" x14ac:dyDescent="0.35">
      <c r="A75" s="14" t="s">
        <v>103</v>
      </c>
      <c r="B75" t="s">
        <v>22</v>
      </c>
    </row>
    <row r="76" spans="1:2" x14ac:dyDescent="0.35">
      <c r="A76" s="14" t="s">
        <v>103</v>
      </c>
      <c r="B76" t="s">
        <v>90</v>
      </c>
    </row>
    <row r="77" spans="1:2" x14ac:dyDescent="0.35">
      <c r="A77" s="14" t="s">
        <v>103</v>
      </c>
      <c r="B77" t="s">
        <v>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B95ADCE487AE4B9AD4172602001A7F" ma:contentTypeVersion="4" ma:contentTypeDescription="Create a new document." ma:contentTypeScope="" ma:versionID="c710b97eb642123524ccd6f4e076189f">
  <xsd:schema xmlns:xsd="http://www.w3.org/2001/XMLSchema" xmlns:xs="http://www.w3.org/2001/XMLSchema" xmlns:p="http://schemas.microsoft.com/office/2006/metadata/properties" xmlns:ns2="fbcf611a-7006-4de1-9155-cb87dbde5ec2" targetNamespace="http://schemas.microsoft.com/office/2006/metadata/properties" ma:root="true" ma:fieldsID="fecd10f07759467f694678dfd1b18e3d" ns2:_="">
    <xsd:import namespace="fbcf611a-7006-4de1-9155-cb87dbde5e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f611a-7006-4de1-9155-cb87dbde5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1CC498-CF56-476A-80C8-1EE971C03D4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fb501ff-13c1-4b8d-967b-9dbc9cc493e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58FAF0-208A-4BD0-9429-1E5598B13A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68280E-FF0D-4F5E-AF86-D435CBB83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cf611a-7006-4de1-9155-cb87dbde5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Rebate Contracts</vt:lpstr>
      <vt:lpstr>H</vt:lpstr>
      <vt:lpstr>I</vt:lpstr>
      <vt:lpstr>Concentration Conversion</vt:lpstr>
      <vt:lpstr>Rebate Contract Quantity Adjust</vt:lpstr>
      <vt:lpstr>Global Demand</vt:lpstr>
      <vt:lpstr>CountryMapping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Ha, Neville (Nguyen Dang Ha | Data and Digital)</dc:creator>
  <cp:lastModifiedBy>Ha, Neville (Nguyen Dang Ha | Data and Digital)</cp:lastModifiedBy>
  <dcterms:created xsi:type="dcterms:W3CDTF">2015-06-05T18:17:20Z</dcterms:created>
  <dcterms:modified xsi:type="dcterms:W3CDTF">2025-03-06T20:57:20Z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0x01010066B95ADCE487AE4B9AD4172602001A7F</vt:lpwstr>
  </property>
</Properties>
</file>