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24226"/>
  <mc:AlternateContent xmlns:mc="http://schemas.openxmlformats.org/markup-compatibility/2006">
    <mc:Choice Requires="x15">
      <x15ac:absPath xmlns:x15ac="http://schemas.microsoft.com/office/spreadsheetml/2010/11/ac" url="C:\Users\arulr\DA course\Excel\Dashboard2\"/>
    </mc:Choice>
  </mc:AlternateContent>
  <xr:revisionPtr revIDLastSave="0" documentId="13_ncr:1_{52D4EC99-5202-4480-9BF8-74FD39578CB7}" xr6:coauthVersionLast="47" xr6:coauthVersionMax="47" xr10:uidLastSave="{00000000-0000-0000-0000-000000000000}"/>
  <bookViews>
    <workbookView xWindow="-108" yWindow="-108" windowWidth="23256" windowHeight="12576" xr2:uid="{00000000-000D-0000-FFFF-FFFF00000000}"/>
  </bookViews>
  <sheets>
    <sheet name="Pivot Tables" sheetId="2" r:id="rId1"/>
    <sheet name="StreamFlix Data" sheetId="1" r:id="rId2"/>
  </sheets>
  <definedNames>
    <definedName name="Slicer_Country">#N/A</definedName>
    <definedName name="Slicer_Genre">#N/A</definedName>
  </definedNames>
  <calcPr calcId="181029"/>
  <pivotCaches>
    <pivotCache cacheId="5"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I2" i="2" l="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alcChain>
</file>

<file path=xl/sharedStrings.xml><?xml version="1.0" encoding="utf-8"?>
<sst xmlns="http://schemas.openxmlformats.org/spreadsheetml/2006/main" count="531" uniqueCount="211">
  <si>
    <t>Date</t>
  </si>
  <si>
    <t>User ID</t>
  </si>
  <si>
    <t>Genre</t>
  </si>
  <si>
    <t>Watch Time (Hours)</t>
  </si>
  <si>
    <t>Country</t>
  </si>
  <si>
    <t>Subscription Type</t>
  </si>
  <si>
    <t>Revenue (£)</t>
  </si>
  <si>
    <t>2024-01-29</t>
  </si>
  <si>
    <t>2024-05-15</t>
  </si>
  <si>
    <t>2024-04-13</t>
  </si>
  <si>
    <t>2024-06-26</t>
  </si>
  <si>
    <t>2024-07-23</t>
  </si>
  <si>
    <t>2024-07-26</t>
  </si>
  <si>
    <t>2024-08-06</t>
  </si>
  <si>
    <t>2024-09-06</t>
  </si>
  <si>
    <t>2024-01-14</t>
  </si>
  <si>
    <t>2024-07-04</t>
  </si>
  <si>
    <t>2024-02-17</t>
  </si>
  <si>
    <t>2024-10-10</t>
  </si>
  <si>
    <t>2024-08-22</t>
  </si>
  <si>
    <t>2024-01-02</t>
  </si>
  <si>
    <t>2024-05-06</t>
  </si>
  <si>
    <t>2024-12-21</t>
  </si>
  <si>
    <t>2024-04-23</t>
  </si>
  <si>
    <t>2024-07-16</t>
  </si>
  <si>
    <t>2024-07-31</t>
  </si>
  <si>
    <t>2024-01-12</t>
  </si>
  <si>
    <t>2024-02-15</t>
  </si>
  <si>
    <t>2024-12-22</t>
  </si>
  <si>
    <t>2024-07-09</t>
  </si>
  <si>
    <t>2024-10-27</t>
  </si>
  <si>
    <t>2024-03-08</t>
  </si>
  <si>
    <t>2024-01-20</t>
  </si>
  <si>
    <t>2024-08-02</t>
  </si>
  <si>
    <t>2024-03-16</t>
  </si>
  <si>
    <t>2024-03-13</t>
  </si>
  <si>
    <t>2024-08-12</t>
  </si>
  <si>
    <t>2024-05-03</t>
  </si>
  <si>
    <t>2024-02-27</t>
  </si>
  <si>
    <t>2024-06-12</t>
  </si>
  <si>
    <t>2024-08-19</t>
  </si>
  <si>
    <t>2024-06-05</t>
  </si>
  <si>
    <t>2024-04-08</t>
  </si>
  <si>
    <t>2024-09-25</t>
  </si>
  <si>
    <t>2024-05-17</t>
  </si>
  <si>
    <t>2024-07-10</t>
  </si>
  <si>
    <t>2024-06-08</t>
  </si>
  <si>
    <t>2024-11-02</t>
  </si>
  <si>
    <t>2024-02-03</t>
  </si>
  <si>
    <t>2024-09-20</t>
  </si>
  <si>
    <t>2024-08-15</t>
  </si>
  <si>
    <t>2024-11-08</t>
  </si>
  <si>
    <t>2024-05-14</t>
  </si>
  <si>
    <t>2024-07-06</t>
  </si>
  <si>
    <t>2024-01-16</t>
  </si>
  <si>
    <t>2024-12-08</t>
  </si>
  <si>
    <t>2024-09-22</t>
  </si>
  <si>
    <t>2024-01-21</t>
  </si>
  <si>
    <t>2024-12-15</t>
  </si>
  <si>
    <t>2024-02-26</t>
  </si>
  <si>
    <t>2024-06-17</t>
  </si>
  <si>
    <t>2024-03-29</t>
  </si>
  <si>
    <t>2024-02-19</t>
  </si>
  <si>
    <t>2024-11-03</t>
  </si>
  <si>
    <t>2024-11-29</t>
  </si>
  <si>
    <t>2024-10-26</t>
  </si>
  <si>
    <t>2024-02-06</t>
  </si>
  <si>
    <t>2024-06-24</t>
  </si>
  <si>
    <t>2024-04-25</t>
  </si>
  <si>
    <t>2024-11-15</t>
  </si>
  <si>
    <t>2024-05-22</t>
  </si>
  <si>
    <t>2024-10-07</t>
  </si>
  <si>
    <t>2024-02-29</t>
  </si>
  <si>
    <t>2024-07-28</t>
  </si>
  <si>
    <t>2024-11-21</t>
  </si>
  <si>
    <t>2024-03-31</t>
  </si>
  <si>
    <t>2024-03-15</t>
  </si>
  <si>
    <t>2024-07-05</t>
  </si>
  <si>
    <t>2024-04-10</t>
  </si>
  <si>
    <t>2024-07-12</t>
  </si>
  <si>
    <t>2024-07-21</t>
  </si>
  <si>
    <t>2024-04-18</t>
  </si>
  <si>
    <t>2024-07-29</t>
  </si>
  <si>
    <t>2024-05-30</t>
  </si>
  <si>
    <t>2024-10-04</t>
  </si>
  <si>
    <t>2024-10-08</t>
  </si>
  <si>
    <t>2024-07-11</t>
  </si>
  <si>
    <t>2024-03-30</t>
  </si>
  <si>
    <t>2024-12-23</t>
  </si>
  <si>
    <t>2024-02-23</t>
  </si>
  <si>
    <t>2024-04-16</t>
  </si>
  <si>
    <t>2024-09-11</t>
  </si>
  <si>
    <t>User5778</t>
  </si>
  <si>
    <t>User9670</t>
  </si>
  <si>
    <t>User5011</t>
  </si>
  <si>
    <t>User4251</t>
  </si>
  <si>
    <t>User3593</t>
  </si>
  <si>
    <t>User7668</t>
  </si>
  <si>
    <t>User7630</t>
  </si>
  <si>
    <t>User1456</t>
  </si>
  <si>
    <t>User2562</t>
  </si>
  <si>
    <t>User2829</t>
  </si>
  <si>
    <t>User9508</t>
  </si>
  <si>
    <t>User8552</t>
  </si>
  <si>
    <t>User7811</t>
  </si>
  <si>
    <t>User8858</t>
  </si>
  <si>
    <t>User7168</t>
  </si>
  <si>
    <t>User2630</t>
  </si>
  <si>
    <t>User7577</t>
  </si>
  <si>
    <t>User8171</t>
  </si>
  <si>
    <t>User6323</t>
  </si>
  <si>
    <t>User7278</t>
  </si>
  <si>
    <t>User8323</t>
  </si>
  <si>
    <t>User4811</t>
  </si>
  <si>
    <t>User7360</t>
  </si>
  <si>
    <t>User5757</t>
  </si>
  <si>
    <t>User1336</t>
  </si>
  <si>
    <t>User2618</t>
  </si>
  <si>
    <t>User3368</t>
  </si>
  <si>
    <t>User6603</t>
  </si>
  <si>
    <t>User4449</t>
  </si>
  <si>
    <t>User6969</t>
  </si>
  <si>
    <t>User1224</t>
  </si>
  <si>
    <t>User8964</t>
  </si>
  <si>
    <t>User3723</t>
  </si>
  <si>
    <t>User4232</t>
  </si>
  <si>
    <t>User2662</t>
  </si>
  <si>
    <t>User2072</t>
  </si>
  <si>
    <t>User3317</t>
  </si>
  <si>
    <t>User4683</t>
  </si>
  <si>
    <t>User3149</t>
  </si>
  <si>
    <t>User1561</t>
  </si>
  <si>
    <t>User9620</t>
  </si>
  <si>
    <t>User1060</t>
  </si>
  <si>
    <t>User5069</t>
  </si>
  <si>
    <t>User4208</t>
  </si>
  <si>
    <t>User2911</t>
  </si>
  <si>
    <t>User7165</t>
  </si>
  <si>
    <t>User5416</t>
  </si>
  <si>
    <t>User8347</t>
  </si>
  <si>
    <t>User7649</t>
  </si>
  <si>
    <t>User9577</t>
  </si>
  <si>
    <t>User4964</t>
  </si>
  <si>
    <t>User9543</t>
  </si>
  <si>
    <t>User6364</t>
  </si>
  <si>
    <t>User2092</t>
  </si>
  <si>
    <t>User3244</t>
  </si>
  <si>
    <t>User6231</t>
  </si>
  <si>
    <t>User7381</t>
  </si>
  <si>
    <t>User6557</t>
  </si>
  <si>
    <t>User8570</t>
  </si>
  <si>
    <t>User2809</t>
  </si>
  <si>
    <t>User5507</t>
  </si>
  <si>
    <t>User1654</t>
  </si>
  <si>
    <t>User7466</t>
  </si>
  <si>
    <t>User6699</t>
  </si>
  <si>
    <t>User6365</t>
  </si>
  <si>
    <t>User3493</t>
  </si>
  <si>
    <t>User5499</t>
  </si>
  <si>
    <t>User8149</t>
  </si>
  <si>
    <t>User7550</t>
  </si>
  <si>
    <t>User5227</t>
  </si>
  <si>
    <t>User1034</t>
  </si>
  <si>
    <t>User3303</t>
  </si>
  <si>
    <t>User5666</t>
  </si>
  <si>
    <t>User5780</t>
  </si>
  <si>
    <t>User6213</t>
  </si>
  <si>
    <t>User4394</t>
  </si>
  <si>
    <t>User8371</t>
  </si>
  <si>
    <t>User3605</t>
  </si>
  <si>
    <t>User1707</t>
  </si>
  <si>
    <t>User9971</t>
  </si>
  <si>
    <t>User6903</t>
  </si>
  <si>
    <t>User9645</t>
  </si>
  <si>
    <t>User9846</t>
  </si>
  <si>
    <t>User1436</t>
  </si>
  <si>
    <t>User4352</t>
  </si>
  <si>
    <t>User7539</t>
  </si>
  <si>
    <t>User4155</t>
  </si>
  <si>
    <t>User3529</t>
  </si>
  <si>
    <t>User3566</t>
  </si>
  <si>
    <t>User4705</t>
  </si>
  <si>
    <t>User8006</t>
  </si>
  <si>
    <t>User5945</t>
  </si>
  <si>
    <t>User8545</t>
  </si>
  <si>
    <t>User3250</t>
  </si>
  <si>
    <t>User9790</t>
  </si>
  <si>
    <t>User2509</t>
  </si>
  <si>
    <t>User1375</t>
  </si>
  <si>
    <t>User9885</t>
  </si>
  <si>
    <t>User8653</t>
  </si>
  <si>
    <t>Drama</t>
  </si>
  <si>
    <t>Horror</t>
  </si>
  <si>
    <t>Sci-Fi</t>
  </si>
  <si>
    <t>Comedy</t>
  </si>
  <si>
    <t>Documentary</t>
  </si>
  <si>
    <t>Action</t>
  </si>
  <si>
    <t>India</t>
  </si>
  <si>
    <t>UK</t>
  </si>
  <si>
    <t>USA</t>
  </si>
  <si>
    <t>Canada</t>
  </si>
  <si>
    <t>Australia</t>
  </si>
  <si>
    <t>Premium</t>
  </si>
  <si>
    <t>Basic</t>
  </si>
  <si>
    <t>Standard</t>
  </si>
  <si>
    <t>Sum of Watch Time (Hours)</t>
  </si>
  <si>
    <t>Row Labels</t>
  </si>
  <si>
    <t>Grand Total</t>
  </si>
  <si>
    <t>Sum of Revenue (£)</t>
  </si>
  <si>
    <t>Column Labels</t>
  </si>
  <si>
    <t>Average Revenue/hr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</si>
</sst>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20">
    <xf numFmtId="0" fontId="0" fillId="0" borderId="0" xfId="0"/>
    <xf numFmtId="0" fontId="0" fillId="0" borderId="1" xfId="0" applyBorder="1"/>
    <xf numFmtId="0" fontId="0" fillId="0" borderId="2" xfId="0" applyBorder="1"/>
    <xf numFmtId="0" fontId="1" fillId="0" borderId="4" xfId="0" applyFont="1" applyBorder="1" applyAlignment="1">
      <alignment horizontal="center" vertical="top" wrapText="1"/>
    </xf>
    <xf numFmtId="0" fontId="1" fillId="0" borderId="5" xfId="0" applyFont="1" applyBorder="1" applyAlignment="1">
      <alignment horizontal="center" vertical="top" wrapText="1"/>
    </xf>
    <xf numFmtId="0" fontId="0" fillId="0" borderId="7" xfId="0" applyBorder="1"/>
    <xf numFmtId="0" fontId="0" fillId="0" borderId="8" xfId="0" applyBorder="1"/>
    <xf numFmtId="2" fontId="1" fillId="0" borderId="5" xfId="0" applyNumberFormat="1" applyFont="1" applyBorder="1" applyAlignment="1">
      <alignment horizontal="center" vertical="top" wrapText="1"/>
    </xf>
    <xf numFmtId="2" fontId="0" fillId="0" borderId="1" xfId="0" applyNumberFormat="1" applyBorder="1"/>
    <xf numFmtId="2" fontId="0" fillId="0" borderId="8" xfId="0" applyNumberFormat="1" applyBorder="1"/>
    <xf numFmtId="2" fontId="0" fillId="0" borderId="0" xfId="0" applyNumberFormat="1"/>
    <xf numFmtId="2" fontId="1" fillId="0" borderId="6" xfId="0" applyNumberFormat="1" applyFont="1" applyBorder="1" applyAlignment="1">
      <alignment horizontal="center" vertical="top" wrapText="1"/>
    </xf>
    <xf numFmtId="2" fontId="0" fillId="0" borderId="3" xfId="0" applyNumberFormat="1" applyBorder="1"/>
    <xf numFmtId="2" fontId="0" fillId="0" borderId="9" xfId="0" applyNumberFormat="1" applyBorder="1"/>
    <xf numFmtId="0" fontId="0" fillId="0" borderId="0" xfId="0" pivotButton="1"/>
    <xf numFmtId="0" fontId="0" fillId="0" borderId="0" xfId="0" applyAlignment="1">
      <alignment horizontal="left"/>
    </xf>
    <xf numFmtId="2" fontId="0" fillId="0" borderId="5" xfId="0" applyNumberFormat="1" applyFont="1" applyBorder="1"/>
    <xf numFmtId="2" fontId="0" fillId="0" borderId="1" xfId="0" applyNumberFormat="1" applyFont="1" applyBorder="1"/>
    <xf numFmtId="2" fontId="0" fillId="0" borderId="8" xfId="0" applyNumberFormat="1" applyFont="1" applyBorder="1"/>
    <xf numFmtId="0" fontId="1" fillId="0" borderId="0" xfId="0" applyFont="1"/>
  </cellXfs>
  <cellStyles count="1">
    <cellStyle name="Normal" xfId="0" builtinId="0"/>
  </cellStyles>
  <dxfs count="22">
    <dxf>
      <font>
        <color rgb="FF9C0006"/>
      </font>
      <fill>
        <patternFill>
          <bgColor rgb="FFFFC7CE"/>
        </patternFill>
      </fill>
    </dxf>
    <dxf>
      <font>
        <color rgb="FF006100"/>
      </font>
      <fill>
        <patternFill>
          <bgColor rgb="FFC6EFCE"/>
        </patternFill>
      </fill>
    </dxf>
    <dxf>
      <fill>
        <patternFill>
          <bgColor rgb="FF92D050"/>
        </patternFill>
      </fill>
    </dxf>
    <dxf>
      <fill>
        <patternFill>
          <bgColor theme="9" tint="0.39994506668294322"/>
        </patternFill>
      </fill>
    </dxf>
    <dxf>
      <font>
        <color rgb="FF006100"/>
      </font>
      <fill>
        <patternFill>
          <bgColor rgb="FFC6EFCE"/>
        </patternFill>
      </fill>
    </dxf>
    <dxf>
      <fill>
        <patternFill>
          <bgColor rgb="FF92D050"/>
        </patternFill>
      </fill>
    </dxf>
    <dxf>
      <fill>
        <patternFill>
          <bgColor theme="9" tint="0.39994506668294322"/>
        </patternFill>
      </fill>
    </dxf>
    <dxf>
      <fill>
        <patternFill>
          <bgColor rgb="FF92D050"/>
        </patternFill>
      </fill>
    </dxf>
    <dxf>
      <fill>
        <patternFill>
          <bgColor theme="9" tint="0.39994506668294322"/>
        </patternFill>
      </fill>
    </dxf>
    <dxf>
      <font>
        <b val="0"/>
        <i val="0"/>
        <strike val="0"/>
        <condense val="0"/>
        <extend val="0"/>
        <outline val="0"/>
        <shadow val="0"/>
        <u val="none"/>
        <vertAlign val="baseline"/>
        <sz val="11"/>
        <color theme="1"/>
        <name val="Calibri"/>
        <family val="2"/>
        <scheme val="minor"/>
      </font>
      <numFmt numFmtId="2" formatCode="0.0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2" formatCode="0.0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2" formatCode="0.0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[EXCEL-09b - StreamFlix Dataset.xlsx]Pivot Tables!Watch Time by Genre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Watch Time by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c:f>
              <c:strCache>
                <c:ptCount val="1"/>
                <c:pt idx="0">
                  <c:v>Total</c:v>
                </c:pt>
              </c:strCache>
            </c:strRef>
          </c:tx>
          <c:spPr>
            <a:solidFill>
              <a:schemeClr val="accent1"/>
            </a:solidFill>
            <a:ln>
              <a:noFill/>
            </a:ln>
            <a:effectLst/>
          </c:spPr>
          <c:invertIfNegative val="0"/>
          <c:cat>
            <c:strRef>
              <c:f>'Pivot Tables'!$A$5:$A$11</c:f>
              <c:strCache>
                <c:ptCount val="6"/>
                <c:pt idx="0">
                  <c:v>Action</c:v>
                </c:pt>
                <c:pt idx="1">
                  <c:v>Comedy</c:v>
                </c:pt>
                <c:pt idx="2">
                  <c:v>Documentary</c:v>
                </c:pt>
                <c:pt idx="3">
                  <c:v>Drama</c:v>
                </c:pt>
                <c:pt idx="4">
                  <c:v>Horror</c:v>
                </c:pt>
                <c:pt idx="5">
                  <c:v>Sci-Fi</c:v>
                </c:pt>
              </c:strCache>
            </c:strRef>
          </c:cat>
          <c:val>
            <c:numRef>
              <c:f>'Pivot Tables'!$B$5:$B$11</c:f>
              <c:numCache>
                <c:formatCode>0.00</c:formatCode>
                <c:ptCount val="6"/>
                <c:pt idx="0">
                  <c:v>46.2</c:v>
                </c:pt>
                <c:pt idx="1">
                  <c:v>66.7</c:v>
                </c:pt>
                <c:pt idx="2">
                  <c:v>91.319392046526417</c:v>
                </c:pt>
                <c:pt idx="3">
                  <c:v>40.5</c:v>
                </c:pt>
                <c:pt idx="4">
                  <c:v>22.8</c:v>
                </c:pt>
                <c:pt idx="5">
                  <c:v>38</c:v>
                </c:pt>
              </c:numCache>
            </c:numRef>
          </c:val>
          <c:extLst>
            <c:ext xmlns:c16="http://schemas.microsoft.com/office/drawing/2014/chart" uri="{C3380CC4-5D6E-409C-BE32-E72D297353CC}">
              <c16:uniqueId val="{00000000-E15F-4E1E-838B-106D6D59F0AF}"/>
            </c:ext>
          </c:extLst>
        </c:ser>
        <c:dLbls>
          <c:showLegendKey val="0"/>
          <c:showVal val="0"/>
          <c:showCatName val="0"/>
          <c:showSerName val="0"/>
          <c:showPercent val="0"/>
          <c:showBubbleSize val="0"/>
        </c:dLbls>
        <c:gapWidth val="182"/>
        <c:axId val="1064323920"/>
        <c:axId val="1064309520"/>
      </c:barChart>
      <c:catAx>
        <c:axId val="10643239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Watch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309520"/>
        <c:crosses val="autoZero"/>
        <c:auto val="1"/>
        <c:lblAlgn val="ctr"/>
        <c:lblOffset val="100"/>
        <c:noMultiLvlLbl val="0"/>
      </c:catAx>
      <c:valAx>
        <c:axId val="1064309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32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[EXCEL-09b - StreamFlix Dataset.xlsx]Pivot Tables!Revenue by Subscription</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Subscription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Tables'!$E$4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Tables'!$D$5:$D$7</c:f>
              <c:strCache>
                <c:ptCount val="2"/>
                <c:pt idx="0">
                  <c:v>Basic</c:v>
                </c:pt>
                <c:pt idx="1">
                  <c:v>Standard</c:v>
                </c:pt>
              </c:strCache>
            </c:strRef>
          </c:cat>
          <c:val>
            <c:numRef>
              <c:f>'Pivot Tables'!$E$5:$E$7</c:f>
              <c:numCache>
                <c:formatCode>0.00</c:formatCode>
                <c:ptCount val="2"/>
                <c:pt idx="0">
                  <c:v>25.93</c:v>
                </c:pt>
                <c:pt idx="1">
                  <c:v>20.88</c:v>
                </c:pt>
              </c:numCache>
            </c:numRef>
          </c:val>
          <c:extLst>
            <c:ext xmlns:c16="http://schemas.microsoft.com/office/drawing/2014/chart" uri="{C3380CC4-5D6E-409C-BE32-E72D297353CC}">
              <c16:uniqueId val="{00000000-6AC5-4A90-96EA-0BD2AC84629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[EXCEL-09b - StreamFlix Dataset.xlsx]Pivot Tables!Watch Time by Country</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Watch Time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Tables'!$H$4:$H$5</c:f>
              <c:strCache>
                <c:ptCount val="1"/>
                <c:pt idx="0">
                  <c:v>Basic</c:v>
                </c:pt>
              </c:strCache>
            </c:strRef>
          </c:tx>
          <c:spPr>
            <a:solidFill>
              <a:schemeClr val="accent1"/>
            </a:solidFill>
            <a:ln>
              <a:noFill/>
            </a:ln>
            <a:effectLst/>
          </c:spPr>
          <c:invertIfNegative val="0"/>
          <c:cat>
            <c:strRef>
              <c:f>'Pivot Tables'!$G$6:$G$7</c:f>
              <c:strCache>
                <c:ptCount val="1"/>
                <c:pt idx="0">
                  <c:v>India</c:v>
                </c:pt>
              </c:strCache>
            </c:strRef>
          </c:cat>
          <c:val>
            <c:numRef>
              <c:f>'Pivot Tables'!$H$6:$H$7</c:f>
              <c:numCache>
                <c:formatCode>0.00</c:formatCode>
                <c:ptCount val="1"/>
                <c:pt idx="0">
                  <c:v>155.81939204652642</c:v>
                </c:pt>
              </c:numCache>
            </c:numRef>
          </c:val>
          <c:extLst>
            <c:ext xmlns:c16="http://schemas.microsoft.com/office/drawing/2014/chart" uri="{C3380CC4-5D6E-409C-BE32-E72D297353CC}">
              <c16:uniqueId val="{00000000-7596-4B54-9D8F-5F85B8FDDA65}"/>
            </c:ext>
          </c:extLst>
        </c:ser>
        <c:ser>
          <c:idx val="1"/>
          <c:order val="1"/>
          <c:tx>
            <c:strRef>
              <c:f>'Pivot Tables'!$I$4:$I$5</c:f>
              <c:strCache>
                <c:ptCount val="1"/>
                <c:pt idx="0">
                  <c:v>Premium</c:v>
                </c:pt>
              </c:strCache>
            </c:strRef>
          </c:tx>
          <c:spPr>
            <a:solidFill>
              <a:schemeClr val="accent2"/>
            </a:solidFill>
            <a:ln>
              <a:noFill/>
            </a:ln>
            <a:effectLst/>
          </c:spPr>
          <c:invertIfNegative val="0"/>
          <c:cat>
            <c:strRef>
              <c:f>'Pivot Tables'!$G$6:$G$7</c:f>
              <c:strCache>
                <c:ptCount val="1"/>
                <c:pt idx="0">
                  <c:v>India</c:v>
                </c:pt>
              </c:strCache>
            </c:strRef>
          </c:cat>
          <c:val>
            <c:numRef>
              <c:f>'Pivot Tables'!$I$6:$I$7</c:f>
              <c:numCache>
                <c:formatCode>0.00</c:formatCode>
                <c:ptCount val="1"/>
                <c:pt idx="0">
                  <c:v>91.500000000000014</c:v>
                </c:pt>
              </c:numCache>
            </c:numRef>
          </c:val>
          <c:extLst>
            <c:ext xmlns:c16="http://schemas.microsoft.com/office/drawing/2014/chart" uri="{C3380CC4-5D6E-409C-BE32-E72D297353CC}">
              <c16:uniqueId val="{00000001-7596-4B54-9D8F-5F85B8FDDA65}"/>
            </c:ext>
          </c:extLst>
        </c:ser>
        <c:ser>
          <c:idx val="2"/>
          <c:order val="2"/>
          <c:tx>
            <c:strRef>
              <c:f>'Pivot Tables'!$J$4:$J$5</c:f>
              <c:strCache>
                <c:ptCount val="1"/>
                <c:pt idx="0">
                  <c:v>Standard</c:v>
                </c:pt>
              </c:strCache>
            </c:strRef>
          </c:tx>
          <c:spPr>
            <a:solidFill>
              <a:schemeClr val="accent3"/>
            </a:solidFill>
            <a:ln>
              <a:noFill/>
            </a:ln>
            <a:effectLst/>
          </c:spPr>
          <c:invertIfNegative val="0"/>
          <c:cat>
            <c:strRef>
              <c:f>'Pivot Tables'!$G$6:$G$7</c:f>
              <c:strCache>
                <c:ptCount val="1"/>
                <c:pt idx="0">
                  <c:v>India</c:v>
                </c:pt>
              </c:strCache>
            </c:strRef>
          </c:cat>
          <c:val>
            <c:numRef>
              <c:f>'Pivot Tables'!$J$6:$J$7</c:f>
              <c:numCache>
                <c:formatCode>0.00</c:formatCode>
                <c:ptCount val="1"/>
                <c:pt idx="0">
                  <c:v>58.2</c:v>
                </c:pt>
              </c:numCache>
            </c:numRef>
          </c:val>
          <c:extLst>
            <c:ext xmlns:c16="http://schemas.microsoft.com/office/drawing/2014/chart" uri="{C3380CC4-5D6E-409C-BE32-E72D297353CC}">
              <c16:uniqueId val="{00000002-7596-4B54-9D8F-5F85B8FDDA65}"/>
            </c:ext>
          </c:extLst>
        </c:ser>
        <c:dLbls>
          <c:showLegendKey val="0"/>
          <c:showVal val="0"/>
          <c:showCatName val="0"/>
          <c:showSerName val="0"/>
          <c:showPercent val="0"/>
          <c:showBubbleSize val="0"/>
        </c:dLbls>
        <c:gapWidth val="219"/>
        <c:overlap val="-27"/>
        <c:axId val="1664966992"/>
        <c:axId val="1664973232"/>
      </c:barChart>
      <c:catAx>
        <c:axId val="166496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973232"/>
        <c:crosses val="autoZero"/>
        <c:auto val="1"/>
        <c:lblAlgn val="ctr"/>
        <c:lblOffset val="100"/>
        <c:noMultiLvlLbl val="0"/>
      </c:catAx>
      <c:valAx>
        <c:axId val="1664973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Watch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96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121920</xdr:rowOff>
    </xdr:from>
    <xdr:to>
      <xdr:col>2</xdr:col>
      <xdr:colOff>640080</xdr:colOff>
      <xdr:row>26</xdr:row>
      <xdr:rowOff>72390</xdr:rowOff>
    </xdr:to>
    <xdr:graphicFrame macro="">
      <xdr:nvGraphicFramePr>
        <xdr:cNvPr id="2" name="Chart 1">
          <a:extLst>
            <a:ext uri="{FF2B5EF4-FFF2-40B4-BE49-F238E27FC236}">
              <a16:creationId xmlns:a16="http://schemas.microsoft.com/office/drawing/2014/main" id="{CEEDB816-D70A-3494-1933-60757A33A6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1341120</xdr:colOff>
      <xdr:row>11</xdr:row>
      <xdr:rowOff>114300</xdr:rowOff>
    </xdr:from>
    <xdr:to>
      <xdr:col>5</xdr:col>
      <xdr:colOff>213360</xdr:colOff>
      <xdr:row>26</xdr:row>
      <xdr:rowOff>99060</xdr:rowOff>
    </xdr:to>
    <xdr:graphicFrame macro="">
      <xdr:nvGraphicFramePr>
        <xdr:cNvPr id="3" name="Chart 2">
          <a:extLst>
            <a:ext uri="{FF2B5EF4-FFF2-40B4-BE49-F238E27FC236}">
              <a16:creationId xmlns:a16="http://schemas.microsoft.com/office/drawing/2014/main" id="{5D07F8E9-AE30-0716-FB61-E160DE34AD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579120</xdr:colOff>
      <xdr:row>11</xdr:row>
      <xdr:rowOff>140970</xdr:rowOff>
    </xdr:from>
    <xdr:to>
      <xdr:col>10</xdr:col>
      <xdr:colOff>609600</xdr:colOff>
      <xdr:row>26</xdr:row>
      <xdr:rowOff>140970</xdr:rowOff>
    </xdr:to>
    <xdr:graphicFrame macro="">
      <xdr:nvGraphicFramePr>
        <xdr:cNvPr id="4" name="Chart 3">
          <a:extLst>
            <a:ext uri="{FF2B5EF4-FFF2-40B4-BE49-F238E27FC236}">
              <a16:creationId xmlns:a16="http://schemas.microsoft.com/office/drawing/2014/main" id="{E2846510-605A-F36B-4072-26DB0B5635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388620</xdr:colOff>
      <xdr:row>13</xdr:row>
      <xdr:rowOff>121921</xdr:rowOff>
    </xdr:from>
    <xdr:to>
      <xdr:col>14</xdr:col>
      <xdr:colOff>388620</xdr:colOff>
      <xdr:row>24</xdr:row>
      <xdr:rowOff>129541</xdr:rowOff>
    </xdr:to>
    <mc:AlternateContent xmlns:mc="http://schemas.openxmlformats.org/markup-compatibility/2006">
      <mc:Choice xmlns:a14="http://schemas.microsoft.com/office/drawing/2010/main" Requires="a14">
        <xdr:graphicFrame macro="">
          <xdr:nvGraphicFramePr>
            <xdr:cNvPr id="5" name="Genre">
              <a:extLst>
                <a:ext uri="{FF2B5EF4-FFF2-40B4-BE49-F238E27FC236}">
                  <a16:creationId xmlns:a16="http://schemas.microsoft.com/office/drawing/2014/main" id="{B91BBADD-E5DC-1FE7-8EB4-AC1DE466C852}"/>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11963400" y="2499361"/>
              <a:ext cx="1828800" cy="20193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381000</xdr:colOff>
      <xdr:row>3</xdr:row>
      <xdr:rowOff>45721</xdr:rowOff>
    </xdr:from>
    <xdr:to>
      <xdr:col>14</xdr:col>
      <xdr:colOff>381000</xdr:colOff>
      <xdr:row>12</xdr:row>
      <xdr:rowOff>76201</xdr:rowOff>
    </xdr:to>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AE12E824-3AED-8CC3-5AEF-B227798D6A9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955780" y="594361"/>
              <a:ext cx="1828800" cy="16764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563880</xdr:colOff>
      <xdr:row>0</xdr:row>
      <xdr:rowOff>57150</xdr:rowOff>
    </xdr:from>
    <xdr:to>
      <xdr:col>6</xdr:col>
      <xdr:colOff>1592580</xdr:colOff>
      <xdr:row>2</xdr:row>
      <xdr:rowOff>91440</xdr:rowOff>
    </xdr:to>
    <xdr:sp macro="" textlink="">
      <xdr:nvSpPr>
        <xdr:cNvPr id="7" name="TextBox 6">
          <a:extLst>
            <a:ext uri="{FF2B5EF4-FFF2-40B4-BE49-F238E27FC236}">
              <a16:creationId xmlns:a16="http://schemas.microsoft.com/office/drawing/2014/main" id="{0756C3C7-659D-A951-A2AD-6F8F36AABC1C}"/>
            </a:ext>
          </a:extLst>
        </xdr:cNvPr>
        <xdr:cNvSpPr txBox="1"/>
      </xdr:nvSpPr>
      <xdr:spPr>
        <a:xfrm>
          <a:off x="3101340" y="57150"/>
          <a:ext cx="5394960" cy="40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2000" b="1"/>
            <a:t>StreamFlix Marketing Team Conference – 2024</a:t>
          </a:r>
        </a:p>
      </xdr:txBody>
    </xdr:sp>
    <xdr:clientData/>
  </xdr:twoCellAnchor>
  <xdr:twoCellAnchor>
    <xdr:from>
      <xdr:col>7</xdr:col>
      <xdr:colOff>1059180</xdr:colOff>
      <xdr:row>15</xdr:row>
      <xdr:rowOff>7620</xdr:rowOff>
    </xdr:from>
    <xdr:to>
      <xdr:col>8</xdr:col>
      <xdr:colOff>38099</xdr:colOff>
      <xdr:row>15</xdr:row>
      <xdr:rowOff>137160</xdr:rowOff>
    </xdr:to>
    <xdr:sp macro="" textlink="">
      <xdr:nvSpPr>
        <xdr:cNvPr id="8" name="TextBox 7">
          <a:extLst>
            <a:ext uri="{FF2B5EF4-FFF2-40B4-BE49-F238E27FC236}">
              <a16:creationId xmlns:a16="http://schemas.microsoft.com/office/drawing/2014/main" id="{F385E705-39D3-033E-D173-CDB04F6584FB}"/>
            </a:ext>
          </a:extLst>
        </xdr:cNvPr>
        <xdr:cNvSpPr txBox="1"/>
      </xdr:nvSpPr>
      <xdr:spPr>
        <a:xfrm>
          <a:off x="9639300" y="2750820"/>
          <a:ext cx="45719" cy="129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AU"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l Raj Vedamuthu" refreshedDate="45763.538033449076" createdVersion="8" refreshedVersion="8" minRefreshableVersion="3" recordCount="100" xr:uid="{E943C9B2-E02C-4386-BB39-29C2E8AE966D}">
  <cacheSource type="worksheet">
    <worksheetSource name="Table1"/>
  </cacheSource>
  <cacheFields count="7">
    <cacheField name="Date" numFmtId="0">
      <sharedItems/>
    </cacheField>
    <cacheField name="User ID" numFmtId="0">
      <sharedItems/>
    </cacheField>
    <cacheField name="Genre" numFmtId="0">
      <sharedItems count="6">
        <s v="Drama"/>
        <s v="Horror"/>
        <s v="Sci-Fi"/>
        <s v="Comedy"/>
        <s v="Documentary"/>
        <s v="Action"/>
      </sharedItems>
    </cacheField>
    <cacheField name="Watch Time (Hours)" numFmtId="2">
      <sharedItems containsSemiMixedTypes="0" containsString="0" containsNumber="1" minValue="1.2" maxValue="24.7"/>
    </cacheField>
    <cacheField name="Country" numFmtId="0">
      <sharedItems count="5">
        <s v="India"/>
        <s v="UK"/>
        <s v="USA"/>
        <s v="Canada"/>
        <s v="Australia"/>
      </sharedItems>
    </cacheField>
    <cacheField name="Subscription Type" numFmtId="0">
      <sharedItems count="3">
        <s v="Premium"/>
        <s v="Basic"/>
        <s v="Standard"/>
      </sharedItems>
    </cacheField>
    <cacheField name="Revenue (£)" numFmtId="2">
      <sharedItems containsSemiMixedTypes="0" containsString="0" containsNumber="1" minValue="2.1301796545011999" maxValue="49.94"/>
    </cacheField>
  </cacheFields>
  <extLst>
    <ext xmlns:x14="http://schemas.microsoft.com/office/spreadsheetml/2009/9/main" uri="{725AE2AE-9491-48be-B2B4-4EB974FC3084}">
      <x14:pivotCacheDefinition pivotCacheId="9204237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2024-01-29"/>
    <s v="User5778"/>
    <x v="0"/>
    <n v="7.7"/>
    <x v="0"/>
    <x v="0"/>
    <n v="29.08"/>
  </r>
  <r>
    <s v="2024-05-15"/>
    <s v="User9670"/>
    <x v="1"/>
    <n v="8.8000000000000007"/>
    <x v="1"/>
    <x v="1"/>
    <n v="8.23"/>
  </r>
  <r>
    <s v="2024-04-13"/>
    <s v="User5011"/>
    <x v="2"/>
    <n v="24.230666736699739"/>
    <x v="1"/>
    <x v="2"/>
    <n v="21.83"/>
  </r>
  <r>
    <s v="2024-06-26"/>
    <s v="User4251"/>
    <x v="3"/>
    <n v="15.4"/>
    <x v="1"/>
    <x v="1"/>
    <n v="19.11"/>
  </r>
  <r>
    <s v="2024-07-23"/>
    <s v="User3593"/>
    <x v="1"/>
    <n v="16.3"/>
    <x v="2"/>
    <x v="0"/>
    <n v="7.61"/>
  </r>
  <r>
    <s v="2024-07-26"/>
    <s v="User7668"/>
    <x v="4"/>
    <n v="21.51939204652642"/>
    <x v="0"/>
    <x v="1"/>
    <n v="32.49"/>
  </r>
  <r>
    <s v="2024-08-06"/>
    <s v="User7630"/>
    <x v="3"/>
    <n v="2.1"/>
    <x v="1"/>
    <x v="0"/>
    <n v="49.9"/>
  </r>
  <r>
    <s v="2024-01-29"/>
    <s v="User1456"/>
    <x v="0"/>
    <n v="15.9"/>
    <x v="3"/>
    <x v="1"/>
    <n v="3.357210795290944"/>
  </r>
  <r>
    <s v="2024-04-13"/>
    <s v="User2562"/>
    <x v="3"/>
    <n v="18.8"/>
    <x v="4"/>
    <x v="2"/>
    <n v="46.7"/>
  </r>
  <r>
    <s v="2024-09-06"/>
    <s v="User2829"/>
    <x v="1"/>
    <n v="6.2"/>
    <x v="3"/>
    <x v="0"/>
    <n v="33.26"/>
  </r>
  <r>
    <s v="2024-01-14"/>
    <s v="User9508"/>
    <x v="2"/>
    <n v="24.7"/>
    <x v="1"/>
    <x v="0"/>
    <n v="3.047921293581858"/>
  </r>
  <r>
    <s v="2024-07-04"/>
    <s v="User8552"/>
    <x v="0"/>
    <n v="13"/>
    <x v="0"/>
    <x v="1"/>
    <n v="13.01"/>
  </r>
  <r>
    <s v="2024-02-17"/>
    <s v="User7811"/>
    <x v="2"/>
    <n v="8.4"/>
    <x v="4"/>
    <x v="0"/>
    <n v="49.32"/>
  </r>
  <r>
    <s v="2024-10-10"/>
    <s v="User8858"/>
    <x v="0"/>
    <n v="21.799430498754599"/>
    <x v="4"/>
    <x v="0"/>
    <n v="21.12"/>
  </r>
  <r>
    <s v="2024-08-22"/>
    <s v="User7168"/>
    <x v="4"/>
    <n v="5.3"/>
    <x v="3"/>
    <x v="0"/>
    <n v="31.14"/>
  </r>
  <r>
    <s v="2024-01-02"/>
    <s v="User2630"/>
    <x v="4"/>
    <n v="14.7"/>
    <x v="1"/>
    <x v="1"/>
    <n v="4.5163883464972097"/>
  </r>
  <r>
    <s v="2024-05-06"/>
    <s v="User7577"/>
    <x v="2"/>
    <n v="22.3"/>
    <x v="1"/>
    <x v="0"/>
    <n v="4.335621093468033"/>
  </r>
  <r>
    <s v="2024-12-21"/>
    <s v="User8171"/>
    <x v="2"/>
    <n v="20.6"/>
    <x v="4"/>
    <x v="0"/>
    <n v="8.48"/>
  </r>
  <r>
    <s v="2024-04-23"/>
    <s v="User6323"/>
    <x v="3"/>
    <n v="24.2"/>
    <x v="3"/>
    <x v="1"/>
    <n v="49.21"/>
  </r>
  <r>
    <s v="2024-07-16"/>
    <s v="User7278"/>
    <x v="1"/>
    <n v="12.7"/>
    <x v="3"/>
    <x v="0"/>
    <n v="2.6866748040413371"/>
  </r>
  <r>
    <s v="2024-07-31"/>
    <s v="User8323"/>
    <x v="2"/>
    <n v="22.5"/>
    <x v="4"/>
    <x v="2"/>
    <n v="18.809999999999999"/>
  </r>
  <r>
    <s v="2024-01-12"/>
    <s v="User4811"/>
    <x v="0"/>
    <n v="8.5"/>
    <x v="4"/>
    <x v="0"/>
    <n v="38.07"/>
  </r>
  <r>
    <s v="2024-02-15"/>
    <s v="User7360"/>
    <x v="3"/>
    <n v="20.2"/>
    <x v="0"/>
    <x v="0"/>
    <n v="35.479999999999997"/>
  </r>
  <r>
    <s v="2024-12-22"/>
    <s v="User5757"/>
    <x v="2"/>
    <n v="11.1"/>
    <x v="4"/>
    <x v="1"/>
    <n v="28.47"/>
  </r>
  <r>
    <s v="2024-07-09"/>
    <s v="User1336"/>
    <x v="0"/>
    <n v="3.8"/>
    <x v="2"/>
    <x v="0"/>
    <n v="7.88"/>
  </r>
  <r>
    <s v="2024-10-27"/>
    <s v="User2618"/>
    <x v="1"/>
    <n v="7.4"/>
    <x v="1"/>
    <x v="1"/>
    <n v="47.79"/>
  </r>
  <r>
    <s v="2024-03-08"/>
    <s v="User3368"/>
    <x v="1"/>
    <n v="22.8"/>
    <x v="2"/>
    <x v="1"/>
    <n v="10.67"/>
  </r>
  <r>
    <s v="2024-01-20"/>
    <s v="User6603"/>
    <x v="0"/>
    <n v="17.3"/>
    <x v="1"/>
    <x v="2"/>
    <n v="4.67"/>
  </r>
  <r>
    <s v="2024-08-02"/>
    <s v="User4449"/>
    <x v="2"/>
    <n v="15"/>
    <x v="4"/>
    <x v="1"/>
    <n v="49.94"/>
  </r>
  <r>
    <s v="2024-03-16"/>
    <s v="User6969"/>
    <x v="5"/>
    <n v="23.6"/>
    <x v="0"/>
    <x v="0"/>
    <n v="2.1301796545011999"/>
  </r>
  <r>
    <s v="2024-04-23"/>
    <s v="User1224"/>
    <x v="4"/>
    <n v="1.2"/>
    <x v="2"/>
    <x v="0"/>
    <n v="2.72"/>
  </r>
  <r>
    <s v="2024-03-13"/>
    <s v="User8964"/>
    <x v="2"/>
    <n v="5"/>
    <x v="3"/>
    <x v="0"/>
    <n v="24.14"/>
  </r>
  <r>
    <s v="2024-08-12"/>
    <s v="User3723"/>
    <x v="1"/>
    <n v="17"/>
    <x v="4"/>
    <x v="1"/>
    <n v="25.21"/>
  </r>
  <r>
    <s v="2024-07-26"/>
    <s v="User4232"/>
    <x v="4"/>
    <n v="17.3"/>
    <x v="4"/>
    <x v="0"/>
    <n v="48.81"/>
  </r>
  <r>
    <s v="2024-05-03"/>
    <s v="User2662"/>
    <x v="1"/>
    <n v="10"/>
    <x v="0"/>
    <x v="1"/>
    <n v="25.93"/>
  </r>
  <r>
    <s v="2024-02-27"/>
    <s v="User2072"/>
    <x v="2"/>
    <n v="1.2"/>
    <x v="0"/>
    <x v="1"/>
    <n v="48.11"/>
  </r>
  <r>
    <s v="2024-06-12"/>
    <s v="User3317"/>
    <x v="4"/>
    <n v="2.6"/>
    <x v="3"/>
    <x v="0"/>
    <n v="36.54"/>
  </r>
  <r>
    <s v="2024-08-19"/>
    <s v="User4683"/>
    <x v="3"/>
    <n v="10.8"/>
    <x v="2"/>
    <x v="2"/>
    <n v="44.18"/>
  </r>
  <r>
    <s v="2024-06-05"/>
    <s v="User3149"/>
    <x v="2"/>
    <n v="24.7"/>
    <x v="4"/>
    <x v="0"/>
    <n v="14.35"/>
  </r>
  <r>
    <s v="2024-04-08"/>
    <s v="User1561"/>
    <x v="5"/>
    <n v="21.7"/>
    <x v="3"/>
    <x v="1"/>
    <n v="41.36"/>
  </r>
  <r>
    <s v="2024-09-25"/>
    <s v="User9620"/>
    <x v="0"/>
    <n v="12.2"/>
    <x v="1"/>
    <x v="2"/>
    <n v="22.62"/>
  </r>
  <r>
    <s v="2024-05-17"/>
    <s v="User1060"/>
    <x v="1"/>
    <n v="10.9"/>
    <x v="2"/>
    <x v="2"/>
    <n v="31.61"/>
  </r>
  <r>
    <s v="2024-07-10"/>
    <s v="User5069"/>
    <x v="4"/>
    <n v="21.868438462162171"/>
    <x v="2"/>
    <x v="2"/>
    <n v="44.67"/>
  </r>
  <r>
    <s v="2024-01-14"/>
    <s v="User4208"/>
    <x v="1"/>
    <n v="10.4"/>
    <x v="2"/>
    <x v="0"/>
    <n v="22.92"/>
  </r>
  <r>
    <s v="2024-06-08"/>
    <s v="User2911"/>
    <x v="5"/>
    <n v="18.5"/>
    <x v="1"/>
    <x v="0"/>
    <n v="26.3"/>
  </r>
  <r>
    <s v="2024-11-02"/>
    <s v="User7165"/>
    <x v="4"/>
    <n v="15.3"/>
    <x v="3"/>
    <x v="2"/>
    <n v="25.76"/>
  </r>
  <r>
    <s v="2024-02-03"/>
    <s v="User5416"/>
    <x v="0"/>
    <n v="14.2"/>
    <x v="3"/>
    <x v="0"/>
    <n v="18.149999999999999"/>
  </r>
  <r>
    <s v="2024-09-20"/>
    <s v="User8347"/>
    <x v="5"/>
    <n v="22.2"/>
    <x v="1"/>
    <x v="0"/>
    <n v="32.81"/>
  </r>
  <r>
    <s v="2024-10-27"/>
    <s v="User7649"/>
    <x v="0"/>
    <n v="22.6"/>
    <x v="4"/>
    <x v="1"/>
    <n v="34.6"/>
  </r>
  <r>
    <s v="2024-08-15"/>
    <s v="User9577"/>
    <x v="0"/>
    <n v="19.8"/>
    <x v="0"/>
    <x v="1"/>
    <n v="21.88"/>
  </r>
  <r>
    <s v="2024-11-08"/>
    <s v="User4964"/>
    <x v="3"/>
    <n v="24.08465792372359"/>
    <x v="2"/>
    <x v="1"/>
    <n v="4.3035065052535044"/>
  </r>
  <r>
    <s v="2024-05-14"/>
    <s v="User9543"/>
    <x v="5"/>
    <n v="22.6"/>
    <x v="0"/>
    <x v="2"/>
    <n v="38.270000000000003"/>
  </r>
  <r>
    <s v="2024-07-06"/>
    <s v="User6364"/>
    <x v="4"/>
    <n v="19.2"/>
    <x v="2"/>
    <x v="2"/>
    <n v="23.76"/>
  </r>
  <r>
    <s v="2024-01-16"/>
    <s v="User2092"/>
    <x v="1"/>
    <n v="10.6"/>
    <x v="2"/>
    <x v="0"/>
    <n v="18.260000000000002"/>
  </r>
  <r>
    <s v="2024-12-08"/>
    <s v="User3244"/>
    <x v="1"/>
    <n v="12.1"/>
    <x v="3"/>
    <x v="0"/>
    <n v="43.9"/>
  </r>
  <r>
    <s v="2024-09-22"/>
    <s v="User6231"/>
    <x v="3"/>
    <n v="23.2"/>
    <x v="2"/>
    <x v="1"/>
    <n v="6.37"/>
  </r>
  <r>
    <s v="2024-01-21"/>
    <s v="User7381"/>
    <x v="5"/>
    <n v="5.5"/>
    <x v="1"/>
    <x v="0"/>
    <n v="7.8"/>
  </r>
  <r>
    <s v="2024-12-15"/>
    <s v="User6557"/>
    <x v="3"/>
    <n v="22.8"/>
    <x v="0"/>
    <x v="2"/>
    <n v="42.7"/>
  </r>
  <r>
    <s v="2024-03-08"/>
    <s v="User8570"/>
    <x v="3"/>
    <n v="22.510017238667739"/>
    <x v="4"/>
    <x v="1"/>
    <n v="47.64"/>
  </r>
  <r>
    <s v="2024-09-06"/>
    <s v="User2809"/>
    <x v="4"/>
    <n v="14.2"/>
    <x v="1"/>
    <x v="2"/>
    <n v="34.51"/>
  </r>
  <r>
    <s v="2024-02-26"/>
    <s v="User5507"/>
    <x v="0"/>
    <n v="22.4"/>
    <x v="4"/>
    <x v="1"/>
    <n v="30.74"/>
  </r>
  <r>
    <s v="2024-06-17"/>
    <s v="User1654"/>
    <x v="2"/>
    <n v="4.3"/>
    <x v="3"/>
    <x v="1"/>
    <n v="34.61"/>
  </r>
  <r>
    <s v="2024-03-29"/>
    <s v="User7466"/>
    <x v="5"/>
    <n v="19.8"/>
    <x v="3"/>
    <x v="1"/>
    <n v="37.31"/>
  </r>
  <r>
    <s v="2024-02-19"/>
    <s v="User6699"/>
    <x v="1"/>
    <n v="20.6"/>
    <x v="2"/>
    <x v="2"/>
    <n v="21.51"/>
  </r>
  <r>
    <s v="2024-11-03"/>
    <s v="User6365"/>
    <x v="5"/>
    <n v="3.3"/>
    <x v="1"/>
    <x v="0"/>
    <n v="16.66"/>
  </r>
  <r>
    <s v="2024-11-29"/>
    <s v="User3493"/>
    <x v="1"/>
    <n v="12.8"/>
    <x v="0"/>
    <x v="2"/>
    <n v="20.88"/>
  </r>
  <r>
    <s v="2024-10-26"/>
    <s v="User5499"/>
    <x v="0"/>
    <n v="23.6"/>
    <x v="4"/>
    <x v="2"/>
    <n v="48.77"/>
  </r>
  <r>
    <s v="2024-02-06"/>
    <s v="User8149"/>
    <x v="1"/>
    <n v="9.1999999999999993"/>
    <x v="2"/>
    <x v="1"/>
    <n v="4.2864960280406237"/>
  </r>
  <r>
    <s v="2024-06-24"/>
    <s v="User7550"/>
    <x v="4"/>
    <n v="11.1"/>
    <x v="1"/>
    <x v="1"/>
    <n v="23.84"/>
  </r>
  <r>
    <s v="2024-04-25"/>
    <s v="User5227"/>
    <x v="0"/>
    <n v="5.9"/>
    <x v="1"/>
    <x v="2"/>
    <n v="4.3791753806094684"/>
  </r>
  <r>
    <s v="2024-02-15"/>
    <s v="User1034"/>
    <x v="3"/>
    <n v="23.9"/>
    <x v="4"/>
    <x v="0"/>
    <n v="17"/>
  </r>
  <r>
    <s v="2024-11-15"/>
    <s v="User3303"/>
    <x v="3"/>
    <n v="23.7"/>
    <x v="0"/>
    <x v="1"/>
    <n v="47.18"/>
  </r>
  <r>
    <s v="2024-05-22"/>
    <s v="User5666"/>
    <x v="2"/>
    <n v="14.4"/>
    <x v="3"/>
    <x v="2"/>
    <n v="33.64"/>
  </r>
  <r>
    <s v="2024-09-22"/>
    <s v="User5780"/>
    <x v="2"/>
    <n v="24"/>
    <x v="0"/>
    <x v="1"/>
    <n v="33.29"/>
  </r>
  <r>
    <s v="2024-10-07"/>
    <s v="User6213"/>
    <x v="1"/>
    <n v="4.5999999999999996"/>
    <x v="1"/>
    <x v="0"/>
    <n v="29.19"/>
  </r>
  <r>
    <s v="2024-09-20"/>
    <s v="User4394"/>
    <x v="4"/>
    <n v="22.525051227203509"/>
    <x v="3"/>
    <x v="2"/>
    <n v="33.020000000000003"/>
  </r>
  <r>
    <s v="2024-04-23"/>
    <s v="User8371"/>
    <x v="4"/>
    <n v="14.8"/>
    <x v="0"/>
    <x v="1"/>
    <n v="6.86"/>
  </r>
  <r>
    <s v="2024-02-29"/>
    <s v="User3605"/>
    <x v="1"/>
    <n v="15.7"/>
    <x v="3"/>
    <x v="2"/>
    <n v="5.51"/>
  </r>
  <r>
    <s v="2024-07-28"/>
    <s v="User1707"/>
    <x v="5"/>
    <n v="14"/>
    <x v="2"/>
    <x v="0"/>
    <n v="4.6596523560087428"/>
  </r>
  <r>
    <s v="2024-01-20"/>
    <s v="User9971"/>
    <x v="1"/>
    <n v="21.06401765546595"/>
    <x v="4"/>
    <x v="2"/>
    <n v="15.85"/>
  </r>
  <r>
    <s v="2024-11-21"/>
    <s v="User5666"/>
    <x v="5"/>
    <n v="2.2999999999999998"/>
    <x v="4"/>
    <x v="0"/>
    <n v="28.61"/>
  </r>
  <r>
    <s v="2024-04-13"/>
    <s v="User6903"/>
    <x v="4"/>
    <n v="24.4"/>
    <x v="0"/>
    <x v="0"/>
    <n v="34.22"/>
  </r>
  <r>
    <s v="2024-03-31"/>
    <s v="User9645"/>
    <x v="4"/>
    <n v="15"/>
    <x v="0"/>
    <x v="1"/>
    <n v="26.44"/>
  </r>
  <r>
    <s v="2024-03-15"/>
    <s v="User9846"/>
    <x v="4"/>
    <n v="8.6"/>
    <x v="2"/>
    <x v="1"/>
    <n v="8.2899999999999991"/>
  </r>
  <r>
    <s v="2024-07-05"/>
    <s v="User1436"/>
    <x v="5"/>
    <n v="5.6"/>
    <x v="3"/>
    <x v="0"/>
    <n v="27.8"/>
  </r>
  <r>
    <s v="2024-04-10"/>
    <s v="User4352"/>
    <x v="3"/>
    <n v="12.8"/>
    <x v="2"/>
    <x v="1"/>
    <n v="28.02"/>
  </r>
  <r>
    <s v="2024-07-12"/>
    <s v="User7539"/>
    <x v="4"/>
    <n v="15.6"/>
    <x v="0"/>
    <x v="0"/>
    <n v="47.63"/>
  </r>
  <r>
    <s v="2024-07-21"/>
    <s v="User4155"/>
    <x v="2"/>
    <n v="6.6"/>
    <x v="2"/>
    <x v="2"/>
    <n v="20.09"/>
  </r>
  <r>
    <s v="2024-08-02"/>
    <s v="User3529"/>
    <x v="2"/>
    <n v="12.8"/>
    <x v="0"/>
    <x v="1"/>
    <n v="47.2"/>
  </r>
  <r>
    <s v="2024-04-18"/>
    <s v="User3566"/>
    <x v="0"/>
    <n v="24.7"/>
    <x v="1"/>
    <x v="1"/>
    <n v="13.83"/>
  </r>
  <r>
    <s v="2024-07-29"/>
    <s v="User4705"/>
    <x v="3"/>
    <n v="23.6"/>
    <x v="4"/>
    <x v="1"/>
    <n v="14.91"/>
  </r>
  <r>
    <s v="2024-05-30"/>
    <s v="User8006"/>
    <x v="5"/>
    <n v="14.4"/>
    <x v="2"/>
    <x v="2"/>
    <n v="10.54"/>
  </r>
  <r>
    <s v="2024-10-04"/>
    <s v="User5945"/>
    <x v="2"/>
    <n v="22.281919244260909"/>
    <x v="1"/>
    <x v="1"/>
    <n v="34.67"/>
  </r>
  <r>
    <s v="2024-10-08"/>
    <s v="User8545"/>
    <x v="4"/>
    <n v="13"/>
    <x v="4"/>
    <x v="1"/>
    <n v="4.16"/>
  </r>
  <r>
    <s v="2024-07-11"/>
    <s v="User3250"/>
    <x v="1"/>
    <n v="18.100000000000001"/>
    <x v="4"/>
    <x v="2"/>
    <n v="2.4700000000000002"/>
  </r>
  <r>
    <s v="2024-03-30"/>
    <s v="User9790"/>
    <x v="4"/>
    <n v="23.9"/>
    <x v="3"/>
    <x v="1"/>
    <n v="33.61"/>
  </r>
  <r>
    <s v="2024-12-23"/>
    <s v="User2509"/>
    <x v="0"/>
    <n v="9"/>
    <x v="4"/>
    <x v="2"/>
    <n v="18.37"/>
  </r>
  <r>
    <s v="2024-02-23"/>
    <s v="User1375"/>
    <x v="2"/>
    <n v="1.5"/>
    <x v="1"/>
    <x v="0"/>
    <n v="34.93"/>
  </r>
  <r>
    <s v="2024-04-16"/>
    <s v="User9885"/>
    <x v="3"/>
    <n v="1.6"/>
    <x v="2"/>
    <x v="2"/>
    <n v="23.88"/>
  </r>
  <r>
    <s v="2024-09-11"/>
    <s v="User8653"/>
    <x v="4"/>
    <n v="16.3"/>
    <x v="4"/>
    <x v="1"/>
    <n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8AA3E6-08F7-458B-9581-08DF964B683F}" name="Watch Time by Country"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4:K7" firstHeaderRow="1" firstDataRow="2" firstDataCol="1"/>
  <pivotFields count="7">
    <pivotField showAll="0"/>
    <pivotField showAll="0"/>
    <pivotField showAll="0">
      <items count="7">
        <item x="5"/>
        <item x="3"/>
        <item x="4"/>
        <item x="0"/>
        <item x="1"/>
        <item x="2"/>
        <item t="default"/>
      </items>
    </pivotField>
    <pivotField dataField="1" numFmtId="2" showAll="0"/>
    <pivotField axis="axisRow" showAll="0">
      <items count="6">
        <item h="1" x="4"/>
        <item h="1" x="3"/>
        <item x="0"/>
        <item h="1" x="1"/>
        <item h="1" x="2"/>
        <item t="default"/>
      </items>
    </pivotField>
    <pivotField axis="axisCol" showAll="0">
      <items count="4">
        <item x="1"/>
        <item x="0"/>
        <item x="2"/>
        <item t="default"/>
      </items>
    </pivotField>
    <pivotField numFmtId="2" showAll="0"/>
  </pivotFields>
  <rowFields count="1">
    <field x="4"/>
  </rowFields>
  <rowItems count="2">
    <i>
      <x v="2"/>
    </i>
    <i t="grand">
      <x/>
    </i>
  </rowItems>
  <colFields count="1">
    <field x="5"/>
  </colFields>
  <colItems count="4">
    <i>
      <x/>
    </i>
    <i>
      <x v="1"/>
    </i>
    <i>
      <x v="2"/>
    </i>
    <i t="grand">
      <x/>
    </i>
  </colItems>
  <dataFields count="1">
    <dataField name="Sum of Watch Time (Hours)" fld="3" baseField="0" baseItem="0" numFmtId="2"/>
  </dataFields>
  <chartFormats count="3">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19FE03-55F0-45D4-A173-71D9FA5D44C8}" name="Revenue by Subscription"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4:E7" firstHeaderRow="1" firstDataRow="1" firstDataCol="1"/>
  <pivotFields count="7">
    <pivotField showAll="0"/>
    <pivotField showAll="0"/>
    <pivotField showAll="0">
      <items count="7">
        <item h="1" x="5"/>
        <item h="1" x="3"/>
        <item h="1" x="4"/>
        <item h="1" x="0"/>
        <item x="1"/>
        <item h="1" x="2"/>
        <item t="default"/>
      </items>
    </pivotField>
    <pivotField numFmtId="2" showAll="0"/>
    <pivotField showAll="0">
      <items count="6">
        <item h="1" x="4"/>
        <item h="1" x="3"/>
        <item x="0"/>
        <item h="1" x="1"/>
        <item h="1" x="2"/>
        <item t="default"/>
      </items>
    </pivotField>
    <pivotField axis="axisRow" showAll="0">
      <items count="4">
        <item x="1"/>
        <item x="0"/>
        <item x="2"/>
        <item t="default"/>
      </items>
    </pivotField>
    <pivotField dataField="1" numFmtId="2" showAll="0"/>
  </pivotFields>
  <rowFields count="1">
    <field x="5"/>
  </rowFields>
  <rowItems count="3">
    <i>
      <x/>
    </i>
    <i>
      <x v="2"/>
    </i>
    <i t="grand">
      <x/>
    </i>
  </rowItems>
  <colItems count="1">
    <i/>
  </colItems>
  <dataFields count="1">
    <dataField name="Sum of Revenue (£)" fld="6" baseField="0" baseItem="0" numFmtId="2"/>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16BFF1-3AD5-46A6-819B-6B744F25159B}" name="Watch Time by Genre"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11" firstHeaderRow="1" firstDataRow="1" firstDataCol="1"/>
  <pivotFields count="7">
    <pivotField showAll="0"/>
    <pivotField showAll="0"/>
    <pivotField axis="axisRow" showAll="0">
      <items count="7">
        <item x="5"/>
        <item x="3"/>
        <item x="4"/>
        <item x="0"/>
        <item x="1"/>
        <item x="2"/>
        <item t="default"/>
      </items>
    </pivotField>
    <pivotField dataField="1" numFmtId="2" showAll="0"/>
    <pivotField showAll="0">
      <items count="6">
        <item h="1" x="4"/>
        <item h="1" x="3"/>
        <item x="0"/>
        <item h="1" x="1"/>
        <item h="1" x="2"/>
        <item t="default"/>
      </items>
    </pivotField>
    <pivotField showAll="0"/>
    <pivotField numFmtId="2" showAll="0"/>
  </pivotFields>
  <rowFields count="1">
    <field x="2"/>
  </rowFields>
  <rowItems count="7">
    <i>
      <x/>
    </i>
    <i>
      <x v="1"/>
    </i>
    <i>
      <x v="2"/>
    </i>
    <i>
      <x v="3"/>
    </i>
    <i>
      <x v="4"/>
    </i>
    <i>
      <x v="5"/>
    </i>
    <i t="grand">
      <x/>
    </i>
  </rowItems>
  <colItems count="1">
    <i/>
  </colItems>
  <dataFields count="1">
    <dataField name="Sum of Watch Time (Hours)" fld="3" baseField="0" baseItem="0" numFmtId="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A8A06BFC-11F7-47FE-B8B5-D1B44AB07332}" sourceName="Genre">
  <pivotTables>
    <pivotTable tabId="2" name="Revenue by Subscription"/>
  </pivotTables>
  <data>
    <tabular pivotCacheId="920423718">
      <items count="6">
        <i x="5"/>
        <i x="3"/>
        <i x="4"/>
        <i x="0"/>
        <i x="1"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9CA66FC-E47F-415C-9877-159FB997AECB}" sourceName="Country">
  <pivotTables>
    <pivotTable tabId="2" name="Revenue by Subscription"/>
    <pivotTable tabId="2" name="Watch Time by Country"/>
    <pivotTable tabId="2" name="Watch Time by Genre"/>
  </pivotTables>
  <data>
    <tabular pivotCacheId="920423718">
      <items count="5">
        <i x="4"/>
        <i x="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6E534938-7A05-4AB6-9D88-B42BD83E1EF1}" cache="Slicer_Genre" caption="Genre" rowHeight="234950"/>
  <slicer name="Country" xr10:uid="{22C5BDEE-2606-4A14-8149-5EA256F835AC}" cache="Slicer_Country" caption="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64D8D3-E0CD-4428-BCF2-0A3A6EB96F48}" name="Table1" displayName="Table1" ref="A1:H101" totalsRowShown="0" headerRowDxfId="21" dataDxfId="19" headerRowBorderDxfId="20" tableBorderDxfId="18" totalsRowBorderDxfId="17">
  <autoFilter ref="A1:H101" xr:uid="{1964D8D3-E0CD-4428-BCF2-0A3A6EB96F48}"/>
  <tableColumns count="8">
    <tableColumn id="1" xr3:uid="{74304360-DA62-4F35-B1AD-4EC596240CD3}" name="Date" dataDxfId="16"/>
    <tableColumn id="2" xr3:uid="{BBCBAC72-4CCC-4964-BBAE-19C73C07B1F4}" name="User ID" dataDxfId="15"/>
    <tableColumn id="3" xr3:uid="{B2E93287-B0D3-4E15-BAC3-C866A75CC506}" name="Genre" dataDxfId="14"/>
    <tableColumn id="4" xr3:uid="{0ADEA2AF-065C-467C-8D84-6F3DDCC6F3FD}" name="Watch Time (Hours)" dataDxfId="11"/>
    <tableColumn id="5" xr3:uid="{2081101E-599A-4D77-8C1D-EB94B3F397DD}" name="Country" dataDxfId="13"/>
    <tableColumn id="6" xr3:uid="{F2006F60-B216-4F63-970C-BB901B083D2F}" name="Subscription Type" dataDxfId="12"/>
    <tableColumn id="7" xr3:uid="{9D2CB742-B82A-4876-ADD4-8F710DF8B5C6}" name="Revenue (£)" dataDxfId="10"/>
    <tableColumn id="8" xr3:uid="{9095B123-A88F-4566-93A6-812167C3E4B6}" name="Average Revenue/hr" dataDxfId="9">
      <calculatedColumnFormula>Table1[[#This Row],[Revenue (£)]]/Table1[[#This Row],[Watch Time (Hours)]]</calculatedColumnFormula>
    </tableColumn>
  </tableColumns>
  <tableStyleInfo name="TableStyleMedium15"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01EBF-BE87-4984-938A-F14F4F4034FD}">
  <dimension ref="A2:K11"/>
  <sheetViews>
    <sheetView tabSelected="1" workbookViewId="0">
      <selection activeCell="G11" sqref="G11"/>
    </sheetView>
  </sheetViews>
  <sheetFormatPr defaultRowHeight="14.4" x14ac:dyDescent="0.3"/>
  <cols>
    <col min="1" max="1" width="12.5546875" bestFit="1" customWidth="1"/>
    <col min="2" max="2" width="24.44140625" bestFit="1" customWidth="1"/>
    <col min="3" max="3" width="24.44140625" customWidth="1"/>
    <col min="4" max="4" width="12.5546875" bestFit="1" customWidth="1"/>
    <col min="5" max="5" width="17.77734375" bestFit="1" customWidth="1"/>
    <col min="7" max="7" width="24.44140625" bestFit="1" customWidth="1"/>
    <col min="8" max="8" width="15.5546875" bestFit="1" customWidth="1"/>
    <col min="9" max="10" width="8.6640625" bestFit="1" customWidth="1"/>
    <col min="11" max="11" width="10.77734375" bestFit="1" customWidth="1"/>
  </cols>
  <sheetData>
    <row r="2" spans="1:11" x14ac:dyDescent="0.3">
      <c r="I2" s="19" t="str">
        <f ca="1">"Data last updated:  "&amp; TEXT(TODAY(),"mmmm d, yyyy")</f>
        <v>Data last updated:  April 16, 2025</v>
      </c>
    </row>
    <row r="4" spans="1:11" x14ac:dyDescent="0.3">
      <c r="A4" s="14" t="s">
        <v>206</v>
      </c>
      <c r="B4" t="s">
        <v>205</v>
      </c>
      <c r="D4" s="14" t="s">
        <v>206</v>
      </c>
      <c r="E4" t="s">
        <v>208</v>
      </c>
      <c r="G4" s="14" t="s">
        <v>205</v>
      </c>
      <c r="H4" s="14" t="s">
        <v>209</v>
      </c>
    </row>
    <row r="5" spans="1:11" x14ac:dyDescent="0.3">
      <c r="A5" s="15" t="s">
        <v>196</v>
      </c>
      <c r="B5" s="10">
        <v>46.2</v>
      </c>
      <c r="C5" s="10"/>
      <c r="D5" s="15" t="s">
        <v>203</v>
      </c>
      <c r="E5" s="10">
        <v>25.93</v>
      </c>
      <c r="G5" s="14" t="s">
        <v>206</v>
      </c>
      <c r="H5" t="s">
        <v>203</v>
      </c>
      <c r="I5" t="s">
        <v>202</v>
      </c>
      <c r="J5" t="s">
        <v>204</v>
      </c>
      <c r="K5" t="s">
        <v>207</v>
      </c>
    </row>
    <row r="6" spans="1:11" x14ac:dyDescent="0.3">
      <c r="A6" s="15" t="s">
        <v>194</v>
      </c>
      <c r="B6" s="10">
        <v>66.7</v>
      </c>
      <c r="C6" s="10"/>
      <c r="D6" s="15" t="s">
        <v>204</v>
      </c>
      <c r="E6" s="10">
        <v>20.88</v>
      </c>
      <c r="G6" s="15" t="s">
        <v>197</v>
      </c>
      <c r="H6" s="10">
        <v>155.81939204652642</v>
      </c>
      <c r="I6" s="10">
        <v>91.500000000000014</v>
      </c>
      <c r="J6" s="10">
        <v>58.2</v>
      </c>
      <c r="K6" s="10">
        <v>305.51939204652643</v>
      </c>
    </row>
    <row r="7" spans="1:11" x14ac:dyDescent="0.3">
      <c r="A7" s="15" t="s">
        <v>195</v>
      </c>
      <c r="B7" s="10">
        <v>91.319392046526417</v>
      </c>
      <c r="C7" s="10"/>
      <c r="D7" s="15" t="s">
        <v>207</v>
      </c>
      <c r="E7" s="10">
        <v>46.81</v>
      </c>
      <c r="G7" s="15" t="s">
        <v>207</v>
      </c>
      <c r="H7" s="10">
        <v>155.81939204652642</v>
      </c>
      <c r="I7" s="10">
        <v>91.500000000000014</v>
      </c>
      <c r="J7" s="10">
        <v>58.2</v>
      </c>
      <c r="K7" s="10">
        <v>305.51939204652643</v>
      </c>
    </row>
    <row r="8" spans="1:11" x14ac:dyDescent="0.3">
      <c r="A8" s="15" t="s">
        <v>191</v>
      </c>
      <c r="B8" s="10">
        <v>40.5</v>
      </c>
      <c r="C8" s="10"/>
    </row>
    <row r="9" spans="1:11" x14ac:dyDescent="0.3">
      <c r="A9" s="15" t="s">
        <v>192</v>
      </c>
      <c r="B9" s="10">
        <v>22.8</v>
      </c>
      <c r="C9" s="10"/>
    </row>
    <row r="10" spans="1:11" x14ac:dyDescent="0.3">
      <c r="A10" s="15" t="s">
        <v>193</v>
      </c>
      <c r="B10" s="10">
        <v>38</v>
      </c>
      <c r="C10" s="10"/>
    </row>
    <row r="11" spans="1:11" x14ac:dyDescent="0.3">
      <c r="A11" s="15" t="s">
        <v>207</v>
      </c>
      <c r="B11" s="10">
        <v>305.51939204652643</v>
      </c>
      <c r="C11" s="10"/>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1"/>
  <sheetViews>
    <sheetView workbookViewId="0">
      <pane ySplit="1" topLeftCell="A2" activePane="bottomLeft" state="frozen"/>
      <selection pane="bottomLeft" activeCell="G1" sqref="G1"/>
    </sheetView>
  </sheetViews>
  <sheetFormatPr defaultColWidth="15.88671875" defaultRowHeight="14.4" x14ac:dyDescent="0.3"/>
  <cols>
    <col min="4" max="4" width="19.5546875" style="10" customWidth="1"/>
    <col min="6" max="6" width="17.88671875" customWidth="1"/>
    <col min="7" max="7" width="15.88671875" style="10"/>
    <col min="8" max="8" width="15.44140625" style="10" customWidth="1"/>
  </cols>
  <sheetData>
    <row r="1" spans="1:8" ht="28.8" x14ac:dyDescent="0.3">
      <c r="A1" s="3" t="s">
        <v>0</v>
      </c>
      <c r="B1" s="4" t="s">
        <v>1</v>
      </c>
      <c r="C1" s="4" t="s">
        <v>2</v>
      </c>
      <c r="D1" s="7" t="s">
        <v>3</v>
      </c>
      <c r="E1" s="4" t="s">
        <v>4</v>
      </c>
      <c r="F1" s="4" t="s">
        <v>5</v>
      </c>
      <c r="G1" s="11" t="s">
        <v>6</v>
      </c>
      <c r="H1" s="7" t="s">
        <v>210</v>
      </c>
    </row>
    <row r="2" spans="1:8" x14ac:dyDescent="0.3">
      <c r="A2" s="2" t="s">
        <v>7</v>
      </c>
      <c r="B2" s="1" t="s">
        <v>92</v>
      </c>
      <c r="C2" s="1" t="s">
        <v>191</v>
      </c>
      <c r="D2" s="8">
        <v>7.7</v>
      </c>
      <c r="E2" s="1" t="s">
        <v>197</v>
      </c>
      <c r="F2" s="1" t="s">
        <v>202</v>
      </c>
      <c r="G2" s="12">
        <v>29.08</v>
      </c>
      <c r="H2" s="16">
        <f>Table1[[#This Row],[Revenue (£)]]/Table1[[#This Row],[Watch Time (Hours)]]</f>
        <v>3.7766233766233763</v>
      </c>
    </row>
    <row r="3" spans="1:8" x14ac:dyDescent="0.3">
      <c r="A3" s="2" t="s">
        <v>8</v>
      </c>
      <c r="B3" s="1" t="s">
        <v>93</v>
      </c>
      <c r="C3" s="1" t="s">
        <v>192</v>
      </c>
      <c r="D3" s="8">
        <v>8.8000000000000007</v>
      </c>
      <c r="E3" s="1" t="s">
        <v>198</v>
      </c>
      <c r="F3" s="1" t="s">
        <v>203</v>
      </c>
      <c r="G3" s="12">
        <v>8.23</v>
      </c>
      <c r="H3" s="17">
        <f>Table1[[#This Row],[Revenue (£)]]/Table1[[#This Row],[Watch Time (Hours)]]</f>
        <v>0.93522727272727268</v>
      </c>
    </row>
    <row r="4" spans="1:8" x14ac:dyDescent="0.3">
      <c r="A4" s="2" t="s">
        <v>9</v>
      </c>
      <c r="B4" s="1" t="s">
        <v>94</v>
      </c>
      <c r="C4" s="1" t="s">
        <v>193</v>
      </c>
      <c r="D4" s="8">
        <v>24.230666736699739</v>
      </c>
      <c r="E4" s="1" t="s">
        <v>198</v>
      </c>
      <c r="F4" s="1" t="s">
        <v>204</v>
      </c>
      <c r="G4" s="12">
        <v>21.83</v>
      </c>
      <c r="H4" s="17">
        <f>Table1[[#This Row],[Revenue (£)]]/Table1[[#This Row],[Watch Time (Hours)]]</f>
        <v>0.90092444575354202</v>
      </c>
    </row>
    <row r="5" spans="1:8" x14ac:dyDescent="0.3">
      <c r="A5" s="2" t="s">
        <v>10</v>
      </c>
      <c r="B5" s="1" t="s">
        <v>95</v>
      </c>
      <c r="C5" s="1" t="s">
        <v>194</v>
      </c>
      <c r="D5" s="8">
        <v>15.4</v>
      </c>
      <c r="E5" s="1" t="s">
        <v>198</v>
      </c>
      <c r="F5" s="1" t="s">
        <v>203</v>
      </c>
      <c r="G5" s="12">
        <v>19.11</v>
      </c>
      <c r="H5" s="17">
        <f>Table1[[#This Row],[Revenue (£)]]/Table1[[#This Row],[Watch Time (Hours)]]</f>
        <v>1.2409090909090907</v>
      </c>
    </row>
    <row r="6" spans="1:8" x14ac:dyDescent="0.3">
      <c r="A6" s="2" t="s">
        <v>11</v>
      </c>
      <c r="B6" s="1" t="s">
        <v>96</v>
      </c>
      <c r="C6" s="1" t="s">
        <v>192</v>
      </c>
      <c r="D6" s="8">
        <v>16.3</v>
      </c>
      <c r="E6" s="1" t="s">
        <v>199</v>
      </c>
      <c r="F6" s="1" t="s">
        <v>202</v>
      </c>
      <c r="G6" s="12">
        <v>7.61</v>
      </c>
      <c r="H6" s="17">
        <f>Table1[[#This Row],[Revenue (£)]]/Table1[[#This Row],[Watch Time (Hours)]]</f>
        <v>0.4668711656441718</v>
      </c>
    </row>
    <row r="7" spans="1:8" x14ac:dyDescent="0.3">
      <c r="A7" s="2" t="s">
        <v>12</v>
      </c>
      <c r="B7" s="1" t="s">
        <v>97</v>
      </c>
      <c r="C7" s="1" t="s">
        <v>195</v>
      </c>
      <c r="D7" s="8">
        <v>21.51939204652642</v>
      </c>
      <c r="E7" s="1" t="s">
        <v>197</v>
      </c>
      <c r="F7" s="1" t="s">
        <v>203</v>
      </c>
      <c r="G7" s="12">
        <v>32.49</v>
      </c>
      <c r="H7" s="17">
        <f>Table1[[#This Row],[Revenue (£)]]/Table1[[#This Row],[Watch Time (Hours)]]</f>
        <v>1.5098010171362819</v>
      </c>
    </row>
    <row r="8" spans="1:8" x14ac:dyDescent="0.3">
      <c r="A8" s="2" t="s">
        <v>13</v>
      </c>
      <c r="B8" s="1" t="s">
        <v>98</v>
      </c>
      <c r="C8" s="1" t="s">
        <v>194</v>
      </c>
      <c r="D8" s="8">
        <v>2.1</v>
      </c>
      <c r="E8" s="1" t="s">
        <v>198</v>
      </c>
      <c r="F8" s="1" t="s">
        <v>202</v>
      </c>
      <c r="G8" s="12">
        <v>49.9</v>
      </c>
      <c r="H8" s="17">
        <f>Table1[[#This Row],[Revenue (£)]]/Table1[[#This Row],[Watch Time (Hours)]]</f>
        <v>23.761904761904759</v>
      </c>
    </row>
    <row r="9" spans="1:8" x14ac:dyDescent="0.3">
      <c r="A9" s="2" t="s">
        <v>7</v>
      </c>
      <c r="B9" s="1" t="s">
        <v>99</v>
      </c>
      <c r="C9" s="1" t="s">
        <v>191</v>
      </c>
      <c r="D9" s="8">
        <v>15.9</v>
      </c>
      <c r="E9" s="1" t="s">
        <v>200</v>
      </c>
      <c r="F9" s="1" t="s">
        <v>203</v>
      </c>
      <c r="G9" s="12">
        <v>3.357210795290944</v>
      </c>
      <c r="H9" s="17">
        <f>Table1[[#This Row],[Revenue (£)]]/Table1[[#This Row],[Watch Time (Hours)]]</f>
        <v>0.21114533303716629</v>
      </c>
    </row>
    <row r="10" spans="1:8" x14ac:dyDescent="0.3">
      <c r="A10" s="2" t="s">
        <v>9</v>
      </c>
      <c r="B10" s="1" t="s">
        <v>100</v>
      </c>
      <c r="C10" s="1" t="s">
        <v>194</v>
      </c>
      <c r="D10" s="8">
        <v>18.8</v>
      </c>
      <c r="E10" s="1" t="s">
        <v>201</v>
      </c>
      <c r="F10" s="1" t="s">
        <v>204</v>
      </c>
      <c r="G10" s="12">
        <v>46.7</v>
      </c>
      <c r="H10" s="17">
        <f>Table1[[#This Row],[Revenue (£)]]/Table1[[#This Row],[Watch Time (Hours)]]</f>
        <v>2.4840425531914896</v>
      </c>
    </row>
    <row r="11" spans="1:8" x14ac:dyDescent="0.3">
      <c r="A11" s="2" t="s">
        <v>14</v>
      </c>
      <c r="B11" s="1" t="s">
        <v>101</v>
      </c>
      <c r="C11" s="1" t="s">
        <v>192</v>
      </c>
      <c r="D11" s="8">
        <v>6.2</v>
      </c>
      <c r="E11" s="1" t="s">
        <v>200</v>
      </c>
      <c r="F11" s="1" t="s">
        <v>202</v>
      </c>
      <c r="G11" s="12">
        <v>33.26</v>
      </c>
      <c r="H11" s="17">
        <f>Table1[[#This Row],[Revenue (£)]]/Table1[[#This Row],[Watch Time (Hours)]]</f>
        <v>5.3645161290322578</v>
      </c>
    </row>
    <row r="12" spans="1:8" x14ac:dyDescent="0.3">
      <c r="A12" s="2" t="s">
        <v>15</v>
      </c>
      <c r="B12" s="1" t="s">
        <v>102</v>
      </c>
      <c r="C12" s="1" t="s">
        <v>193</v>
      </c>
      <c r="D12" s="8">
        <v>24.7</v>
      </c>
      <c r="E12" s="1" t="s">
        <v>198</v>
      </c>
      <c r="F12" s="1" t="s">
        <v>202</v>
      </c>
      <c r="G12" s="12">
        <v>3.047921293581858</v>
      </c>
      <c r="H12" s="17">
        <f>Table1[[#This Row],[Revenue (£)]]/Table1[[#This Row],[Watch Time (Hours)]]</f>
        <v>0.12339762322193758</v>
      </c>
    </row>
    <row r="13" spans="1:8" x14ac:dyDescent="0.3">
      <c r="A13" s="2" t="s">
        <v>16</v>
      </c>
      <c r="B13" s="1" t="s">
        <v>103</v>
      </c>
      <c r="C13" s="1" t="s">
        <v>191</v>
      </c>
      <c r="D13" s="8">
        <v>13</v>
      </c>
      <c r="E13" s="1" t="s">
        <v>197</v>
      </c>
      <c r="F13" s="1" t="s">
        <v>203</v>
      </c>
      <c r="G13" s="12">
        <v>13.01</v>
      </c>
      <c r="H13" s="17">
        <f>Table1[[#This Row],[Revenue (£)]]/Table1[[#This Row],[Watch Time (Hours)]]</f>
        <v>1.0007692307692309</v>
      </c>
    </row>
    <row r="14" spans="1:8" x14ac:dyDescent="0.3">
      <c r="A14" s="2" t="s">
        <v>17</v>
      </c>
      <c r="B14" s="1" t="s">
        <v>104</v>
      </c>
      <c r="C14" s="1" t="s">
        <v>193</v>
      </c>
      <c r="D14" s="8">
        <v>8.4</v>
      </c>
      <c r="E14" s="1" t="s">
        <v>201</v>
      </c>
      <c r="F14" s="1" t="s">
        <v>202</v>
      </c>
      <c r="G14" s="12">
        <v>49.32</v>
      </c>
      <c r="H14" s="17">
        <f>Table1[[#This Row],[Revenue (£)]]/Table1[[#This Row],[Watch Time (Hours)]]</f>
        <v>5.871428571428571</v>
      </c>
    </row>
    <row r="15" spans="1:8" x14ac:dyDescent="0.3">
      <c r="A15" s="2" t="s">
        <v>18</v>
      </c>
      <c r="B15" s="1" t="s">
        <v>105</v>
      </c>
      <c r="C15" s="1" t="s">
        <v>191</v>
      </c>
      <c r="D15" s="8">
        <v>21.799430498754599</v>
      </c>
      <c r="E15" s="1" t="s">
        <v>201</v>
      </c>
      <c r="F15" s="1" t="s">
        <v>202</v>
      </c>
      <c r="G15" s="12">
        <v>21.12</v>
      </c>
      <c r="H15" s="17">
        <f>Table1[[#This Row],[Revenue (£)]]/Table1[[#This Row],[Watch Time (Hours)]]</f>
        <v>0.96883264914680156</v>
      </c>
    </row>
    <row r="16" spans="1:8" x14ac:dyDescent="0.3">
      <c r="A16" s="2" t="s">
        <v>19</v>
      </c>
      <c r="B16" s="1" t="s">
        <v>106</v>
      </c>
      <c r="C16" s="1" t="s">
        <v>195</v>
      </c>
      <c r="D16" s="8">
        <v>5.3</v>
      </c>
      <c r="E16" s="1" t="s">
        <v>200</v>
      </c>
      <c r="F16" s="1" t="s">
        <v>202</v>
      </c>
      <c r="G16" s="12">
        <v>31.14</v>
      </c>
      <c r="H16" s="17">
        <f>Table1[[#This Row],[Revenue (£)]]/Table1[[#This Row],[Watch Time (Hours)]]</f>
        <v>5.8754716981132082</v>
      </c>
    </row>
    <row r="17" spans="1:8" x14ac:dyDescent="0.3">
      <c r="A17" s="2" t="s">
        <v>20</v>
      </c>
      <c r="B17" s="1" t="s">
        <v>107</v>
      </c>
      <c r="C17" s="1" t="s">
        <v>195</v>
      </c>
      <c r="D17" s="8">
        <v>14.7</v>
      </c>
      <c r="E17" s="1" t="s">
        <v>198</v>
      </c>
      <c r="F17" s="1" t="s">
        <v>203</v>
      </c>
      <c r="G17" s="12">
        <v>4.5163883464972097</v>
      </c>
      <c r="H17" s="17">
        <f>Table1[[#This Row],[Revenue (£)]]/Table1[[#This Row],[Watch Time (Hours)]]</f>
        <v>0.3072373024828034</v>
      </c>
    </row>
    <row r="18" spans="1:8" x14ac:dyDescent="0.3">
      <c r="A18" s="2" t="s">
        <v>21</v>
      </c>
      <c r="B18" s="1" t="s">
        <v>108</v>
      </c>
      <c r="C18" s="1" t="s">
        <v>193</v>
      </c>
      <c r="D18" s="8">
        <v>22.3</v>
      </c>
      <c r="E18" s="1" t="s">
        <v>198</v>
      </c>
      <c r="F18" s="1" t="s">
        <v>202</v>
      </c>
      <c r="G18" s="12">
        <v>4.335621093468033</v>
      </c>
      <c r="H18" s="17">
        <f>Table1[[#This Row],[Revenue (£)]]/Table1[[#This Row],[Watch Time (Hours)]]</f>
        <v>0.19442247055910461</v>
      </c>
    </row>
    <row r="19" spans="1:8" x14ac:dyDescent="0.3">
      <c r="A19" s="2" t="s">
        <v>22</v>
      </c>
      <c r="B19" s="1" t="s">
        <v>109</v>
      </c>
      <c r="C19" s="1" t="s">
        <v>193</v>
      </c>
      <c r="D19" s="8">
        <v>20.6</v>
      </c>
      <c r="E19" s="1" t="s">
        <v>201</v>
      </c>
      <c r="F19" s="1" t="s">
        <v>202</v>
      </c>
      <c r="G19" s="12">
        <v>8.48</v>
      </c>
      <c r="H19" s="17">
        <f>Table1[[#This Row],[Revenue (£)]]/Table1[[#This Row],[Watch Time (Hours)]]</f>
        <v>0.4116504854368932</v>
      </c>
    </row>
    <row r="20" spans="1:8" x14ac:dyDescent="0.3">
      <c r="A20" s="2" t="s">
        <v>23</v>
      </c>
      <c r="B20" s="1" t="s">
        <v>110</v>
      </c>
      <c r="C20" s="1" t="s">
        <v>194</v>
      </c>
      <c r="D20" s="8">
        <v>24.2</v>
      </c>
      <c r="E20" s="1" t="s">
        <v>200</v>
      </c>
      <c r="F20" s="1" t="s">
        <v>203</v>
      </c>
      <c r="G20" s="12">
        <v>49.21</v>
      </c>
      <c r="H20" s="17">
        <f>Table1[[#This Row],[Revenue (£)]]/Table1[[#This Row],[Watch Time (Hours)]]</f>
        <v>2.0334710743801652</v>
      </c>
    </row>
    <row r="21" spans="1:8" x14ac:dyDescent="0.3">
      <c r="A21" s="2" t="s">
        <v>24</v>
      </c>
      <c r="B21" s="1" t="s">
        <v>111</v>
      </c>
      <c r="C21" s="1" t="s">
        <v>192</v>
      </c>
      <c r="D21" s="8">
        <v>12.7</v>
      </c>
      <c r="E21" s="1" t="s">
        <v>200</v>
      </c>
      <c r="F21" s="1" t="s">
        <v>202</v>
      </c>
      <c r="G21" s="12">
        <v>2.6866748040413371</v>
      </c>
      <c r="H21" s="17">
        <f>Table1[[#This Row],[Revenue (£)]]/Table1[[#This Row],[Watch Time (Hours)]]</f>
        <v>0.21154919716860923</v>
      </c>
    </row>
    <row r="22" spans="1:8" x14ac:dyDescent="0.3">
      <c r="A22" s="2" t="s">
        <v>25</v>
      </c>
      <c r="B22" s="1" t="s">
        <v>112</v>
      </c>
      <c r="C22" s="1" t="s">
        <v>193</v>
      </c>
      <c r="D22" s="8">
        <v>22.5</v>
      </c>
      <c r="E22" s="1" t="s">
        <v>201</v>
      </c>
      <c r="F22" s="1" t="s">
        <v>204</v>
      </c>
      <c r="G22" s="12">
        <v>18.809999999999999</v>
      </c>
      <c r="H22" s="17">
        <f>Table1[[#This Row],[Revenue (£)]]/Table1[[#This Row],[Watch Time (Hours)]]</f>
        <v>0.83599999999999997</v>
      </c>
    </row>
    <row r="23" spans="1:8" x14ac:dyDescent="0.3">
      <c r="A23" s="2" t="s">
        <v>26</v>
      </c>
      <c r="B23" s="1" t="s">
        <v>113</v>
      </c>
      <c r="C23" s="1" t="s">
        <v>191</v>
      </c>
      <c r="D23" s="8">
        <v>8.5</v>
      </c>
      <c r="E23" s="1" t="s">
        <v>201</v>
      </c>
      <c r="F23" s="1" t="s">
        <v>202</v>
      </c>
      <c r="G23" s="12">
        <v>38.07</v>
      </c>
      <c r="H23" s="17">
        <f>Table1[[#This Row],[Revenue (£)]]/Table1[[#This Row],[Watch Time (Hours)]]</f>
        <v>4.4788235294117644</v>
      </c>
    </row>
    <row r="24" spans="1:8" x14ac:dyDescent="0.3">
      <c r="A24" s="2" t="s">
        <v>27</v>
      </c>
      <c r="B24" s="1" t="s">
        <v>114</v>
      </c>
      <c r="C24" s="1" t="s">
        <v>194</v>
      </c>
      <c r="D24" s="8">
        <v>20.2</v>
      </c>
      <c r="E24" s="1" t="s">
        <v>197</v>
      </c>
      <c r="F24" s="1" t="s">
        <v>202</v>
      </c>
      <c r="G24" s="12">
        <v>35.479999999999997</v>
      </c>
      <c r="H24" s="17">
        <f>Table1[[#This Row],[Revenue (£)]]/Table1[[#This Row],[Watch Time (Hours)]]</f>
        <v>1.7564356435643564</v>
      </c>
    </row>
    <row r="25" spans="1:8" x14ac:dyDescent="0.3">
      <c r="A25" s="2" t="s">
        <v>28</v>
      </c>
      <c r="B25" s="1" t="s">
        <v>115</v>
      </c>
      <c r="C25" s="1" t="s">
        <v>193</v>
      </c>
      <c r="D25" s="8">
        <v>11.1</v>
      </c>
      <c r="E25" s="1" t="s">
        <v>201</v>
      </c>
      <c r="F25" s="1" t="s">
        <v>203</v>
      </c>
      <c r="G25" s="12">
        <v>28.47</v>
      </c>
      <c r="H25" s="17">
        <f>Table1[[#This Row],[Revenue (£)]]/Table1[[#This Row],[Watch Time (Hours)]]</f>
        <v>2.5648648648648646</v>
      </c>
    </row>
    <row r="26" spans="1:8" x14ac:dyDescent="0.3">
      <c r="A26" s="2" t="s">
        <v>29</v>
      </c>
      <c r="B26" s="1" t="s">
        <v>116</v>
      </c>
      <c r="C26" s="1" t="s">
        <v>191</v>
      </c>
      <c r="D26" s="8">
        <v>3.8</v>
      </c>
      <c r="E26" s="1" t="s">
        <v>199</v>
      </c>
      <c r="F26" s="1" t="s">
        <v>202</v>
      </c>
      <c r="G26" s="12">
        <v>7.88</v>
      </c>
      <c r="H26" s="17">
        <f>Table1[[#This Row],[Revenue (£)]]/Table1[[#This Row],[Watch Time (Hours)]]</f>
        <v>2.073684210526316</v>
      </c>
    </row>
    <row r="27" spans="1:8" x14ac:dyDescent="0.3">
      <c r="A27" s="2" t="s">
        <v>30</v>
      </c>
      <c r="B27" s="1" t="s">
        <v>117</v>
      </c>
      <c r="C27" s="1" t="s">
        <v>192</v>
      </c>
      <c r="D27" s="8">
        <v>7.4</v>
      </c>
      <c r="E27" s="1" t="s">
        <v>198</v>
      </c>
      <c r="F27" s="1" t="s">
        <v>203</v>
      </c>
      <c r="G27" s="12">
        <v>47.79</v>
      </c>
      <c r="H27" s="17">
        <f>Table1[[#This Row],[Revenue (£)]]/Table1[[#This Row],[Watch Time (Hours)]]</f>
        <v>6.4581081081081075</v>
      </c>
    </row>
    <row r="28" spans="1:8" x14ac:dyDescent="0.3">
      <c r="A28" s="2" t="s">
        <v>31</v>
      </c>
      <c r="B28" s="1" t="s">
        <v>118</v>
      </c>
      <c r="C28" s="1" t="s">
        <v>192</v>
      </c>
      <c r="D28" s="8">
        <v>22.8</v>
      </c>
      <c r="E28" s="1" t="s">
        <v>199</v>
      </c>
      <c r="F28" s="1" t="s">
        <v>203</v>
      </c>
      <c r="G28" s="12">
        <v>10.67</v>
      </c>
      <c r="H28" s="17">
        <f>Table1[[#This Row],[Revenue (£)]]/Table1[[#This Row],[Watch Time (Hours)]]</f>
        <v>0.46798245614035083</v>
      </c>
    </row>
    <row r="29" spans="1:8" x14ac:dyDescent="0.3">
      <c r="A29" s="2" t="s">
        <v>32</v>
      </c>
      <c r="B29" s="1" t="s">
        <v>119</v>
      </c>
      <c r="C29" s="1" t="s">
        <v>191</v>
      </c>
      <c r="D29" s="8">
        <v>17.3</v>
      </c>
      <c r="E29" s="1" t="s">
        <v>198</v>
      </c>
      <c r="F29" s="1" t="s">
        <v>204</v>
      </c>
      <c r="G29" s="12">
        <v>4.67</v>
      </c>
      <c r="H29" s="17">
        <f>Table1[[#This Row],[Revenue (£)]]/Table1[[#This Row],[Watch Time (Hours)]]</f>
        <v>0.26994219653179191</v>
      </c>
    </row>
    <row r="30" spans="1:8" x14ac:dyDescent="0.3">
      <c r="A30" s="2" t="s">
        <v>33</v>
      </c>
      <c r="B30" s="1" t="s">
        <v>120</v>
      </c>
      <c r="C30" s="1" t="s">
        <v>193</v>
      </c>
      <c r="D30" s="8">
        <v>15</v>
      </c>
      <c r="E30" s="1" t="s">
        <v>201</v>
      </c>
      <c r="F30" s="1" t="s">
        <v>203</v>
      </c>
      <c r="G30" s="12">
        <v>49.94</v>
      </c>
      <c r="H30" s="17">
        <f>Table1[[#This Row],[Revenue (£)]]/Table1[[#This Row],[Watch Time (Hours)]]</f>
        <v>3.329333333333333</v>
      </c>
    </row>
    <row r="31" spans="1:8" x14ac:dyDescent="0.3">
      <c r="A31" s="2" t="s">
        <v>34</v>
      </c>
      <c r="B31" s="1" t="s">
        <v>121</v>
      </c>
      <c r="C31" s="1" t="s">
        <v>196</v>
      </c>
      <c r="D31" s="8">
        <v>23.6</v>
      </c>
      <c r="E31" s="1" t="s">
        <v>197</v>
      </c>
      <c r="F31" s="1" t="s">
        <v>202</v>
      </c>
      <c r="G31" s="12">
        <v>2.1301796545011999</v>
      </c>
      <c r="H31" s="17">
        <f>Table1[[#This Row],[Revenue (£)]]/Table1[[#This Row],[Watch Time (Hours)]]</f>
        <v>9.0261849766999996E-2</v>
      </c>
    </row>
    <row r="32" spans="1:8" x14ac:dyDescent="0.3">
      <c r="A32" s="2" t="s">
        <v>23</v>
      </c>
      <c r="B32" s="1" t="s">
        <v>122</v>
      </c>
      <c r="C32" s="1" t="s">
        <v>195</v>
      </c>
      <c r="D32" s="8">
        <v>1.2</v>
      </c>
      <c r="E32" s="1" t="s">
        <v>199</v>
      </c>
      <c r="F32" s="1" t="s">
        <v>202</v>
      </c>
      <c r="G32" s="12">
        <v>2.72</v>
      </c>
      <c r="H32" s="17">
        <f>Table1[[#This Row],[Revenue (£)]]/Table1[[#This Row],[Watch Time (Hours)]]</f>
        <v>2.2666666666666671</v>
      </c>
    </row>
    <row r="33" spans="1:8" x14ac:dyDescent="0.3">
      <c r="A33" s="2" t="s">
        <v>35</v>
      </c>
      <c r="B33" s="1" t="s">
        <v>123</v>
      </c>
      <c r="C33" s="1" t="s">
        <v>193</v>
      </c>
      <c r="D33" s="8">
        <v>5</v>
      </c>
      <c r="E33" s="1" t="s">
        <v>200</v>
      </c>
      <c r="F33" s="1" t="s">
        <v>202</v>
      </c>
      <c r="G33" s="12">
        <v>24.14</v>
      </c>
      <c r="H33" s="17">
        <f>Table1[[#This Row],[Revenue (£)]]/Table1[[#This Row],[Watch Time (Hours)]]</f>
        <v>4.8280000000000003</v>
      </c>
    </row>
    <row r="34" spans="1:8" x14ac:dyDescent="0.3">
      <c r="A34" s="2" t="s">
        <v>36</v>
      </c>
      <c r="B34" s="1" t="s">
        <v>124</v>
      </c>
      <c r="C34" s="1" t="s">
        <v>192</v>
      </c>
      <c r="D34" s="8">
        <v>17</v>
      </c>
      <c r="E34" s="1" t="s">
        <v>201</v>
      </c>
      <c r="F34" s="1" t="s">
        <v>203</v>
      </c>
      <c r="G34" s="12">
        <v>25.21</v>
      </c>
      <c r="H34" s="17">
        <f>Table1[[#This Row],[Revenue (£)]]/Table1[[#This Row],[Watch Time (Hours)]]</f>
        <v>1.4829411764705882</v>
      </c>
    </row>
    <row r="35" spans="1:8" x14ac:dyDescent="0.3">
      <c r="A35" s="2" t="s">
        <v>12</v>
      </c>
      <c r="B35" s="1" t="s">
        <v>125</v>
      </c>
      <c r="C35" s="1" t="s">
        <v>195</v>
      </c>
      <c r="D35" s="8">
        <v>17.3</v>
      </c>
      <c r="E35" s="1" t="s">
        <v>201</v>
      </c>
      <c r="F35" s="1" t="s">
        <v>202</v>
      </c>
      <c r="G35" s="12">
        <v>48.81</v>
      </c>
      <c r="H35" s="17">
        <f>Table1[[#This Row],[Revenue (£)]]/Table1[[#This Row],[Watch Time (Hours)]]</f>
        <v>2.8213872832369944</v>
      </c>
    </row>
    <row r="36" spans="1:8" x14ac:dyDescent="0.3">
      <c r="A36" s="2" t="s">
        <v>37</v>
      </c>
      <c r="B36" s="1" t="s">
        <v>126</v>
      </c>
      <c r="C36" s="1" t="s">
        <v>192</v>
      </c>
      <c r="D36" s="8">
        <v>10</v>
      </c>
      <c r="E36" s="1" t="s">
        <v>197</v>
      </c>
      <c r="F36" s="1" t="s">
        <v>203</v>
      </c>
      <c r="G36" s="12">
        <v>25.93</v>
      </c>
      <c r="H36" s="17">
        <f>Table1[[#This Row],[Revenue (£)]]/Table1[[#This Row],[Watch Time (Hours)]]</f>
        <v>2.593</v>
      </c>
    </row>
    <row r="37" spans="1:8" x14ac:dyDescent="0.3">
      <c r="A37" s="2" t="s">
        <v>38</v>
      </c>
      <c r="B37" s="1" t="s">
        <v>127</v>
      </c>
      <c r="C37" s="1" t="s">
        <v>193</v>
      </c>
      <c r="D37" s="8">
        <v>1.2</v>
      </c>
      <c r="E37" s="1" t="s">
        <v>197</v>
      </c>
      <c r="F37" s="1" t="s">
        <v>203</v>
      </c>
      <c r="G37" s="12">
        <v>48.11</v>
      </c>
      <c r="H37" s="17">
        <f>Table1[[#This Row],[Revenue (£)]]/Table1[[#This Row],[Watch Time (Hours)]]</f>
        <v>40.091666666666669</v>
      </c>
    </row>
    <row r="38" spans="1:8" x14ac:dyDescent="0.3">
      <c r="A38" s="2" t="s">
        <v>39</v>
      </c>
      <c r="B38" s="1" t="s">
        <v>128</v>
      </c>
      <c r="C38" s="1" t="s">
        <v>195</v>
      </c>
      <c r="D38" s="8">
        <v>2.6</v>
      </c>
      <c r="E38" s="1" t="s">
        <v>200</v>
      </c>
      <c r="F38" s="1" t="s">
        <v>202</v>
      </c>
      <c r="G38" s="12">
        <v>36.54</v>
      </c>
      <c r="H38" s="17">
        <f>Table1[[#This Row],[Revenue (£)]]/Table1[[#This Row],[Watch Time (Hours)]]</f>
        <v>14.053846153846154</v>
      </c>
    </row>
    <row r="39" spans="1:8" x14ac:dyDescent="0.3">
      <c r="A39" s="2" t="s">
        <v>40</v>
      </c>
      <c r="B39" s="1" t="s">
        <v>129</v>
      </c>
      <c r="C39" s="1" t="s">
        <v>194</v>
      </c>
      <c r="D39" s="8">
        <v>10.8</v>
      </c>
      <c r="E39" s="1" t="s">
        <v>199</v>
      </c>
      <c r="F39" s="1" t="s">
        <v>204</v>
      </c>
      <c r="G39" s="12">
        <v>44.18</v>
      </c>
      <c r="H39" s="17">
        <f>Table1[[#This Row],[Revenue (£)]]/Table1[[#This Row],[Watch Time (Hours)]]</f>
        <v>4.0907407407407401</v>
      </c>
    </row>
    <row r="40" spans="1:8" x14ac:dyDescent="0.3">
      <c r="A40" s="2" t="s">
        <v>41</v>
      </c>
      <c r="B40" s="1" t="s">
        <v>130</v>
      </c>
      <c r="C40" s="1" t="s">
        <v>193</v>
      </c>
      <c r="D40" s="8">
        <v>24.7</v>
      </c>
      <c r="E40" s="1" t="s">
        <v>201</v>
      </c>
      <c r="F40" s="1" t="s">
        <v>202</v>
      </c>
      <c r="G40" s="12">
        <v>14.35</v>
      </c>
      <c r="H40" s="17">
        <f>Table1[[#This Row],[Revenue (£)]]/Table1[[#This Row],[Watch Time (Hours)]]</f>
        <v>0.58097165991902833</v>
      </c>
    </row>
    <row r="41" spans="1:8" x14ac:dyDescent="0.3">
      <c r="A41" s="2" t="s">
        <v>42</v>
      </c>
      <c r="B41" s="1" t="s">
        <v>131</v>
      </c>
      <c r="C41" s="1" t="s">
        <v>196</v>
      </c>
      <c r="D41" s="8">
        <v>21.7</v>
      </c>
      <c r="E41" s="1" t="s">
        <v>200</v>
      </c>
      <c r="F41" s="1" t="s">
        <v>203</v>
      </c>
      <c r="G41" s="12">
        <v>41.36</v>
      </c>
      <c r="H41" s="17">
        <f>Table1[[#This Row],[Revenue (£)]]/Table1[[#This Row],[Watch Time (Hours)]]</f>
        <v>1.9059907834101384</v>
      </c>
    </row>
    <row r="42" spans="1:8" x14ac:dyDescent="0.3">
      <c r="A42" s="2" t="s">
        <v>43</v>
      </c>
      <c r="B42" s="1" t="s">
        <v>132</v>
      </c>
      <c r="C42" s="1" t="s">
        <v>191</v>
      </c>
      <c r="D42" s="8">
        <v>12.2</v>
      </c>
      <c r="E42" s="1" t="s">
        <v>198</v>
      </c>
      <c r="F42" s="1" t="s">
        <v>204</v>
      </c>
      <c r="G42" s="12">
        <v>22.62</v>
      </c>
      <c r="H42" s="17">
        <f>Table1[[#This Row],[Revenue (£)]]/Table1[[#This Row],[Watch Time (Hours)]]</f>
        <v>1.854098360655738</v>
      </c>
    </row>
    <row r="43" spans="1:8" x14ac:dyDescent="0.3">
      <c r="A43" s="2" t="s">
        <v>44</v>
      </c>
      <c r="B43" s="1" t="s">
        <v>133</v>
      </c>
      <c r="C43" s="1" t="s">
        <v>192</v>
      </c>
      <c r="D43" s="8">
        <v>10.9</v>
      </c>
      <c r="E43" s="1" t="s">
        <v>199</v>
      </c>
      <c r="F43" s="1" t="s">
        <v>204</v>
      </c>
      <c r="G43" s="12">
        <v>31.61</v>
      </c>
      <c r="H43" s="17">
        <f>Table1[[#This Row],[Revenue (£)]]/Table1[[#This Row],[Watch Time (Hours)]]</f>
        <v>2.9</v>
      </c>
    </row>
    <row r="44" spans="1:8" x14ac:dyDescent="0.3">
      <c r="A44" s="2" t="s">
        <v>45</v>
      </c>
      <c r="B44" s="1" t="s">
        <v>134</v>
      </c>
      <c r="C44" s="1" t="s">
        <v>195</v>
      </c>
      <c r="D44" s="8">
        <v>21.868438462162171</v>
      </c>
      <c r="E44" s="1" t="s">
        <v>199</v>
      </c>
      <c r="F44" s="1" t="s">
        <v>204</v>
      </c>
      <c r="G44" s="12">
        <v>44.67</v>
      </c>
      <c r="H44" s="17">
        <f>Table1[[#This Row],[Revenue (£)]]/Table1[[#This Row],[Watch Time (Hours)]]</f>
        <v>2.0426698539674057</v>
      </c>
    </row>
    <row r="45" spans="1:8" x14ac:dyDescent="0.3">
      <c r="A45" s="2" t="s">
        <v>15</v>
      </c>
      <c r="B45" s="1" t="s">
        <v>135</v>
      </c>
      <c r="C45" s="1" t="s">
        <v>192</v>
      </c>
      <c r="D45" s="8">
        <v>10.4</v>
      </c>
      <c r="E45" s="1" t="s">
        <v>199</v>
      </c>
      <c r="F45" s="1" t="s">
        <v>202</v>
      </c>
      <c r="G45" s="12">
        <v>22.92</v>
      </c>
      <c r="H45" s="17">
        <f>Table1[[#This Row],[Revenue (£)]]/Table1[[#This Row],[Watch Time (Hours)]]</f>
        <v>2.203846153846154</v>
      </c>
    </row>
    <row r="46" spans="1:8" x14ac:dyDescent="0.3">
      <c r="A46" s="2" t="s">
        <v>46</v>
      </c>
      <c r="B46" s="1" t="s">
        <v>136</v>
      </c>
      <c r="C46" s="1" t="s">
        <v>196</v>
      </c>
      <c r="D46" s="8">
        <v>18.5</v>
      </c>
      <c r="E46" s="1" t="s">
        <v>198</v>
      </c>
      <c r="F46" s="1" t="s">
        <v>202</v>
      </c>
      <c r="G46" s="12">
        <v>26.3</v>
      </c>
      <c r="H46" s="17">
        <f>Table1[[#This Row],[Revenue (£)]]/Table1[[#This Row],[Watch Time (Hours)]]</f>
        <v>1.4216216216216218</v>
      </c>
    </row>
    <row r="47" spans="1:8" x14ac:dyDescent="0.3">
      <c r="A47" s="2" t="s">
        <v>47</v>
      </c>
      <c r="B47" s="1" t="s">
        <v>137</v>
      </c>
      <c r="C47" s="1" t="s">
        <v>195</v>
      </c>
      <c r="D47" s="8">
        <v>15.3</v>
      </c>
      <c r="E47" s="1" t="s">
        <v>200</v>
      </c>
      <c r="F47" s="1" t="s">
        <v>204</v>
      </c>
      <c r="G47" s="12">
        <v>25.76</v>
      </c>
      <c r="H47" s="17">
        <f>Table1[[#This Row],[Revenue (£)]]/Table1[[#This Row],[Watch Time (Hours)]]</f>
        <v>1.6836601307189543</v>
      </c>
    </row>
    <row r="48" spans="1:8" x14ac:dyDescent="0.3">
      <c r="A48" s="2" t="s">
        <v>48</v>
      </c>
      <c r="B48" s="1" t="s">
        <v>138</v>
      </c>
      <c r="C48" s="1" t="s">
        <v>191</v>
      </c>
      <c r="D48" s="8">
        <v>14.2</v>
      </c>
      <c r="E48" s="1" t="s">
        <v>200</v>
      </c>
      <c r="F48" s="1" t="s">
        <v>202</v>
      </c>
      <c r="G48" s="12">
        <v>18.149999999999999</v>
      </c>
      <c r="H48" s="17">
        <f>Table1[[#This Row],[Revenue (£)]]/Table1[[#This Row],[Watch Time (Hours)]]</f>
        <v>1.278169014084507</v>
      </c>
    </row>
    <row r="49" spans="1:8" x14ac:dyDescent="0.3">
      <c r="A49" s="2" t="s">
        <v>49</v>
      </c>
      <c r="B49" s="1" t="s">
        <v>139</v>
      </c>
      <c r="C49" s="1" t="s">
        <v>196</v>
      </c>
      <c r="D49" s="8">
        <v>22.2</v>
      </c>
      <c r="E49" s="1" t="s">
        <v>198</v>
      </c>
      <c r="F49" s="1" t="s">
        <v>202</v>
      </c>
      <c r="G49" s="12">
        <v>32.81</v>
      </c>
      <c r="H49" s="17">
        <f>Table1[[#This Row],[Revenue (£)]]/Table1[[#This Row],[Watch Time (Hours)]]</f>
        <v>1.477927927927928</v>
      </c>
    </row>
    <row r="50" spans="1:8" x14ac:dyDescent="0.3">
      <c r="A50" s="2" t="s">
        <v>30</v>
      </c>
      <c r="B50" s="1" t="s">
        <v>140</v>
      </c>
      <c r="C50" s="1" t="s">
        <v>191</v>
      </c>
      <c r="D50" s="8">
        <v>22.6</v>
      </c>
      <c r="E50" s="1" t="s">
        <v>201</v>
      </c>
      <c r="F50" s="1" t="s">
        <v>203</v>
      </c>
      <c r="G50" s="12">
        <v>34.6</v>
      </c>
      <c r="H50" s="17">
        <f>Table1[[#This Row],[Revenue (£)]]/Table1[[#This Row],[Watch Time (Hours)]]</f>
        <v>1.5309734513274336</v>
      </c>
    </row>
    <row r="51" spans="1:8" x14ac:dyDescent="0.3">
      <c r="A51" s="2" t="s">
        <v>50</v>
      </c>
      <c r="B51" s="1" t="s">
        <v>141</v>
      </c>
      <c r="C51" s="1" t="s">
        <v>191</v>
      </c>
      <c r="D51" s="8">
        <v>19.8</v>
      </c>
      <c r="E51" s="1" t="s">
        <v>197</v>
      </c>
      <c r="F51" s="1" t="s">
        <v>203</v>
      </c>
      <c r="G51" s="12">
        <v>21.88</v>
      </c>
      <c r="H51" s="17">
        <f>Table1[[#This Row],[Revenue (£)]]/Table1[[#This Row],[Watch Time (Hours)]]</f>
        <v>1.1050505050505051</v>
      </c>
    </row>
    <row r="52" spans="1:8" x14ac:dyDescent="0.3">
      <c r="A52" s="2" t="s">
        <v>51</v>
      </c>
      <c r="B52" s="1" t="s">
        <v>142</v>
      </c>
      <c r="C52" s="1" t="s">
        <v>194</v>
      </c>
      <c r="D52" s="8">
        <v>24.08465792372359</v>
      </c>
      <c r="E52" s="1" t="s">
        <v>199</v>
      </c>
      <c r="F52" s="1" t="s">
        <v>203</v>
      </c>
      <c r="G52" s="12">
        <v>4.3035065052535044</v>
      </c>
      <c r="H52" s="17">
        <f>Table1[[#This Row],[Revenue (£)]]/Table1[[#This Row],[Watch Time (Hours)]]</f>
        <v>0.17868248404784334</v>
      </c>
    </row>
    <row r="53" spans="1:8" x14ac:dyDescent="0.3">
      <c r="A53" s="2" t="s">
        <v>52</v>
      </c>
      <c r="B53" s="1" t="s">
        <v>143</v>
      </c>
      <c r="C53" s="1" t="s">
        <v>196</v>
      </c>
      <c r="D53" s="8">
        <v>22.6</v>
      </c>
      <c r="E53" s="1" t="s">
        <v>197</v>
      </c>
      <c r="F53" s="1" t="s">
        <v>204</v>
      </c>
      <c r="G53" s="12">
        <v>38.270000000000003</v>
      </c>
      <c r="H53" s="17">
        <f>Table1[[#This Row],[Revenue (£)]]/Table1[[#This Row],[Watch Time (Hours)]]</f>
        <v>1.6933628318584071</v>
      </c>
    </row>
    <row r="54" spans="1:8" x14ac:dyDescent="0.3">
      <c r="A54" s="2" t="s">
        <v>53</v>
      </c>
      <c r="B54" s="1" t="s">
        <v>144</v>
      </c>
      <c r="C54" s="1" t="s">
        <v>195</v>
      </c>
      <c r="D54" s="8">
        <v>19.2</v>
      </c>
      <c r="E54" s="1" t="s">
        <v>199</v>
      </c>
      <c r="F54" s="1" t="s">
        <v>204</v>
      </c>
      <c r="G54" s="12">
        <v>23.76</v>
      </c>
      <c r="H54" s="17">
        <f>Table1[[#This Row],[Revenue (£)]]/Table1[[#This Row],[Watch Time (Hours)]]</f>
        <v>1.2375</v>
      </c>
    </row>
    <row r="55" spans="1:8" x14ac:dyDescent="0.3">
      <c r="A55" s="2" t="s">
        <v>54</v>
      </c>
      <c r="B55" s="1" t="s">
        <v>145</v>
      </c>
      <c r="C55" s="1" t="s">
        <v>192</v>
      </c>
      <c r="D55" s="8">
        <v>10.6</v>
      </c>
      <c r="E55" s="1" t="s">
        <v>199</v>
      </c>
      <c r="F55" s="1" t="s">
        <v>202</v>
      </c>
      <c r="G55" s="12">
        <v>18.260000000000002</v>
      </c>
      <c r="H55" s="17">
        <f>Table1[[#This Row],[Revenue (£)]]/Table1[[#This Row],[Watch Time (Hours)]]</f>
        <v>1.7226415094339624</v>
      </c>
    </row>
    <row r="56" spans="1:8" x14ac:dyDescent="0.3">
      <c r="A56" s="2" t="s">
        <v>55</v>
      </c>
      <c r="B56" s="1" t="s">
        <v>146</v>
      </c>
      <c r="C56" s="1" t="s">
        <v>192</v>
      </c>
      <c r="D56" s="8">
        <v>12.1</v>
      </c>
      <c r="E56" s="1" t="s">
        <v>200</v>
      </c>
      <c r="F56" s="1" t="s">
        <v>202</v>
      </c>
      <c r="G56" s="12">
        <v>43.9</v>
      </c>
      <c r="H56" s="17">
        <f>Table1[[#This Row],[Revenue (£)]]/Table1[[#This Row],[Watch Time (Hours)]]</f>
        <v>3.6280991735537191</v>
      </c>
    </row>
    <row r="57" spans="1:8" x14ac:dyDescent="0.3">
      <c r="A57" s="2" t="s">
        <v>56</v>
      </c>
      <c r="B57" s="1" t="s">
        <v>147</v>
      </c>
      <c r="C57" s="1" t="s">
        <v>194</v>
      </c>
      <c r="D57" s="8">
        <v>23.2</v>
      </c>
      <c r="E57" s="1" t="s">
        <v>199</v>
      </c>
      <c r="F57" s="1" t="s">
        <v>203</v>
      </c>
      <c r="G57" s="12">
        <v>6.37</v>
      </c>
      <c r="H57" s="17">
        <f>Table1[[#This Row],[Revenue (£)]]/Table1[[#This Row],[Watch Time (Hours)]]</f>
        <v>0.27456896551724141</v>
      </c>
    </row>
    <row r="58" spans="1:8" x14ac:dyDescent="0.3">
      <c r="A58" s="2" t="s">
        <v>57</v>
      </c>
      <c r="B58" s="1" t="s">
        <v>148</v>
      </c>
      <c r="C58" s="1" t="s">
        <v>196</v>
      </c>
      <c r="D58" s="8">
        <v>5.5</v>
      </c>
      <c r="E58" s="1" t="s">
        <v>198</v>
      </c>
      <c r="F58" s="1" t="s">
        <v>202</v>
      </c>
      <c r="G58" s="12">
        <v>7.8</v>
      </c>
      <c r="H58" s="17">
        <f>Table1[[#This Row],[Revenue (£)]]/Table1[[#This Row],[Watch Time (Hours)]]</f>
        <v>1.4181818181818182</v>
      </c>
    </row>
    <row r="59" spans="1:8" x14ac:dyDescent="0.3">
      <c r="A59" s="2" t="s">
        <v>58</v>
      </c>
      <c r="B59" s="1" t="s">
        <v>149</v>
      </c>
      <c r="C59" s="1" t="s">
        <v>194</v>
      </c>
      <c r="D59" s="8">
        <v>22.8</v>
      </c>
      <c r="E59" s="1" t="s">
        <v>197</v>
      </c>
      <c r="F59" s="1" t="s">
        <v>204</v>
      </c>
      <c r="G59" s="12">
        <v>42.7</v>
      </c>
      <c r="H59" s="17">
        <f>Table1[[#This Row],[Revenue (£)]]/Table1[[#This Row],[Watch Time (Hours)]]</f>
        <v>1.8728070175438598</v>
      </c>
    </row>
    <row r="60" spans="1:8" x14ac:dyDescent="0.3">
      <c r="A60" s="2" t="s">
        <v>31</v>
      </c>
      <c r="B60" s="1" t="s">
        <v>150</v>
      </c>
      <c r="C60" s="1" t="s">
        <v>194</v>
      </c>
      <c r="D60" s="8">
        <v>22.510017238667739</v>
      </c>
      <c r="E60" s="1" t="s">
        <v>201</v>
      </c>
      <c r="F60" s="1" t="s">
        <v>203</v>
      </c>
      <c r="G60" s="12">
        <v>47.64</v>
      </c>
      <c r="H60" s="17">
        <f>Table1[[#This Row],[Revenue (£)]]/Table1[[#This Row],[Watch Time (Hours)]]</f>
        <v>2.1163910935689532</v>
      </c>
    </row>
    <row r="61" spans="1:8" x14ac:dyDescent="0.3">
      <c r="A61" s="2" t="s">
        <v>14</v>
      </c>
      <c r="B61" s="1" t="s">
        <v>151</v>
      </c>
      <c r="C61" s="1" t="s">
        <v>195</v>
      </c>
      <c r="D61" s="8">
        <v>14.2</v>
      </c>
      <c r="E61" s="1" t="s">
        <v>198</v>
      </c>
      <c r="F61" s="1" t="s">
        <v>204</v>
      </c>
      <c r="G61" s="12">
        <v>34.51</v>
      </c>
      <c r="H61" s="17">
        <f>Table1[[#This Row],[Revenue (£)]]/Table1[[#This Row],[Watch Time (Hours)]]</f>
        <v>2.4302816901408448</v>
      </c>
    </row>
    <row r="62" spans="1:8" x14ac:dyDescent="0.3">
      <c r="A62" s="2" t="s">
        <v>59</v>
      </c>
      <c r="B62" s="1" t="s">
        <v>152</v>
      </c>
      <c r="C62" s="1" t="s">
        <v>191</v>
      </c>
      <c r="D62" s="8">
        <v>22.4</v>
      </c>
      <c r="E62" s="1" t="s">
        <v>201</v>
      </c>
      <c r="F62" s="1" t="s">
        <v>203</v>
      </c>
      <c r="G62" s="12">
        <v>30.74</v>
      </c>
      <c r="H62" s="17">
        <f>Table1[[#This Row],[Revenue (£)]]/Table1[[#This Row],[Watch Time (Hours)]]</f>
        <v>1.3723214285714287</v>
      </c>
    </row>
    <row r="63" spans="1:8" x14ac:dyDescent="0.3">
      <c r="A63" s="2" t="s">
        <v>60</v>
      </c>
      <c r="B63" s="1" t="s">
        <v>153</v>
      </c>
      <c r="C63" s="1" t="s">
        <v>193</v>
      </c>
      <c r="D63" s="8">
        <v>4.3</v>
      </c>
      <c r="E63" s="1" t="s">
        <v>200</v>
      </c>
      <c r="F63" s="1" t="s">
        <v>203</v>
      </c>
      <c r="G63" s="12">
        <v>34.61</v>
      </c>
      <c r="H63" s="17">
        <f>Table1[[#This Row],[Revenue (£)]]/Table1[[#This Row],[Watch Time (Hours)]]</f>
        <v>8.0488372093023255</v>
      </c>
    </row>
    <row r="64" spans="1:8" x14ac:dyDescent="0.3">
      <c r="A64" s="2" t="s">
        <v>61</v>
      </c>
      <c r="B64" s="1" t="s">
        <v>154</v>
      </c>
      <c r="C64" s="1" t="s">
        <v>196</v>
      </c>
      <c r="D64" s="8">
        <v>19.8</v>
      </c>
      <c r="E64" s="1" t="s">
        <v>200</v>
      </c>
      <c r="F64" s="1" t="s">
        <v>203</v>
      </c>
      <c r="G64" s="12">
        <v>37.31</v>
      </c>
      <c r="H64" s="17">
        <f>Table1[[#This Row],[Revenue (£)]]/Table1[[#This Row],[Watch Time (Hours)]]</f>
        <v>1.8843434343434344</v>
      </c>
    </row>
    <row r="65" spans="1:8" x14ac:dyDescent="0.3">
      <c r="A65" s="2" t="s">
        <v>62</v>
      </c>
      <c r="B65" s="1" t="s">
        <v>155</v>
      </c>
      <c r="C65" s="1" t="s">
        <v>192</v>
      </c>
      <c r="D65" s="8">
        <v>20.6</v>
      </c>
      <c r="E65" s="1" t="s">
        <v>199</v>
      </c>
      <c r="F65" s="1" t="s">
        <v>204</v>
      </c>
      <c r="G65" s="12">
        <v>21.51</v>
      </c>
      <c r="H65" s="17">
        <f>Table1[[#This Row],[Revenue (£)]]/Table1[[#This Row],[Watch Time (Hours)]]</f>
        <v>1.0441747572815534</v>
      </c>
    </row>
    <row r="66" spans="1:8" x14ac:dyDescent="0.3">
      <c r="A66" s="2" t="s">
        <v>63</v>
      </c>
      <c r="B66" s="1" t="s">
        <v>156</v>
      </c>
      <c r="C66" s="1" t="s">
        <v>196</v>
      </c>
      <c r="D66" s="8">
        <v>3.3</v>
      </c>
      <c r="E66" s="1" t="s">
        <v>198</v>
      </c>
      <c r="F66" s="1" t="s">
        <v>202</v>
      </c>
      <c r="G66" s="12">
        <v>16.66</v>
      </c>
      <c r="H66" s="17">
        <f>Table1[[#This Row],[Revenue (£)]]/Table1[[#This Row],[Watch Time (Hours)]]</f>
        <v>5.0484848484848488</v>
      </c>
    </row>
    <row r="67" spans="1:8" x14ac:dyDescent="0.3">
      <c r="A67" s="2" t="s">
        <v>64</v>
      </c>
      <c r="B67" s="1" t="s">
        <v>157</v>
      </c>
      <c r="C67" s="1" t="s">
        <v>192</v>
      </c>
      <c r="D67" s="8">
        <v>12.8</v>
      </c>
      <c r="E67" s="1" t="s">
        <v>197</v>
      </c>
      <c r="F67" s="1" t="s">
        <v>204</v>
      </c>
      <c r="G67" s="12">
        <v>20.88</v>
      </c>
      <c r="H67" s="17">
        <f>Table1[[#This Row],[Revenue (£)]]/Table1[[#This Row],[Watch Time (Hours)]]</f>
        <v>1.6312499999999999</v>
      </c>
    </row>
    <row r="68" spans="1:8" x14ac:dyDescent="0.3">
      <c r="A68" s="2" t="s">
        <v>65</v>
      </c>
      <c r="B68" s="1" t="s">
        <v>158</v>
      </c>
      <c r="C68" s="1" t="s">
        <v>191</v>
      </c>
      <c r="D68" s="8">
        <v>23.6</v>
      </c>
      <c r="E68" s="1" t="s">
        <v>201</v>
      </c>
      <c r="F68" s="1" t="s">
        <v>204</v>
      </c>
      <c r="G68" s="12">
        <v>48.77</v>
      </c>
      <c r="H68" s="17">
        <f>Table1[[#This Row],[Revenue (£)]]/Table1[[#This Row],[Watch Time (Hours)]]</f>
        <v>2.0665254237288138</v>
      </c>
    </row>
    <row r="69" spans="1:8" x14ac:dyDescent="0.3">
      <c r="A69" s="2" t="s">
        <v>66</v>
      </c>
      <c r="B69" s="1" t="s">
        <v>159</v>
      </c>
      <c r="C69" s="1" t="s">
        <v>192</v>
      </c>
      <c r="D69" s="8">
        <v>9.1999999999999993</v>
      </c>
      <c r="E69" s="1" t="s">
        <v>199</v>
      </c>
      <c r="F69" s="1" t="s">
        <v>203</v>
      </c>
      <c r="G69" s="12">
        <v>4.2864960280406237</v>
      </c>
      <c r="H69" s="17">
        <f>Table1[[#This Row],[Revenue (£)]]/Table1[[#This Row],[Watch Time (Hours)]]</f>
        <v>0.46592348130876349</v>
      </c>
    </row>
    <row r="70" spans="1:8" x14ac:dyDescent="0.3">
      <c r="A70" s="2" t="s">
        <v>67</v>
      </c>
      <c r="B70" s="1" t="s">
        <v>160</v>
      </c>
      <c r="C70" s="1" t="s">
        <v>195</v>
      </c>
      <c r="D70" s="8">
        <v>11.1</v>
      </c>
      <c r="E70" s="1" t="s">
        <v>198</v>
      </c>
      <c r="F70" s="1" t="s">
        <v>203</v>
      </c>
      <c r="G70" s="12">
        <v>23.84</v>
      </c>
      <c r="H70" s="17">
        <f>Table1[[#This Row],[Revenue (£)]]/Table1[[#This Row],[Watch Time (Hours)]]</f>
        <v>2.147747747747748</v>
      </c>
    </row>
    <row r="71" spans="1:8" x14ac:dyDescent="0.3">
      <c r="A71" s="2" t="s">
        <v>68</v>
      </c>
      <c r="B71" s="1" t="s">
        <v>161</v>
      </c>
      <c r="C71" s="1" t="s">
        <v>191</v>
      </c>
      <c r="D71" s="8">
        <v>5.9</v>
      </c>
      <c r="E71" s="1" t="s">
        <v>198</v>
      </c>
      <c r="F71" s="1" t="s">
        <v>204</v>
      </c>
      <c r="G71" s="12">
        <v>4.3791753806094684</v>
      </c>
      <c r="H71" s="17">
        <f>Table1[[#This Row],[Revenue (£)]]/Table1[[#This Row],[Watch Time (Hours)]]</f>
        <v>0.742233115357537</v>
      </c>
    </row>
    <row r="72" spans="1:8" x14ac:dyDescent="0.3">
      <c r="A72" s="2" t="s">
        <v>27</v>
      </c>
      <c r="B72" s="1" t="s">
        <v>162</v>
      </c>
      <c r="C72" s="1" t="s">
        <v>194</v>
      </c>
      <c r="D72" s="8">
        <v>23.9</v>
      </c>
      <c r="E72" s="1" t="s">
        <v>201</v>
      </c>
      <c r="F72" s="1" t="s">
        <v>202</v>
      </c>
      <c r="G72" s="12">
        <v>17</v>
      </c>
      <c r="H72" s="17">
        <f>Table1[[#This Row],[Revenue (£)]]/Table1[[#This Row],[Watch Time (Hours)]]</f>
        <v>0.71129707112970719</v>
      </c>
    </row>
    <row r="73" spans="1:8" x14ac:dyDescent="0.3">
      <c r="A73" s="2" t="s">
        <v>69</v>
      </c>
      <c r="B73" s="1" t="s">
        <v>163</v>
      </c>
      <c r="C73" s="1" t="s">
        <v>194</v>
      </c>
      <c r="D73" s="8">
        <v>23.7</v>
      </c>
      <c r="E73" s="1" t="s">
        <v>197</v>
      </c>
      <c r="F73" s="1" t="s">
        <v>203</v>
      </c>
      <c r="G73" s="12">
        <v>47.18</v>
      </c>
      <c r="H73" s="17">
        <f>Table1[[#This Row],[Revenue (£)]]/Table1[[#This Row],[Watch Time (Hours)]]</f>
        <v>1.9907172995780591</v>
      </c>
    </row>
    <row r="74" spans="1:8" x14ac:dyDescent="0.3">
      <c r="A74" s="2" t="s">
        <v>70</v>
      </c>
      <c r="B74" s="1" t="s">
        <v>164</v>
      </c>
      <c r="C74" s="1" t="s">
        <v>193</v>
      </c>
      <c r="D74" s="8">
        <v>14.4</v>
      </c>
      <c r="E74" s="1" t="s">
        <v>200</v>
      </c>
      <c r="F74" s="1" t="s">
        <v>204</v>
      </c>
      <c r="G74" s="12">
        <v>33.64</v>
      </c>
      <c r="H74" s="17">
        <f>Table1[[#This Row],[Revenue (£)]]/Table1[[#This Row],[Watch Time (Hours)]]</f>
        <v>2.3361111111111112</v>
      </c>
    </row>
    <row r="75" spans="1:8" x14ac:dyDescent="0.3">
      <c r="A75" s="2" t="s">
        <v>56</v>
      </c>
      <c r="B75" s="1" t="s">
        <v>165</v>
      </c>
      <c r="C75" s="1" t="s">
        <v>193</v>
      </c>
      <c r="D75" s="8">
        <v>24</v>
      </c>
      <c r="E75" s="1" t="s">
        <v>197</v>
      </c>
      <c r="F75" s="1" t="s">
        <v>203</v>
      </c>
      <c r="G75" s="12">
        <v>33.29</v>
      </c>
      <c r="H75" s="17">
        <f>Table1[[#This Row],[Revenue (£)]]/Table1[[#This Row],[Watch Time (Hours)]]</f>
        <v>1.3870833333333332</v>
      </c>
    </row>
    <row r="76" spans="1:8" x14ac:dyDescent="0.3">
      <c r="A76" s="2" t="s">
        <v>71</v>
      </c>
      <c r="B76" s="1" t="s">
        <v>166</v>
      </c>
      <c r="C76" s="1" t="s">
        <v>192</v>
      </c>
      <c r="D76" s="8">
        <v>4.5999999999999996</v>
      </c>
      <c r="E76" s="1" t="s">
        <v>198</v>
      </c>
      <c r="F76" s="1" t="s">
        <v>202</v>
      </c>
      <c r="G76" s="12">
        <v>29.19</v>
      </c>
      <c r="H76" s="17">
        <f>Table1[[#This Row],[Revenue (£)]]/Table1[[#This Row],[Watch Time (Hours)]]</f>
        <v>6.3456521739130443</v>
      </c>
    </row>
    <row r="77" spans="1:8" x14ac:dyDescent="0.3">
      <c r="A77" s="2" t="s">
        <v>49</v>
      </c>
      <c r="B77" s="1" t="s">
        <v>167</v>
      </c>
      <c r="C77" s="1" t="s">
        <v>195</v>
      </c>
      <c r="D77" s="8">
        <v>22.525051227203509</v>
      </c>
      <c r="E77" s="1" t="s">
        <v>200</v>
      </c>
      <c r="F77" s="1" t="s">
        <v>204</v>
      </c>
      <c r="G77" s="12">
        <v>33.020000000000003</v>
      </c>
      <c r="H77" s="17">
        <f>Table1[[#This Row],[Revenue (£)]]/Table1[[#This Row],[Watch Time (Hours)]]</f>
        <v>1.4659234141994644</v>
      </c>
    </row>
    <row r="78" spans="1:8" x14ac:dyDescent="0.3">
      <c r="A78" s="2" t="s">
        <v>23</v>
      </c>
      <c r="B78" s="1" t="s">
        <v>168</v>
      </c>
      <c r="C78" s="1" t="s">
        <v>195</v>
      </c>
      <c r="D78" s="8">
        <v>14.8</v>
      </c>
      <c r="E78" s="1" t="s">
        <v>197</v>
      </c>
      <c r="F78" s="1" t="s">
        <v>203</v>
      </c>
      <c r="G78" s="12">
        <v>6.86</v>
      </c>
      <c r="H78" s="17">
        <f>Table1[[#This Row],[Revenue (£)]]/Table1[[#This Row],[Watch Time (Hours)]]</f>
        <v>0.4635135135135135</v>
      </c>
    </row>
    <row r="79" spans="1:8" x14ac:dyDescent="0.3">
      <c r="A79" s="2" t="s">
        <v>72</v>
      </c>
      <c r="B79" s="1" t="s">
        <v>169</v>
      </c>
      <c r="C79" s="1" t="s">
        <v>192</v>
      </c>
      <c r="D79" s="8">
        <v>15.7</v>
      </c>
      <c r="E79" s="1" t="s">
        <v>200</v>
      </c>
      <c r="F79" s="1" t="s">
        <v>204</v>
      </c>
      <c r="G79" s="12">
        <v>5.51</v>
      </c>
      <c r="H79" s="17">
        <f>Table1[[#This Row],[Revenue (£)]]/Table1[[#This Row],[Watch Time (Hours)]]</f>
        <v>0.35095541401273883</v>
      </c>
    </row>
    <row r="80" spans="1:8" x14ac:dyDescent="0.3">
      <c r="A80" s="2" t="s">
        <v>73</v>
      </c>
      <c r="B80" s="1" t="s">
        <v>170</v>
      </c>
      <c r="C80" s="1" t="s">
        <v>196</v>
      </c>
      <c r="D80" s="8">
        <v>14</v>
      </c>
      <c r="E80" s="1" t="s">
        <v>199</v>
      </c>
      <c r="F80" s="1" t="s">
        <v>202</v>
      </c>
      <c r="G80" s="12">
        <v>4.6596523560087428</v>
      </c>
      <c r="H80" s="17">
        <f>Table1[[#This Row],[Revenue (£)]]/Table1[[#This Row],[Watch Time (Hours)]]</f>
        <v>0.33283231114348161</v>
      </c>
    </row>
    <row r="81" spans="1:8" x14ac:dyDescent="0.3">
      <c r="A81" s="2" t="s">
        <v>32</v>
      </c>
      <c r="B81" s="1" t="s">
        <v>171</v>
      </c>
      <c r="C81" s="1" t="s">
        <v>192</v>
      </c>
      <c r="D81" s="8">
        <v>21.06401765546595</v>
      </c>
      <c r="E81" s="1" t="s">
        <v>201</v>
      </c>
      <c r="F81" s="1" t="s">
        <v>204</v>
      </c>
      <c r="G81" s="12">
        <v>15.85</v>
      </c>
      <c r="H81" s="17">
        <f>Table1[[#This Row],[Revenue (£)]]/Table1[[#This Row],[Watch Time (Hours)]]</f>
        <v>0.75246803621468894</v>
      </c>
    </row>
    <row r="82" spans="1:8" x14ac:dyDescent="0.3">
      <c r="A82" s="2" t="s">
        <v>74</v>
      </c>
      <c r="B82" s="1" t="s">
        <v>164</v>
      </c>
      <c r="C82" s="1" t="s">
        <v>196</v>
      </c>
      <c r="D82" s="8">
        <v>2.2999999999999998</v>
      </c>
      <c r="E82" s="1" t="s">
        <v>201</v>
      </c>
      <c r="F82" s="1" t="s">
        <v>202</v>
      </c>
      <c r="G82" s="12">
        <v>28.61</v>
      </c>
      <c r="H82" s="17">
        <f>Table1[[#This Row],[Revenue (£)]]/Table1[[#This Row],[Watch Time (Hours)]]</f>
        <v>12.439130434782609</v>
      </c>
    </row>
    <row r="83" spans="1:8" x14ac:dyDescent="0.3">
      <c r="A83" s="2" t="s">
        <v>9</v>
      </c>
      <c r="B83" s="1" t="s">
        <v>172</v>
      </c>
      <c r="C83" s="1" t="s">
        <v>195</v>
      </c>
      <c r="D83" s="8">
        <v>24.4</v>
      </c>
      <c r="E83" s="1" t="s">
        <v>197</v>
      </c>
      <c r="F83" s="1" t="s">
        <v>202</v>
      </c>
      <c r="G83" s="12">
        <v>34.22</v>
      </c>
      <c r="H83" s="17">
        <f>Table1[[#This Row],[Revenue (£)]]/Table1[[#This Row],[Watch Time (Hours)]]</f>
        <v>1.4024590163934427</v>
      </c>
    </row>
    <row r="84" spans="1:8" x14ac:dyDescent="0.3">
      <c r="A84" s="2" t="s">
        <v>75</v>
      </c>
      <c r="B84" s="1" t="s">
        <v>173</v>
      </c>
      <c r="C84" s="1" t="s">
        <v>195</v>
      </c>
      <c r="D84" s="8">
        <v>15</v>
      </c>
      <c r="E84" s="1" t="s">
        <v>197</v>
      </c>
      <c r="F84" s="1" t="s">
        <v>203</v>
      </c>
      <c r="G84" s="12">
        <v>26.44</v>
      </c>
      <c r="H84" s="17">
        <f>Table1[[#This Row],[Revenue (£)]]/Table1[[#This Row],[Watch Time (Hours)]]</f>
        <v>1.7626666666666668</v>
      </c>
    </row>
    <row r="85" spans="1:8" x14ac:dyDescent="0.3">
      <c r="A85" s="2" t="s">
        <v>76</v>
      </c>
      <c r="B85" s="1" t="s">
        <v>174</v>
      </c>
      <c r="C85" s="1" t="s">
        <v>195</v>
      </c>
      <c r="D85" s="8">
        <v>8.6</v>
      </c>
      <c r="E85" s="1" t="s">
        <v>199</v>
      </c>
      <c r="F85" s="1" t="s">
        <v>203</v>
      </c>
      <c r="G85" s="12">
        <v>8.2899999999999991</v>
      </c>
      <c r="H85" s="17">
        <f>Table1[[#This Row],[Revenue (£)]]/Table1[[#This Row],[Watch Time (Hours)]]</f>
        <v>0.96395348837209294</v>
      </c>
    </row>
    <row r="86" spans="1:8" x14ac:dyDescent="0.3">
      <c r="A86" s="2" t="s">
        <v>77</v>
      </c>
      <c r="B86" s="1" t="s">
        <v>175</v>
      </c>
      <c r="C86" s="1" t="s">
        <v>196</v>
      </c>
      <c r="D86" s="8">
        <v>5.6</v>
      </c>
      <c r="E86" s="1" t="s">
        <v>200</v>
      </c>
      <c r="F86" s="1" t="s">
        <v>202</v>
      </c>
      <c r="G86" s="12">
        <v>27.8</v>
      </c>
      <c r="H86" s="17">
        <f>Table1[[#This Row],[Revenue (£)]]/Table1[[#This Row],[Watch Time (Hours)]]</f>
        <v>4.9642857142857144</v>
      </c>
    </row>
    <row r="87" spans="1:8" x14ac:dyDescent="0.3">
      <c r="A87" s="2" t="s">
        <v>78</v>
      </c>
      <c r="B87" s="1" t="s">
        <v>176</v>
      </c>
      <c r="C87" s="1" t="s">
        <v>194</v>
      </c>
      <c r="D87" s="8">
        <v>12.8</v>
      </c>
      <c r="E87" s="1" t="s">
        <v>199</v>
      </c>
      <c r="F87" s="1" t="s">
        <v>203</v>
      </c>
      <c r="G87" s="12">
        <v>28.02</v>
      </c>
      <c r="H87" s="17">
        <f>Table1[[#This Row],[Revenue (£)]]/Table1[[#This Row],[Watch Time (Hours)]]</f>
        <v>2.1890624999999999</v>
      </c>
    </row>
    <row r="88" spans="1:8" x14ac:dyDescent="0.3">
      <c r="A88" s="2" t="s">
        <v>79</v>
      </c>
      <c r="B88" s="1" t="s">
        <v>177</v>
      </c>
      <c r="C88" s="1" t="s">
        <v>195</v>
      </c>
      <c r="D88" s="8">
        <v>15.6</v>
      </c>
      <c r="E88" s="1" t="s">
        <v>197</v>
      </c>
      <c r="F88" s="1" t="s">
        <v>202</v>
      </c>
      <c r="G88" s="12">
        <v>47.63</v>
      </c>
      <c r="H88" s="17">
        <f>Table1[[#This Row],[Revenue (£)]]/Table1[[#This Row],[Watch Time (Hours)]]</f>
        <v>3.0532051282051285</v>
      </c>
    </row>
    <row r="89" spans="1:8" x14ac:dyDescent="0.3">
      <c r="A89" s="2" t="s">
        <v>80</v>
      </c>
      <c r="B89" s="1" t="s">
        <v>178</v>
      </c>
      <c r="C89" s="1" t="s">
        <v>193</v>
      </c>
      <c r="D89" s="8">
        <v>6.6</v>
      </c>
      <c r="E89" s="1" t="s">
        <v>199</v>
      </c>
      <c r="F89" s="1" t="s">
        <v>204</v>
      </c>
      <c r="G89" s="12">
        <v>20.09</v>
      </c>
      <c r="H89" s="17">
        <f>Table1[[#This Row],[Revenue (£)]]/Table1[[#This Row],[Watch Time (Hours)]]</f>
        <v>3.0439393939393939</v>
      </c>
    </row>
    <row r="90" spans="1:8" x14ac:dyDescent="0.3">
      <c r="A90" s="2" t="s">
        <v>33</v>
      </c>
      <c r="B90" s="1" t="s">
        <v>179</v>
      </c>
      <c r="C90" s="1" t="s">
        <v>193</v>
      </c>
      <c r="D90" s="8">
        <v>12.8</v>
      </c>
      <c r="E90" s="1" t="s">
        <v>197</v>
      </c>
      <c r="F90" s="1" t="s">
        <v>203</v>
      </c>
      <c r="G90" s="12">
        <v>47.2</v>
      </c>
      <c r="H90" s="17">
        <f>Table1[[#This Row],[Revenue (£)]]/Table1[[#This Row],[Watch Time (Hours)]]</f>
        <v>3.6875</v>
      </c>
    </row>
    <row r="91" spans="1:8" x14ac:dyDescent="0.3">
      <c r="A91" s="2" t="s">
        <v>81</v>
      </c>
      <c r="B91" s="1" t="s">
        <v>180</v>
      </c>
      <c r="C91" s="1" t="s">
        <v>191</v>
      </c>
      <c r="D91" s="8">
        <v>24.7</v>
      </c>
      <c r="E91" s="1" t="s">
        <v>198</v>
      </c>
      <c r="F91" s="1" t="s">
        <v>203</v>
      </c>
      <c r="G91" s="12">
        <v>13.83</v>
      </c>
      <c r="H91" s="17">
        <f>Table1[[#This Row],[Revenue (£)]]/Table1[[#This Row],[Watch Time (Hours)]]</f>
        <v>0.559919028340081</v>
      </c>
    </row>
    <row r="92" spans="1:8" x14ac:dyDescent="0.3">
      <c r="A92" s="2" t="s">
        <v>82</v>
      </c>
      <c r="B92" s="1" t="s">
        <v>181</v>
      </c>
      <c r="C92" s="1" t="s">
        <v>194</v>
      </c>
      <c r="D92" s="8">
        <v>23.6</v>
      </c>
      <c r="E92" s="1" t="s">
        <v>201</v>
      </c>
      <c r="F92" s="1" t="s">
        <v>203</v>
      </c>
      <c r="G92" s="12">
        <v>14.91</v>
      </c>
      <c r="H92" s="17">
        <f>Table1[[#This Row],[Revenue (£)]]/Table1[[#This Row],[Watch Time (Hours)]]</f>
        <v>0.63177966101694916</v>
      </c>
    </row>
    <row r="93" spans="1:8" x14ac:dyDescent="0.3">
      <c r="A93" s="2" t="s">
        <v>83</v>
      </c>
      <c r="B93" s="1" t="s">
        <v>182</v>
      </c>
      <c r="C93" s="1" t="s">
        <v>196</v>
      </c>
      <c r="D93" s="8">
        <v>14.4</v>
      </c>
      <c r="E93" s="1" t="s">
        <v>199</v>
      </c>
      <c r="F93" s="1" t="s">
        <v>204</v>
      </c>
      <c r="G93" s="12">
        <v>10.54</v>
      </c>
      <c r="H93" s="17">
        <f>Table1[[#This Row],[Revenue (£)]]/Table1[[#This Row],[Watch Time (Hours)]]</f>
        <v>0.7319444444444444</v>
      </c>
    </row>
    <row r="94" spans="1:8" x14ac:dyDescent="0.3">
      <c r="A94" s="2" t="s">
        <v>84</v>
      </c>
      <c r="B94" s="1" t="s">
        <v>183</v>
      </c>
      <c r="C94" s="1" t="s">
        <v>193</v>
      </c>
      <c r="D94" s="8">
        <v>22.281919244260909</v>
      </c>
      <c r="E94" s="1" t="s">
        <v>198</v>
      </c>
      <c r="F94" s="1" t="s">
        <v>203</v>
      </c>
      <c r="G94" s="12">
        <v>34.67</v>
      </c>
      <c r="H94" s="17">
        <f>Table1[[#This Row],[Revenue (£)]]/Table1[[#This Row],[Watch Time (Hours)]]</f>
        <v>1.5559700948530211</v>
      </c>
    </row>
    <row r="95" spans="1:8" x14ac:dyDescent="0.3">
      <c r="A95" s="2" t="s">
        <v>85</v>
      </c>
      <c r="B95" s="1" t="s">
        <v>184</v>
      </c>
      <c r="C95" s="1" t="s">
        <v>195</v>
      </c>
      <c r="D95" s="8">
        <v>13</v>
      </c>
      <c r="E95" s="1" t="s">
        <v>201</v>
      </c>
      <c r="F95" s="1" t="s">
        <v>203</v>
      </c>
      <c r="G95" s="12">
        <v>4.16</v>
      </c>
      <c r="H95" s="17">
        <f>Table1[[#This Row],[Revenue (£)]]/Table1[[#This Row],[Watch Time (Hours)]]</f>
        <v>0.32</v>
      </c>
    </row>
    <row r="96" spans="1:8" x14ac:dyDescent="0.3">
      <c r="A96" s="2" t="s">
        <v>86</v>
      </c>
      <c r="B96" s="1" t="s">
        <v>185</v>
      </c>
      <c r="C96" s="1" t="s">
        <v>192</v>
      </c>
      <c r="D96" s="8">
        <v>18.100000000000001</v>
      </c>
      <c r="E96" s="1" t="s">
        <v>201</v>
      </c>
      <c r="F96" s="1" t="s">
        <v>204</v>
      </c>
      <c r="G96" s="12">
        <v>2.4700000000000002</v>
      </c>
      <c r="H96" s="17">
        <f>Table1[[#This Row],[Revenue (£)]]/Table1[[#This Row],[Watch Time (Hours)]]</f>
        <v>0.13646408839779006</v>
      </c>
    </row>
    <row r="97" spans="1:8" x14ac:dyDescent="0.3">
      <c r="A97" s="2" t="s">
        <v>87</v>
      </c>
      <c r="B97" s="1" t="s">
        <v>186</v>
      </c>
      <c r="C97" s="1" t="s">
        <v>195</v>
      </c>
      <c r="D97" s="8">
        <v>23.9</v>
      </c>
      <c r="E97" s="1" t="s">
        <v>200</v>
      </c>
      <c r="F97" s="1" t="s">
        <v>203</v>
      </c>
      <c r="G97" s="12">
        <v>33.61</v>
      </c>
      <c r="H97" s="17">
        <f>Table1[[#This Row],[Revenue (£)]]/Table1[[#This Row],[Watch Time (Hours)]]</f>
        <v>1.4062761506276151</v>
      </c>
    </row>
    <row r="98" spans="1:8" x14ac:dyDescent="0.3">
      <c r="A98" s="2" t="s">
        <v>88</v>
      </c>
      <c r="B98" s="1" t="s">
        <v>187</v>
      </c>
      <c r="C98" s="1" t="s">
        <v>191</v>
      </c>
      <c r="D98" s="8">
        <v>9</v>
      </c>
      <c r="E98" s="1" t="s">
        <v>201</v>
      </c>
      <c r="F98" s="1" t="s">
        <v>204</v>
      </c>
      <c r="G98" s="12">
        <v>18.37</v>
      </c>
      <c r="H98" s="17">
        <f>Table1[[#This Row],[Revenue (£)]]/Table1[[#This Row],[Watch Time (Hours)]]</f>
        <v>2.0411111111111113</v>
      </c>
    </row>
    <row r="99" spans="1:8" x14ac:dyDescent="0.3">
      <c r="A99" s="2" t="s">
        <v>89</v>
      </c>
      <c r="B99" s="1" t="s">
        <v>188</v>
      </c>
      <c r="C99" s="1" t="s">
        <v>193</v>
      </c>
      <c r="D99" s="8">
        <v>1.5</v>
      </c>
      <c r="E99" s="1" t="s">
        <v>198</v>
      </c>
      <c r="F99" s="1" t="s">
        <v>202</v>
      </c>
      <c r="G99" s="12">
        <v>34.93</v>
      </c>
      <c r="H99" s="17">
        <f>Table1[[#This Row],[Revenue (£)]]/Table1[[#This Row],[Watch Time (Hours)]]</f>
        <v>23.286666666666665</v>
      </c>
    </row>
    <row r="100" spans="1:8" x14ac:dyDescent="0.3">
      <c r="A100" s="2" t="s">
        <v>90</v>
      </c>
      <c r="B100" s="1" t="s">
        <v>189</v>
      </c>
      <c r="C100" s="1" t="s">
        <v>194</v>
      </c>
      <c r="D100" s="8">
        <v>1.6</v>
      </c>
      <c r="E100" s="1" t="s">
        <v>199</v>
      </c>
      <c r="F100" s="1" t="s">
        <v>204</v>
      </c>
      <c r="G100" s="12">
        <v>23.88</v>
      </c>
      <c r="H100" s="17">
        <f>Table1[[#This Row],[Revenue (£)]]/Table1[[#This Row],[Watch Time (Hours)]]</f>
        <v>14.924999999999999</v>
      </c>
    </row>
    <row r="101" spans="1:8" x14ac:dyDescent="0.3">
      <c r="A101" s="5" t="s">
        <v>91</v>
      </c>
      <c r="B101" s="6" t="s">
        <v>190</v>
      </c>
      <c r="C101" s="6" t="s">
        <v>195</v>
      </c>
      <c r="D101" s="9">
        <v>16.3</v>
      </c>
      <c r="E101" s="6" t="s">
        <v>201</v>
      </c>
      <c r="F101" s="6" t="s">
        <v>203</v>
      </c>
      <c r="G101" s="13">
        <v>12.8</v>
      </c>
      <c r="H101" s="18">
        <f>Table1[[#This Row],[Revenue (£)]]/Table1[[#This Row],[Watch Time (Hours)]]</f>
        <v>0.78527607361963192</v>
      </c>
    </row>
  </sheetData>
  <conditionalFormatting sqref="A1:G101">
    <cfRule type="cellIs" dxfId="3" priority="3" operator="lessThan">
      <formula>0</formula>
    </cfRule>
    <cfRule type="containsBlanks" dxfId="2" priority="4">
      <formula>LEN(TRIM(A1))=0</formula>
    </cfRule>
    <cfRule type="containsBlanks" priority="5">
      <formula>LEN(TRIM(A1))=0</formula>
    </cfRule>
  </conditionalFormatting>
  <conditionalFormatting sqref="D2:D101">
    <cfRule type="cellIs" dxfId="1" priority="2" operator="greaterThan">
      <formula>20</formula>
    </cfRule>
  </conditionalFormatting>
  <conditionalFormatting sqref="G3:G101">
    <cfRule type="cellIs" dxfId="0" priority="1" operator="lessThan">
      <formula>25</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Tables</vt:lpstr>
      <vt:lpstr>StreamFlix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Zemira Arulraj</cp:lastModifiedBy>
  <dcterms:created xsi:type="dcterms:W3CDTF">2024-11-25T18:41:55Z</dcterms:created>
  <dcterms:modified xsi:type="dcterms:W3CDTF">2025-04-16T03:42:44Z</dcterms:modified>
</cp:coreProperties>
</file>