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Frotech Services\"/>
    </mc:Choice>
  </mc:AlternateContent>
  <xr:revisionPtr revIDLastSave="0" documentId="13_ncr:1_{9ED576FA-B756-484E-B25C-6F7C1D267375}" xr6:coauthVersionLast="47" xr6:coauthVersionMax="47" xr10:uidLastSave="{00000000-0000-0000-0000-000000000000}"/>
  <bookViews>
    <workbookView xWindow="2340" yWindow="1275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Q8" i="1"/>
  <c r="T8" i="1" s="1"/>
  <c r="G8" i="1"/>
  <c r="I8" i="1" s="1"/>
  <c r="L8" i="1" l="1"/>
  <c r="M8" i="1" s="1"/>
  <c r="G7" i="1" l="1"/>
  <c r="L7" i="1" s="1"/>
  <c r="I7" i="1" l="1"/>
  <c r="M7" i="1" s="1"/>
</calcChain>
</file>

<file path=xl/sharedStrings.xml><?xml version="1.0" encoding="utf-8"?>
<sst xmlns="http://schemas.openxmlformats.org/spreadsheetml/2006/main" count="34" uniqueCount="32">
  <si>
    <t>Amount</t>
  </si>
  <si>
    <t>PAYMENT NOTE No.</t>
  </si>
  <si>
    <t>UTR</t>
  </si>
  <si>
    <t>20-10-2022 NEFT/AXISP00330028499/RIUP22/1026/FRO TECH SERVIC 4518000.00</t>
  </si>
  <si>
    <t>09-03-2023 NEFT/AXISP00369969765/RIUP22/2493/FRO TECH SERVIC 3524416.00</t>
  </si>
  <si>
    <t>RIUP22/1026</t>
  </si>
  <si>
    <t>RIUP22/2493</t>
  </si>
  <si>
    <t>FroTech Services</t>
  </si>
  <si>
    <t>Advance Recovery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</si>
  <si>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</si>
  <si>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</si>
  <si>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</si>
  <si>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</si>
  <si>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</si>
  <si>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</si>
  <si>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</si>
  <si>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</si>
  <si>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</si>
  <si>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</si>
  <si>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</si>
  <si>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</si>
  <si>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</si>
  <si>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</si>
  <si>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</si>
  <si>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</si>
  <si>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</si>
  <si>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</si>
  <si>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On_Commission</t>
  </si>
  <si>
    <t>TDS_Payment_Amount</t>
  </si>
  <si>
    <t>Payment_Amount</t>
  </si>
  <si>
    <t>Total_Amount</t>
  </si>
  <si>
    <t>RTU Panel  Village  Borewell Drilling Machine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</si>
</sst>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43" fontId="5" fillId="2" borderId="19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0" fontId="3" fillId="2" borderId="6" xfId="1" applyNumberFormat="1" applyFont="1" applyFill="1" applyBorder="1" applyAlignment="1">
      <alignment vertical="center"/>
    </xf>
    <xf numFmtId="0" fontId="7" fillId="0" borderId="0" xfId="0" applyFont="1"/>
    <xf numFmtId="43" fontId="8" fillId="2" borderId="0" xfId="1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zoomScale="85" zoomScaleNormal="85" workbookViewId="0">
      <selection activeCell="D8" sqref="D8"/>
    </sheetView>
  </sheetViews>
  <sheetFormatPr defaultColWidth="9" defaultRowHeight="15" x14ac:dyDescent="0.25"/>
  <cols>
    <col min="1" max="1" width="9" style="11"/>
    <col min="2" max="2" width="30" style="11" customWidth="1"/>
    <col min="3" max="3" width="13.42578125" style="11" bestFit="1" customWidth="1"/>
    <col min="4" max="4" width="51.5703125" style="11" bestFit="1" customWidth="1"/>
    <col min="5" max="5" width="13.28515625" style="11" bestFit="1" customWidth="1"/>
    <col min="6" max="7" width="13.28515625" style="11" customWidth="1"/>
    <col min="8" max="8" width="14.7109375" style="35" customWidth="1"/>
    <col min="9" max="9" width="12.85546875" style="35" bestFit="1" customWidth="1"/>
    <col min="10" max="10" width="10.7109375" style="11" bestFit="1" customWidth="1"/>
    <col min="11" max="11" width="10.42578125" style="11" bestFit="1" customWidth="1"/>
    <col min="12" max="13" width="14.85546875" style="11" customWidth="1"/>
    <col min="14" max="14" width="7.28515625" style="11" customWidth="1"/>
    <col min="15" max="15" width="21.7109375" style="11" bestFit="1" customWidth="1"/>
    <col min="16" max="16" width="13.28515625" style="11" bestFit="1" customWidth="1"/>
    <col min="17" max="17" width="14.5703125" style="11" bestFit="1" customWidth="1"/>
    <col min="18" max="19" width="14.5703125" style="11" customWidth="1"/>
    <col min="20" max="20" width="16.7109375" style="11" bestFit="1" customWidth="1"/>
    <col min="21" max="21" width="84.140625" style="11" bestFit="1" customWidth="1"/>
    <col min="22" max="16384" width="9" style="11"/>
  </cols>
  <sheetData>
    <row r="1" spans="1:21" x14ac:dyDescent="0.25">
      <c r="A1" s="40" t="s">
        <v>9</v>
      </c>
      <c r="B1" s="41" t="s">
        <v>7</v>
      </c>
      <c r="E1" s="12"/>
      <c r="F1" s="12"/>
      <c r="G1" s="12"/>
      <c r="H1" s="13"/>
      <c r="I1" s="13"/>
    </row>
    <row r="2" spans="1:21" ht="21" x14ac:dyDescent="0.25">
      <c r="A2" s="40" t="s">
        <v>10</v>
      </c>
      <c r="B2" t="s">
        <v>11</v>
      </c>
      <c r="C2" s="14"/>
      <c r="D2" s="14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1" ht="21.75" thickBot="1" x14ac:dyDescent="0.3">
      <c r="A3" s="40" t="s">
        <v>12</v>
      </c>
      <c r="B3" t="s">
        <v>13</v>
      </c>
      <c r="C3" s="14"/>
      <c r="D3" s="14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1" ht="15.75" thickBot="1" x14ac:dyDescent="0.3">
      <c r="A4" s="40" t="s">
        <v>14</v>
      </c>
      <c r="B4" t="s">
        <v>13</v>
      </c>
      <c r="C4" s="17"/>
      <c r="D4" s="17"/>
      <c r="E4" s="17"/>
      <c r="F4" s="16"/>
      <c r="G4" s="16"/>
      <c r="H4" s="18"/>
      <c r="I4" s="18"/>
      <c r="J4" s="16"/>
      <c r="K4" s="16"/>
      <c r="O4" s="16"/>
      <c r="P4" s="19"/>
      <c r="Q4" s="19"/>
      <c r="R4" s="19"/>
      <c r="S4" s="19"/>
      <c r="T4" s="19"/>
      <c r="U4" s="19"/>
    </row>
    <row r="5" spans="1:21" ht="43.9" customHeight="1" thickBot="1" x14ac:dyDescent="0.3">
      <c r="A5" s="43" t="s">
        <v>15</v>
      </c>
      <c r="B5" s="7" t="s">
        <v>16</v>
      </c>
      <c r="C5" s="5" t="s">
        <v>17</v>
      </c>
      <c r="D5" s="5" t="s">
        <v>18</v>
      </c>
      <c r="E5" s="7" t="s">
        <v>19</v>
      </c>
      <c r="F5" s="5" t="s">
        <v>20</v>
      </c>
      <c r="G5" s="38" t="s">
        <v>21</v>
      </c>
      <c r="H5" s="1" t="s">
        <v>22</v>
      </c>
      <c r="I5" s="10" t="s">
        <v>0</v>
      </c>
      <c r="J5" s="3" t="s">
        <v>23</v>
      </c>
      <c r="K5" s="9" t="s">
        <v>24</v>
      </c>
      <c r="L5" s="9" t="s">
        <v>25</v>
      </c>
      <c r="M5" s="9" t="s">
        <v>26</v>
      </c>
      <c r="N5" s="4"/>
      <c r="O5" s="3" t="s">
        <v>1</v>
      </c>
      <c r="P5" s="3" t="s">
        <v>29</v>
      </c>
      <c r="Q5" s="3" t="s">
        <v>28</v>
      </c>
      <c r="R5" s="2" t="s">
        <v>27</v>
      </c>
      <c r="S5" s="3" t="s">
        <v>8</v>
      </c>
      <c r="T5" s="3" t="s">
        <v>30</v>
      </c>
      <c r="U5" s="9" t="s">
        <v>2</v>
      </c>
    </row>
    <row r="6" spans="1:21" x14ac:dyDescent="0.25">
      <c r="A6" s="44"/>
      <c r="B6" s="21"/>
      <c r="C6" s="20"/>
      <c r="D6" s="20"/>
      <c r="E6" s="21"/>
      <c r="F6" s="36"/>
      <c r="G6" s="36"/>
      <c r="H6" s="28">
        <v>0.18</v>
      </c>
      <c r="I6" s="23"/>
      <c r="J6" s="24">
        <v>0.01</v>
      </c>
      <c r="K6" s="25">
        <v>0.05</v>
      </c>
      <c r="L6" s="25">
        <v>0.18</v>
      </c>
      <c r="M6" s="26"/>
      <c r="N6" s="4"/>
      <c r="O6" s="27"/>
      <c r="P6" s="22"/>
      <c r="Q6" s="39">
        <v>1E-3</v>
      </c>
      <c r="R6" s="29">
        <v>0.1</v>
      </c>
      <c r="S6" s="23"/>
      <c r="T6" s="30"/>
      <c r="U6" s="26"/>
    </row>
    <row r="7" spans="1:21" ht="45.6" customHeight="1" x14ac:dyDescent="0.25">
      <c r="A7" s="44">
        <v>50931</v>
      </c>
      <c r="B7" s="42" t="s">
        <v>31</v>
      </c>
      <c r="C7" s="6">
        <v>44989</v>
      </c>
      <c r="D7" s="8">
        <v>23</v>
      </c>
      <c r="E7" s="31">
        <v>3765000</v>
      </c>
      <c r="F7" s="37">
        <v>0</v>
      </c>
      <c r="G7" s="37">
        <f>E7-F7</f>
        <v>3765000</v>
      </c>
      <c r="H7" s="22">
        <v>0</v>
      </c>
      <c r="I7" s="23">
        <f>G7+H7</f>
        <v>3765000</v>
      </c>
      <c r="J7" s="32">
        <v>0</v>
      </c>
      <c r="K7" s="26">
        <v>0</v>
      </c>
      <c r="L7" s="26">
        <f>+G7*18%</f>
        <v>677700</v>
      </c>
      <c r="M7" s="26">
        <f>+I7+L7</f>
        <v>4442700</v>
      </c>
      <c r="N7" s="4"/>
      <c r="O7" s="33" t="s">
        <v>5</v>
      </c>
      <c r="P7" s="22">
        <v>4518000</v>
      </c>
      <c r="Q7" s="22"/>
      <c r="R7" s="23"/>
      <c r="S7" s="23"/>
      <c r="T7" s="30">
        <v>4518000</v>
      </c>
      <c r="U7" s="34" t="s">
        <v>3</v>
      </c>
    </row>
    <row r="8" spans="1:21" ht="45.6" customHeight="1" x14ac:dyDescent="0.25">
      <c r="A8" s="44">
        <v>50881</v>
      </c>
      <c r="B8" s="42" t="s">
        <v>31</v>
      </c>
      <c r="C8" s="6">
        <v>45046</v>
      </c>
      <c r="D8" s="8">
        <v>1</v>
      </c>
      <c r="E8" s="31">
        <v>3765000</v>
      </c>
      <c r="F8" s="37">
        <v>0</v>
      </c>
      <c r="G8" s="37">
        <f>E8-F8</f>
        <v>3765000</v>
      </c>
      <c r="H8" s="22">
        <v>0</v>
      </c>
      <c r="I8" s="23">
        <f>G8+H8</f>
        <v>3765000</v>
      </c>
      <c r="J8" s="32">
        <v>0</v>
      </c>
      <c r="K8" s="26">
        <v>0</v>
      </c>
      <c r="L8" s="26">
        <f>+G8*18%</f>
        <v>677700</v>
      </c>
      <c r="M8" s="26">
        <f>+I8+L8</f>
        <v>4442700</v>
      </c>
      <c r="N8" s="4"/>
      <c r="O8" s="33" t="s">
        <v>6</v>
      </c>
      <c r="P8" s="22">
        <v>4442700</v>
      </c>
      <c r="Q8" s="22">
        <f>3765000*0.1%</f>
        <v>3765</v>
      </c>
      <c r="R8" s="23">
        <f>3765000*10%</f>
        <v>376500</v>
      </c>
      <c r="S8" s="23">
        <v>538019</v>
      </c>
      <c r="T8" s="30">
        <f>+P8-SUM(Q8:S8)</f>
        <v>3524416</v>
      </c>
      <c r="U8" s="34" t="s">
        <v>4</v>
      </c>
    </row>
    <row r="9" spans="1:21" ht="45.6" customHeight="1" x14ac:dyDescent="0.25">
      <c r="H9" s="11"/>
      <c r="I9" s="11"/>
    </row>
    <row r="10" spans="1:21" ht="45.6" customHeight="1" x14ac:dyDescent="0.25">
      <c r="H10" s="11"/>
      <c r="I10" s="11"/>
    </row>
    <row r="11" spans="1:21" ht="45.6" customHeight="1" x14ac:dyDescent="0.25">
      <c r="H11" s="11"/>
      <c r="I11" s="11"/>
    </row>
    <row r="12" spans="1:21" ht="45.6" customHeight="1" x14ac:dyDescent="0.25">
      <c r="H12" s="11"/>
      <c r="I12" s="11"/>
    </row>
    <row r="13" spans="1:21" x14ac:dyDescent="0.25">
      <c r="H13" s="11"/>
      <c r="I13" s="11"/>
    </row>
    <row r="14" spans="1:21" x14ac:dyDescent="0.25">
      <c r="H14" s="11"/>
      <c r="I14" s="11"/>
    </row>
    <row r="15" spans="1:21" x14ac:dyDescent="0.25">
      <c r="H15" s="11"/>
      <c r="I15" s="11"/>
    </row>
    <row r="16" spans="1:21" x14ac:dyDescent="0.25">
      <c r="H16" s="11"/>
      <c r="I16" s="11"/>
    </row>
    <row r="17" s="11" customFormat="1" x14ac:dyDescent="0.25"/>
    <row r="18" s="11" customFormat="1" x14ac:dyDescent="0.25"/>
    <row r="19" s="11" customFormat="1" x14ac:dyDescent="0.25"/>
    <row r="20" s="1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2025-05-28T11:09:52Z</dcterms:modified>
</cp:coreProperties>
</file>