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HARSH CONTRACTOR AND SUPPLIERS\"/>
    </mc:Choice>
  </mc:AlternateContent>
  <xr:revisionPtr revIDLastSave="0" documentId="13_ncr:1_{1D3F7BAB-F875-4519-8ECD-A2AF083DFE2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G8" i="1" l="1"/>
  <c r="M8" i="1" l="1"/>
  <c r="K8" i="1"/>
  <c r="T8" i="1" l="1"/>
  <c r="H8" i="1" l="1"/>
  <c r="L8" i="1"/>
  <c r="J8" i="1"/>
  <c r="N8" i="1" l="1"/>
  <c r="I8" i="1"/>
  <c r="P8" i="1" l="1"/>
</calcChain>
</file>

<file path=xl/sharedStrings.xml><?xml version="1.0" encoding="utf-8"?>
<sst xmlns="http://schemas.openxmlformats.org/spreadsheetml/2006/main" count="34" uniqueCount="31">
  <si>
    <t>Amount</t>
  </si>
  <si>
    <t>PAYMENT NOTE No.</t>
  </si>
  <si>
    <t>UTR</t>
  </si>
  <si>
    <t>SD (5%)</t>
  </si>
  <si>
    <t>Advance paid</t>
  </si>
  <si>
    <t>RIUP22/822</t>
  </si>
  <si>
    <t>Harsh Enterprises</t>
  </si>
  <si>
    <t>Haidarnagar Jamalpur Village Pump House work</t>
  </si>
  <si>
    <t>12-05-2023 NEFT/AXISP00389894145/RIUP23/149/HARSH CONTRACTOR 157577.00</t>
  </si>
  <si>
    <t>Hold Amount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</si>
  <si>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</si>
  <si>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</si>
  <si>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</si>
  <si>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</si>
  <si>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</si>
  <si>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</si>
  <si>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</si>
  <si>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</si>
  <si>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</si>
  <si>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</si>
  <si>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</si>
  <si>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</si>
  <si>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</si>
  <si>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</si>
  <si>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</si>
  <si>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On_Commission</t>
  </si>
  <si>
    <t>GST_SD_Amount</t>
  </si>
  <si>
    <t>Hydro_Testing</t>
  </si>
  <si>
    <t>Final_Amount</t>
  </si>
  <si>
    <t>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</si>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</sst>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0.39997558519241921"/>
      <name val="Comic Sans MS"/>
      <family val="4"/>
    </font>
    <font>
      <sz val="12"/>
      <color theme="1"/>
      <name val="Comic Sans MS"/>
      <family val="4"/>
    </font>
    <font>
      <b/>
      <sz val="12"/>
      <color theme="4" tint="-0.249977111117893"/>
      <name val="Comic Sans MS"/>
      <family val="4"/>
    </font>
    <font>
      <b/>
      <sz val="12"/>
      <color theme="1"/>
      <name val="Comic Sans MS"/>
      <family val="4"/>
    </font>
    <font>
      <b/>
      <sz val="12"/>
      <name val="Comic Sans MS"/>
      <family val="4"/>
    </font>
    <font>
      <b/>
      <sz val="11"/>
      <color theme="1"/>
      <name val="Calibri"/>
      <family val="2"/>
      <scheme val="minor"/>
    </font>
    <font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43" fontId="8" fillId="2" borderId="3" xfId="1" applyNumberFormat="1" applyFont="1" applyFill="1" applyBorder="1" applyAlignment="1">
      <alignment horizontal="center" vertical="center"/>
    </xf>
    <xf numFmtId="43" fontId="7" fillId="2" borderId="19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3" fontId="5" fillId="2" borderId="14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5" fillId="2" borderId="20" xfId="1" applyNumberFormat="1" applyFont="1" applyFill="1" applyBorder="1" applyAlignment="1">
      <alignment vertical="center"/>
    </xf>
    <xf numFmtId="9" fontId="5" fillId="2" borderId="6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9" fontId="5" fillId="2" borderId="10" xfId="1" applyNumberFormat="1" applyFont="1" applyFill="1" applyBorder="1" applyAlignment="1">
      <alignment vertical="center"/>
    </xf>
    <xf numFmtId="9" fontId="5" fillId="2" borderId="17" xfId="1" applyNumberFormat="1" applyFont="1" applyFill="1" applyBorder="1" applyAlignment="1">
      <alignment vertical="center"/>
    </xf>
    <xf numFmtId="43" fontId="5" fillId="2" borderId="17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9" fontId="5" fillId="2" borderId="8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15" fontId="5" fillId="2" borderId="14" xfId="0" applyNumberFormat="1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center" vertical="center"/>
    </xf>
    <xf numFmtId="43" fontId="5" fillId="2" borderId="13" xfId="1" applyNumberFormat="1" applyFont="1" applyFill="1" applyBorder="1" applyAlignment="1">
      <alignment vertical="center"/>
    </xf>
    <xf numFmtId="43" fontId="5" fillId="2" borderId="21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18" xfId="1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43" fontId="5" fillId="3" borderId="14" xfId="1" applyNumberFormat="1" applyFont="1" applyFill="1" applyBorder="1" applyAlignment="1">
      <alignment vertical="center"/>
    </xf>
    <xf numFmtId="43" fontId="5" fillId="3" borderId="10" xfId="1" applyNumberFormat="1" applyFont="1" applyFill="1" applyBorder="1" applyAlignment="1">
      <alignment vertical="center"/>
    </xf>
    <xf numFmtId="43" fontId="5" fillId="3" borderId="12" xfId="1" applyNumberFormat="1" applyFont="1" applyFill="1" applyBorder="1" applyAlignment="1">
      <alignment vertical="center"/>
    </xf>
    <xf numFmtId="43" fontId="5" fillId="3" borderId="20" xfId="1" applyNumberFormat="1" applyFont="1" applyFill="1" applyBorder="1" applyAlignment="1">
      <alignment vertical="center"/>
    </xf>
    <xf numFmtId="9" fontId="5" fillId="3" borderId="6" xfId="1" applyNumberFormat="1" applyFont="1" applyFill="1" applyBorder="1" applyAlignment="1">
      <alignment vertical="center"/>
    </xf>
    <xf numFmtId="43" fontId="5" fillId="3" borderId="8" xfId="1" applyNumberFormat="1" applyFont="1" applyFill="1" applyBorder="1" applyAlignment="1">
      <alignment vertical="center"/>
    </xf>
    <xf numFmtId="9" fontId="5" fillId="3" borderId="10" xfId="1" applyNumberFormat="1" applyFont="1" applyFill="1" applyBorder="1" applyAlignment="1">
      <alignment vertical="center"/>
    </xf>
    <xf numFmtId="9" fontId="5" fillId="3" borderId="17" xfId="1" applyNumberFormat="1" applyFont="1" applyFill="1" applyBorder="1" applyAlignment="1">
      <alignment vertical="center"/>
    </xf>
    <xf numFmtId="43" fontId="5" fillId="3" borderId="17" xfId="1" applyNumberFormat="1" applyFont="1" applyFill="1" applyBorder="1" applyAlignment="1">
      <alignment vertical="center"/>
    </xf>
    <xf numFmtId="43" fontId="5" fillId="3" borderId="9" xfId="1" applyNumberFormat="1" applyFont="1" applyFill="1" applyBorder="1" applyAlignment="1">
      <alignment vertical="center"/>
    </xf>
    <xf numFmtId="43" fontId="5" fillId="3" borderId="6" xfId="1" applyNumberFormat="1" applyFont="1" applyFill="1" applyBorder="1" applyAlignment="1">
      <alignment vertical="center"/>
    </xf>
    <xf numFmtId="9" fontId="5" fillId="3" borderId="8" xfId="1" applyNumberFormat="1" applyFont="1" applyFill="1" applyBorder="1" applyAlignment="1">
      <alignment vertical="center"/>
    </xf>
    <xf numFmtId="43" fontId="5" fillId="3" borderId="7" xfId="1" applyNumberFormat="1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0" fontId="9" fillId="0" borderId="0" xfId="0" applyFont="1"/>
    <xf numFmtId="43" fontId="10" fillId="2" borderId="0" xfId="1" applyNumberFormat="1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T1" zoomScale="70" zoomScaleNormal="70" workbookViewId="0">
      <selection activeCell="X34" sqref="X34"/>
    </sheetView>
  </sheetViews>
  <sheetFormatPr defaultColWidth="9" defaultRowHeight="15.75" x14ac:dyDescent="0.25"/>
  <cols>
    <col min="1" max="1" width="9" style="1"/>
    <col min="2" max="2" width="39.28515625" style="1" bestFit="1" customWidth="1"/>
    <col min="3" max="3" width="15.7109375" style="1" bestFit="1" customWidth="1"/>
    <col min="4" max="4" width="22.140625" style="1" bestFit="1" customWidth="1"/>
    <col min="5" max="5" width="15.5703125" style="1" bestFit="1" customWidth="1"/>
    <col min="6" max="6" width="14" style="1" bestFit="1" customWidth="1"/>
    <col min="7" max="7" width="21" style="1" bestFit="1" customWidth="1"/>
    <col min="8" max="8" width="14" style="6" bestFit="1" customWidth="1"/>
    <col min="9" max="9" width="15.5703125" style="6" bestFit="1" customWidth="1"/>
    <col min="10" max="10" width="16.140625" style="1" customWidth="1"/>
    <col min="11" max="11" width="21" style="1" bestFit="1" customWidth="1"/>
    <col min="12" max="12" width="13.5703125" style="1" bestFit="1" customWidth="1"/>
    <col min="13" max="13" width="13.5703125" style="1" customWidth="1"/>
    <col min="14" max="14" width="17.85546875" style="1" bestFit="1" customWidth="1"/>
    <col min="15" max="15" width="17.85546875" style="1" customWidth="1"/>
    <col min="16" max="16" width="19.140625" style="1" customWidth="1"/>
    <col min="17" max="17" width="11.7109375" style="1" customWidth="1"/>
    <col min="18" max="18" width="26" style="1" bestFit="1" customWidth="1"/>
    <col min="19" max="19" width="15" style="1" bestFit="1" customWidth="1"/>
    <col min="20" max="20" width="24.42578125" style="1" bestFit="1" customWidth="1"/>
    <col min="21" max="21" width="38" style="1" bestFit="1" customWidth="1"/>
    <col min="22" max="22" width="15.42578125" style="1" bestFit="1" customWidth="1"/>
    <col min="23" max="23" width="22" style="1" bestFit="1" customWidth="1"/>
    <col min="24" max="24" width="82" style="1" bestFit="1" customWidth="1"/>
    <col min="25" max="16384" width="9" style="1"/>
  </cols>
  <sheetData>
    <row r="1" spans="1:24" x14ac:dyDescent="0.25">
      <c r="A1" s="54" t="s">
        <v>10</v>
      </c>
      <c r="B1" s="55" t="s">
        <v>6</v>
      </c>
      <c r="E1" s="2"/>
      <c r="F1" s="2"/>
      <c r="G1" s="2"/>
      <c r="H1" s="3"/>
      <c r="I1" s="3"/>
    </row>
    <row r="2" spans="1:24" ht="19.5" x14ac:dyDescent="0.25">
      <c r="A2" s="54" t="s">
        <v>11</v>
      </c>
      <c r="B2" t="s">
        <v>12</v>
      </c>
      <c r="C2" s="4"/>
      <c r="D2" s="4"/>
      <c r="G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4" ht="20.25" thickBot="1" x14ac:dyDescent="0.3">
      <c r="A3" s="54" t="s">
        <v>13</v>
      </c>
      <c r="B3" t="s">
        <v>14</v>
      </c>
      <c r="C3" s="4"/>
      <c r="D3" s="4"/>
      <c r="G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4" ht="20.25" thickBot="1" x14ac:dyDescent="0.3">
      <c r="A4" s="54" t="s">
        <v>15</v>
      </c>
      <c r="B4" t="s">
        <v>14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R4" s="7"/>
      <c r="S4" s="10"/>
      <c r="T4" s="10"/>
      <c r="U4" s="10"/>
      <c r="V4" s="10"/>
      <c r="W4" s="10"/>
      <c r="X4" s="10"/>
    </row>
    <row r="5" spans="1:24" ht="43.9" customHeight="1" thickBot="1" x14ac:dyDescent="0.3">
      <c r="A5" s="59" t="s">
        <v>16</v>
      </c>
      <c r="B5" s="12" t="s">
        <v>17</v>
      </c>
      <c r="C5" s="11" t="s">
        <v>18</v>
      </c>
      <c r="D5" s="11" t="s">
        <v>19</v>
      </c>
      <c r="E5" s="12" t="s">
        <v>20</v>
      </c>
      <c r="F5" s="11" t="s">
        <v>21</v>
      </c>
      <c r="G5" s="13" t="s">
        <v>22</v>
      </c>
      <c r="H5" s="14" t="s">
        <v>23</v>
      </c>
      <c r="I5" s="15" t="s">
        <v>0</v>
      </c>
      <c r="J5" s="16" t="s">
        <v>24</v>
      </c>
      <c r="K5" s="17" t="s">
        <v>25</v>
      </c>
      <c r="L5" s="17" t="s">
        <v>26</v>
      </c>
      <c r="M5" s="17" t="s">
        <v>27</v>
      </c>
      <c r="N5" s="17" t="s">
        <v>26</v>
      </c>
      <c r="O5" s="17" t="s">
        <v>9</v>
      </c>
      <c r="P5" s="17" t="s">
        <v>28</v>
      </c>
      <c r="Q5" s="18"/>
      <c r="R5" s="16" t="s">
        <v>1</v>
      </c>
      <c r="S5" s="16" t="s">
        <v>29</v>
      </c>
      <c r="T5" s="16" t="s">
        <v>30</v>
      </c>
      <c r="U5" s="19" t="s">
        <v>3</v>
      </c>
      <c r="V5" s="16" t="s">
        <v>4</v>
      </c>
      <c r="W5" s="16" t="s">
        <v>30</v>
      </c>
      <c r="X5" s="17" t="s">
        <v>2</v>
      </c>
    </row>
    <row r="6" spans="1:24" ht="19.5" x14ac:dyDescent="0.25">
      <c r="A6" s="57"/>
      <c r="B6" s="21"/>
      <c r="C6" s="20"/>
      <c r="D6" s="20"/>
      <c r="E6" s="21"/>
      <c r="F6" s="22"/>
      <c r="G6" s="22"/>
      <c r="H6" s="23">
        <v>0.18</v>
      </c>
      <c r="I6" s="24"/>
      <c r="J6" s="25">
        <v>0.01</v>
      </c>
      <c r="K6" s="26">
        <v>0.05</v>
      </c>
      <c r="L6" s="26">
        <v>0.05</v>
      </c>
      <c r="M6" s="26">
        <v>0.1</v>
      </c>
      <c r="N6" s="26">
        <v>0.18</v>
      </c>
      <c r="O6" s="26"/>
      <c r="P6" s="27"/>
      <c r="Q6" s="18"/>
      <c r="R6" s="28"/>
      <c r="S6" s="29"/>
      <c r="T6" s="23">
        <v>0.01</v>
      </c>
      <c r="U6" s="30">
        <v>0.05</v>
      </c>
      <c r="V6" s="24"/>
      <c r="W6" s="31"/>
      <c r="X6" s="27"/>
    </row>
    <row r="7" spans="1:24" s="39" customFormat="1" ht="19.5" x14ac:dyDescent="0.25">
      <c r="A7" s="58"/>
      <c r="B7" s="43"/>
      <c r="C7" s="40"/>
      <c r="D7" s="41"/>
      <c r="E7" s="42"/>
      <c r="F7" s="43"/>
      <c r="G7" s="43"/>
      <c r="H7" s="44"/>
      <c r="I7" s="45"/>
      <c r="J7" s="46"/>
      <c r="K7" s="47"/>
      <c r="L7" s="47"/>
      <c r="M7" s="47"/>
      <c r="N7" s="47"/>
      <c r="O7" s="47"/>
      <c r="P7" s="48"/>
      <c r="Q7" s="53">
        <f>A8</f>
        <v>55649</v>
      </c>
      <c r="R7" s="49"/>
      <c r="S7" s="50"/>
      <c r="T7" s="44"/>
      <c r="U7" s="51"/>
      <c r="V7" s="45"/>
      <c r="W7" s="52"/>
      <c r="X7" s="48"/>
    </row>
    <row r="8" spans="1:24" ht="47.45" customHeight="1" x14ac:dyDescent="0.25">
      <c r="A8" s="57">
        <v>55649</v>
      </c>
      <c r="B8" s="56" t="s">
        <v>7</v>
      </c>
      <c r="C8" s="32">
        <v>45045</v>
      </c>
      <c r="D8" s="33">
        <v>1</v>
      </c>
      <c r="E8" s="34">
        <v>205605</v>
      </c>
      <c r="F8" s="35">
        <v>0</v>
      </c>
      <c r="G8" s="35">
        <f>ROUND(E8-F8,0)</f>
        <v>205605</v>
      </c>
      <c r="H8" s="29">
        <f>ROUND(G8*H6,0)</f>
        <v>37009</v>
      </c>
      <c r="I8" s="24">
        <f>G8+H8</f>
        <v>242614</v>
      </c>
      <c r="J8" s="36">
        <f>G8*$J$6</f>
        <v>2056.0500000000002</v>
      </c>
      <c r="K8" s="27">
        <f>+G8*5%</f>
        <v>10280.25</v>
      </c>
      <c r="L8" s="27">
        <f>G8*$L$6</f>
        <v>10280.25</v>
      </c>
      <c r="M8" s="27">
        <f>+G8*10%</f>
        <v>20560.5</v>
      </c>
      <c r="N8" s="27">
        <f>H8</f>
        <v>37009</v>
      </c>
      <c r="O8" s="27">
        <v>4851</v>
      </c>
      <c r="P8" s="27">
        <f>ROUND(I8-SUM(J8:O8),0)</f>
        <v>157577</v>
      </c>
      <c r="Q8" s="18"/>
      <c r="R8" s="37" t="s">
        <v>5</v>
      </c>
      <c r="S8" s="29">
        <v>100000</v>
      </c>
      <c r="T8" s="29">
        <f>S8*T6</f>
        <v>1000</v>
      </c>
      <c r="U8" s="24">
        <v>0</v>
      </c>
      <c r="V8" s="24">
        <v>0</v>
      </c>
      <c r="W8" s="31">
        <v>157577</v>
      </c>
      <c r="X8" s="38" t="s">
        <v>8</v>
      </c>
    </row>
    <row r="9" spans="1:24" ht="47.45" customHeight="1" x14ac:dyDescent="0.25">
      <c r="H9" s="1"/>
      <c r="I9" s="1"/>
    </row>
    <row r="10" spans="1:24" ht="47.45" customHeight="1" x14ac:dyDescent="0.25">
      <c r="H10" s="1"/>
      <c r="I10" s="1"/>
    </row>
    <row r="11" spans="1:24" ht="47.45" customHeight="1" x14ac:dyDescent="0.25">
      <c r="H11" s="1"/>
      <c r="I11" s="1"/>
    </row>
    <row r="12" spans="1:24" x14ac:dyDescent="0.25">
      <c r="H12" s="1"/>
      <c r="I12" s="1"/>
    </row>
    <row r="13" spans="1:24" x14ac:dyDescent="0.25">
      <c r="H13" s="1"/>
      <c r="I13" s="1"/>
    </row>
    <row r="14" spans="1:24" x14ac:dyDescent="0.25">
      <c r="H14" s="1"/>
      <c r="I14" s="1"/>
    </row>
    <row r="15" spans="1:24" x14ac:dyDescent="0.25">
      <c r="H15" s="1"/>
      <c r="I15" s="1"/>
    </row>
    <row r="16" spans="1:24" x14ac:dyDescent="0.25">
      <c r="H16" s="1"/>
      <c r="I16" s="1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2025-05-27T09:25:50Z</dcterms:modified>
</cp:coreProperties>
</file>