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Anish\RK Contractor\"/>
    </mc:Choice>
  </mc:AlternateContent>
  <xr:revisionPtr revIDLastSave="0" documentId="13_ncr:1_{5679F655-CE2C-4660-9F05-F85684EEB4AD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M8" i="1" s="1"/>
  <c r="J8" i="1" l="1"/>
  <c r="K8" i="1"/>
  <c r="L8" i="1"/>
  <c r="H8" i="1" l="1"/>
  <c r="N8" i="1" l="1"/>
  <c r="I8" i="1"/>
  <c r="P8" i="1" l="1"/>
</calcChain>
</file>

<file path=xl/sharedStrings.xml><?xml version="1.0" encoding="utf-8"?>
<sst xmlns="http://schemas.openxmlformats.org/spreadsheetml/2006/main" count="33" uniqueCount="32">
  <si>
    <t>Amount</t>
  </si>
  <si>
    <t>PAYMENT NOTE No.</t>
  </si>
  <si>
    <t>UTR</t>
  </si>
  <si>
    <t>SD (5%)</t>
  </si>
  <si>
    <t>Advance paid</t>
  </si>
  <si>
    <t>Hold the Amount because the Qty. is more then the DPR</t>
  </si>
  <si>
    <t>R K contractor</t>
  </si>
  <si>
    <t>28-04-2023 28-04-2023 IFT/IFT23118063728/SPUP23/0312/R K CONTRACTOR 366869.00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</si>
  <si>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</si>
  <si>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</si>
  <si>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</si>
  <si>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</si>
  <si>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</si>
  <si>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</si>
  <si>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</si>
  <si>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Saidipur raju Village Pipe laying work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</si>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</sst>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8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94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5" fontId="3" fillId="2" borderId="16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43" fontId="5" fillId="2" borderId="30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27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43" fontId="3" fillId="2" borderId="23" xfId="1" applyNumberFormat="1" applyFont="1" applyFill="1" applyBorder="1" applyAlignment="1">
      <alignment horizontal="right"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14" fontId="3" fillId="2" borderId="18" xfId="1" applyNumberFormat="1" applyFont="1" applyFill="1" applyBorder="1" applyAlignment="1">
      <alignment vertical="center"/>
    </xf>
    <xf numFmtId="0" fontId="3" fillId="2" borderId="9" xfId="0" quotePrefix="1" applyFont="1" applyFill="1" applyBorder="1" applyAlignment="1">
      <alignment horizontal="center" vertical="center"/>
    </xf>
    <xf numFmtId="43" fontId="5" fillId="2" borderId="4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16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43" fontId="3" fillId="3" borderId="32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9" fontId="3" fillId="3" borderId="27" xfId="1" applyNumberFormat="1" applyFont="1" applyFill="1" applyBorder="1" applyAlignment="1">
      <alignment vertical="center"/>
    </xf>
    <xf numFmtId="43" fontId="3" fillId="3" borderId="27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0" fontId="3" fillId="2" borderId="32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Font="1"/>
    <xf numFmtId="0" fontId="6" fillId="2" borderId="34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3" fillId="2" borderId="2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 wrapText="1"/>
    </xf>
    <xf numFmtId="14" fontId="6" fillId="2" borderId="34" xfId="0" applyNumberFormat="1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/>
    </xf>
    <xf numFmtId="168" fontId="7" fillId="2" borderId="34" xfId="2" applyNumberFormat="1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</cellXfs>
  <cellStyles count="3">
    <cellStyle name="Comma" xfId="1" builtinId="3"/>
    <cellStyle name="Comma 2" xfId="2" xr:uid="{00000000-0005-0000-0000-00002F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zoomScale="85" zoomScaleNormal="85" workbookViewId="0">
      <selection activeCell="F10" sqref="F10"/>
    </sheetView>
  </sheetViews>
  <sheetFormatPr defaultColWidth="9" defaultRowHeight="14.4" x14ac:dyDescent="0.3"/>
  <cols>
    <col min="1" max="1" width="9" style="8"/>
    <col min="2" max="2" width="30" style="8" customWidth="1"/>
    <col min="3" max="3" width="13.44140625" style="8" bestFit="1" customWidth="1"/>
    <col min="4" max="4" width="11.5546875" style="8" bestFit="1" customWidth="1"/>
    <col min="5" max="5" width="13.33203125" style="8" bestFit="1" customWidth="1"/>
    <col min="6" max="7" width="13.33203125" style="8" customWidth="1"/>
    <col min="8" max="8" width="14.6640625" style="49" customWidth="1"/>
    <col min="9" max="9" width="13.88671875" style="49" customWidth="1"/>
    <col min="10" max="10" width="10.6640625" style="8" bestFit="1" customWidth="1"/>
    <col min="11" max="13" width="17.44140625" style="8" customWidth="1"/>
    <col min="14" max="14" width="14.88671875" style="8" customWidth="1"/>
    <col min="15" max="15" width="17.5546875" style="8" bestFit="1" customWidth="1"/>
    <col min="16" max="16" width="14.88671875" style="8" customWidth="1"/>
    <col min="17" max="17" width="21.6640625" style="8" bestFit="1" customWidth="1"/>
    <col min="18" max="18" width="12.6640625" style="8" bestFit="1" customWidth="1"/>
    <col min="19" max="19" width="14.5546875" style="8" bestFit="1" customWidth="1"/>
    <col min="20" max="21" width="14.5546875" style="8" customWidth="1"/>
    <col min="22" max="22" width="14" style="8" customWidth="1"/>
    <col min="23" max="23" width="84.109375" style="8" bestFit="1" customWidth="1"/>
    <col min="24" max="16384" width="9" style="8"/>
  </cols>
  <sheetData>
    <row r="1" spans="1:23" ht="19.8" x14ac:dyDescent="0.3">
      <c r="A1" s="72" t="s">
        <v>8</v>
      </c>
      <c r="B1" s="11" t="s">
        <v>6</v>
      </c>
      <c r="E1" s="9"/>
      <c r="F1" s="9"/>
      <c r="G1" s="9"/>
      <c r="H1" s="10"/>
      <c r="I1" s="10"/>
    </row>
    <row r="2" spans="1:23" ht="19.8" x14ac:dyDescent="0.3">
      <c r="A2" s="72" t="s">
        <v>9</v>
      </c>
      <c r="B2" s="73" t="s">
        <v>12</v>
      </c>
      <c r="C2" s="11"/>
      <c r="D2" s="11"/>
      <c r="G2" s="12"/>
      <c r="I2" s="12"/>
      <c r="J2" s="13"/>
      <c r="K2" s="13"/>
      <c r="L2" s="13"/>
      <c r="M2" s="13"/>
      <c r="N2" s="13"/>
      <c r="O2" s="13"/>
      <c r="P2" s="13"/>
      <c r="Q2" s="14"/>
      <c r="R2" s="13"/>
      <c r="S2" s="13"/>
      <c r="T2" s="13"/>
      <c r="U2" s="13"/>
      <c r="V2" s="15"/>
      <c r="W2" s="15"/>
    </row>
    <row r="3" spans="1:23" ht="20.399999999999999" thickBot="1" x14ac:dyDescent="0.35">
      <c r="A3" s="72" t="s">
        <v>10</v>
      </c>
      <c r="B3" s="73" t="s">
        <v>13</v>
      </c>
      <c r="C3" s="11"/>
      <c r="D3" s="11"/>
      <c r="G3" s="12"/>
      <c r="I3" s="12"/>
      <c r="J3" s="13"/>
      <c r="K3" s="13"/>
      <c r="L3" s="13"/>
      <c r="M3" s="13"/>
      <c r="N3" s="13"/>
      <c r="O3" s="13"/>
      <c r="P3" s="13"/>
      <c r="Q3" s="14"/>
      <c r="R3" s="13"/>
      <c r="S3" s="13"/>
      <c r="T3" s="13"/>
      <c r="U3" s="13"/>
      <c r="V3" s="15"/>
      <c r="W3" s="15"/>
    </row>
    <row r="4" spans="1:23" ht="15" thickBot="1" x14ac:dyDescent="0.35">
      <c r="A4" s="72" t="s">
        <v>11</v>
      </c>
      <c r="B4" s="73" t="s">
        <v>13</v>
      </c>
      <c r="C4" s="16"/>
      <c r="D4" s="16"/>
      <c r="E4" s="16"/>
      <c r="F4" s="13"/>
      <c r="G4" s="13"/>
      <c r="H4" s="17"/>
      <c r="I4" s="17"/>
      <c r="J4" s="13"/>
      <c r="K4" s="13"/>
      <c r="L4" s="13"/>
      <c r="M4" s="13"/>
      <c r="N4" s="15"/>
      <c r="O4" s="15"/>
      <c r="P4" s="15"/>
      <c r="Q4" s="14"/>
      <c r="R4" s="18"/>
      <c r="S4" s="18"/>
      <c r="T4" s="18"/>
      <c r="U4" s="18"/>
      <c r="V4" s="18"/>
      <c r="W4" s="18"/>
    </row>
    <row r="5" spans="1:23" ht="43.95" customHeight="1" thickBot="1" x14ac:dyDescent="0.35">
      <c r="A5" s="74" t="s">
        <v>14</v>
      </c>
      <c r="B5" s="77" t="s">
        <v>16</v>
      </c>
      <c r="C5" s="78" t="s">
        <v>17</v>
      </c>
      <c r="D5" s="79" t="s">
        <v>18</v>
      </c>
      <c r="E5" s="80" t="s">
        <v>19</v>
      </c>
      <c r="F5" s="81" t="s">
        <v>20</v>
      </c>
      <c r="G5" s="82" t="s">
        <v>21</v>
      </c>
      <c r="H5" s="83" t="s">
        <v>22</v>
      </c>
      <c r="I5" s="7" t="s">
        <v>0</v>
      </c>
      <c r="J5" s="84" t="s">
        <v>23</v>
      </c>
      <c r="K5" s="85" t="s">
        <v>24</v>
      </c>
      <c r="L5" s="86" t="s">
        <v>25</v>
      </c>
      <c r="M5" s="87" t="s">
        <v>26</v>
      </c>
      <c r="N5" s="88" t="s">
        <v>27</v>
      </c>
      <c r="O5" s="89" t="s">
        <v>5</v>
      </c>
      <c r="P5" s="90" t="s">
        <v>28</v>
      </c>
      <c r="Q5" s="2" t="s">
        <v>1</v>
      </c>
      <c r="R5" s="91" t="s">
        <v>29</v>
      </c>
      <c r="S5" s="92" t="s">
        <v>30</v>
      </c>
      <c r="T5" s="1" t="s">
        <v>3</v>
      </c>
      <c r="U5" s="2" t="s">
        <v>4</v>
      </c>
      <c r="V5" s="93" t="s">
        <v>31</v>
      </c>
      <c r="W5" s="6" t="s">
        <v>2</v>
      </c>
    </row>
    <row r="6" spans="1:23" x14ac:dyDescent="0.3">
      <c r="B6" s="19"/>
      <c r="C6" s="20"/>
      <c r="D6" s="20"/>
      <c r="E6" s="21"/>
      <c r="F6" s="51"/>
      <c r="G6" s="51"/>
      <c r="H6" s="28">
        <v>0.18</v>
      </c>
      <c r="I6" s="23"/>
      <c r="J6" s="24">
        <v>0.01</v>
      </c>
      <c r="K6" s="25">
        <v>0.05</v>
      </c>
      <c r="L6" s="25">
        <v>0.05</v>
      </c>
      <c r="M6" s="25">
        <v>0.1</v>
      </c>
      <c r="N6" s="25">
        <v>0.18</v>
      </c>
      <c r="O6" s="25"/>
      <c r="P6" s="26"/>
      <c r="Q6" s="27"/>
      <c r="R6" s="22"/>
      <c r="S6" s="28">
        <v>0.01</v>
      </c>
      <c r="T6" s="29">
        <v>0.05</v>
      </c>
      <c r="U6" s="23"/>
      <c r="V6" s="30"/>
      <c r="W6" s="26"/>
    </row>
    <row r="7" spans="1:23" s="56" customFormat="1" x14ac:dyDescent="0.3">
      <c r="B7" s="57"/>
      <c r="C7" s="58"/>
      <c r="D7" s="59"/>
      <c r="E7" s="60"/>
      <c r="F7" s="61"/>
      <c r="G7" s="61"/>
      <c r="H7" s="62"/>
      <c r="I7" s="63"/>
      <c r="J7" s="64"/>
      <c r="K7" s="65"/>
      <c r="L7" s="65"/>
      <c r="M7" s="65"/>
      <c r="N7" s="65"/>
      <c r="O7" s="65"/>
      <c r="P7" s="66"/>
      <c r="Q7" s="67"/>
      <c r="R7" s="68"/>
      <c r="S7" s="62"/>
      <c r="T7" s="69"/>
      <c r="U7" s="63"/>
      <c r="V7" s="70"/>
      <c r="W7" s="66"/>
    </row>
    <row r="8" spans="1:23" ht="36" customHeight="1" x14ac:dyDescent="0.3">
      <c r="A8" s="75">
        <v>56004</v>
      </c>
      <c r="B8" s="71" t="s">
        <v>15</v>
      </c>
      <c r="C8" s="3">
        <v>45036</v>
      </c>
      <c r="D8" s="54">
        <v>2</v>
      </c>
      <c r="E8" s="31">
        <v>778310.5</v>
      </c>
      <c r="F8" s="52">
        <v>40460</v>
      </c>
      <c r="G8" s="52">
        <f>ROUND(E8-F8,)</f>
        <v>737851</v>
      </c>
      <c r="H8" s="22">
        <f>ROUND(G8*H6,0)</f>
        <v>132813</v>
      </c>
      <c r="I8" s="23">
        <f>G8+H8</f>
        <v>870664</v>
      </c>
      <c r="J8" s="32">
        <f>ROUND(G8*$J$6,)</f>
        <v>7379</v>
      </c>
      <c r="K8" s="26">
        <f>ROUND(G8*$K$6,)</f>
        <v>36893</v>
      </c>
      <c r="L8" s="26">
        <f>ROUND(G8*$L$6,)</f>
        <v>36893</v>
      </c>
      <c r="M8" s="26">
        <f>ROUND(G8*$M$6,)</f>
        <v>73785</v>
      </c>
      <c r="N8" s="26">
        <f>H8</f>
        <v>132813</v>
      </c>
      <c r="O8" s="26">
        <v>216033</v>
      </c>
      <c r="P8" s="26">
        <f>ROUND(I8-SUM(J8:O8),0)</f>
        <v>366868</v>
      </c>
      <c r="Q8" s="33"/>
      <c r="R8" s="22"/>
      <c r="S8" s="22"/>
      <c r="T8" s="23"/>
      <c r="U8" s="23"/>
      <c r="V8" s="30">
        <v>366869</v>
      </c>
      <c r="W8" s="34" t="s">
        <v>7</v>
      </c>
    </row>
    <row r="9" spans="1:23" ht="36" customHeight="1" x14ac:dyDescent="0.3">
      <c r="A9" s="75"/>
      <c r="B9" s="71"/>
      <c r="C9" s="3"/>
      <c r="D9" s="54"/>
      <c r="E9" s="31"/>
      <c r="F9" s="52"/>
      <c r="G9" s="52"/>
      <c r="H9" s="22"/>
      <c r="I9" s="23"/>
      <c r="J9" s="32"/>
      <c r="K9" s="26"/>
      <c r="L9" s="26"/>
      <c r="M9" s="26"/>
      <c r="N9" s="26"/>
      <c r="O9" s="26"/>
      <c r="P9" s="26"/>
      <c r="Q9" s="33"/>
      <c r="R9" s="22"/>
      <c r="S9" s="22"/>
      <c r="T9" s="23"/>
      <c r="U9" s="23"/>
      <c r="V9" s="30"/>
      <c r="W9" s="34"/>
    </row>
    <row r="10" spans="1:23" ht="36" customHeight="1" x14ac:dyDescent="0.3">
      <c r="A10" s="75"/>
      <c r="B10" s="71"/>
      <c r="C10" s="3"/>
      <c r="D10" s="5"/>
      <c r="E10" s="21"/>
      <c r="F10" s="37"/>
      <c r="G10" s="52"/>
      <c r="H10" s="22"/>
      <c r="I10" s="23"/>
      <c r="J10" s="32"/>
      <c r="K10" s="39"/>
      <c r="L10" s="39"/>
      <c r="M10" s="39"/>
      <c r="N10" s="39"/>
      <c r="O10" s="26"/>
      <c r="P10" s="26"/>
      <c r="Q10" s="33"/>
      <c r="R10" s="22"/>
      <c r="S10" s="22"/>
      <c r="T10" s="23"/>
      <c r="U10" s="23"/>
      <c r="V10" s="30"/>
      <c r="W10" s="34"/>
    </row>
    <row r="11" spans="1:23" ht="36" customHeight="1" x14ac:dyDescent="0.3">
      <c r="A11" s="75"/>
      <c r="B11" s="71"/>
      <c r="C11" s="53"/>
      <c r="D11" s="5"/>
      <c r="E11" s="36"/>
      <c r="F11" s="37"/>
      <c r="G11" s="52"/>
      <c r="H11" s="37"/>
      <c r="I11" s="23"/>
      <c r="J11" s="32"/>
      <c r="K11" s="26"/>
      <c r="L11" s="26"/>
      <c r="M11" s="26"/>
      <c r="N11" s="26"/>
      <c r="O11" s="26"/>
      <c r="P11" s="26"/>
      <c r="Q11" s="33"/>
      <c r="R11" s="22"/>
      <c r="S11" s="22"/>
      <c r="T11" s="23"/>
      <c r="U11" s="23"/>
      <c r="V11" s="30"/>
      <c r="W11" s="34"/>
    </row>
    <row r="12" spans="1:23" x14ac:dyDescent="0.3">
      <c r="A12" s="75"/>
      <c r="B12" s="36"/>
      <c r="C12" s="35"/>
      <c r="D12" s="35"/>
      <c r="E12" s="36"/>
      <c r="F12" s="37"/>
      <c r="G12" s="36"/>
      <c r="H12" s="37"/>
      <c r="I12" s="38"/>
      <c r="J12" s="20"/>
      <c r="K12" s="39"/>
      <c r="L12" s="39"/>
      <c r="M12" s="39"/>
      <c r="N12" s="39"/>
      <c r="O12" s="39"/>
      <c r="P12" s="39"/>
      <c r="Q12" s="33"/>
      <c r="R12" s="37"/>
      <c r="S12" s="37"/>
      <c r="T12" s="37"/>
      <c r="U12" s="37"/>
      <c r="V12" s="40"/>
      <c r="W12" s="41"/>
    </row>
    <row r="13" spans="1:23" x14ac:dyDescent="0.3">
      <c r="A13" s="75"/>
      <c r="B13" s="36"/>
      <c r="C13" s="35"/>
      <c r="D13" s="35"/>
      <c r="E13" s="36"/>
      <c r="F13" s="37"/>
      <c r="G13" s="36"/>
      <c r="H13" s="37"/>
      <c r="I13" s="38"/>
      <c r="J13" s="20"/>
      <c r="K13" s="39"/>
      <c r="L13" s="39"/>
      <c r="M13" s="39"/>
      <c r="N13" s="39"/>
      <c r="O13" s="39"/>
      <c r="P13" s="39"/>
      <c r="Q13" s="33"/>
      <c r="R13" s="37"/>
      <c r="S13" s="37"/>
      <c r="T13" s="37"/>
      <c r="U13" s="37"/>
      <c r="V13" s="40"/>
      <c r="W13" s="41"/>
    </row>
    <row r="14" spans="1:23" ht="15" thickBot="1" x14ac:dyDescent="0.35">
      <c r="A14" s="75"/>
      <c r="B14" s="76"/>
      <c r="C14" s="4"/>
      <c r="D14" s="4"/>
      <c r="E14" s="42"/>
      <c r="F14" s="42"/>
      <c r="G14" s="42"/>
      <c r="H14" s="43"/>
      <c r="I14" s="44"/>
      <c r="J14" s="45"/>
      <c r="K14" s="46"/>
      <c r="L14" s="46"/>
      <c r="M14" s="46"/>
      <c r="N14" s="46"/>
      <c r="O14" s="46"/>
      <c r="P14" s="46"/>
      <c r="Q14" s="47"/>
      <c r="R14" s="43"/>
      <c r="S14" s="43"/>
      <c r="T14" s="43"/>
      <c r="U14" s="43"/>
      <c r="V14" s="48"/>
      <c r="W14" s="46"/>
    </row>
    <row r="15" spans="1:23" x14ac:dyDescent="0.3">
      <c r="A15" s="37"/>
      <c r="B15" s="5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3"/>
      <c r="W15" s="22"/>
    </row>
    <row r="16" spans="1:23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37"/>
    </row>
    <row r="17" spans="1:23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0"/>
      <c r="W17" s="37"/>
    </row>
    <row r="18" spans="1:23" x14ac:dyDescent="0.3">
      <c r="A18" s="22"/>
      <c r="B18" s="22"/>
      <c r="C18" s="22"/>
      <c r="D18" s="22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22"/>
      <c r="R18" s="22"/>
      <c r="S18" s="22"/>
      <c r="T18" s="22"/>
      <c r="U18" s="22"/>
      <c r="V18" s="23"/>
      <c r="W18" s="37"/>
    </row>
    <row r="19" spans="1:23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55"/>
      <c r="U19" s="22"/>
      <c r="V19" s="50"/>
      <c r="W19" s="37"/>
    </row>
    <row r="20" spans="1:23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3"/>
      <c r="W20" s="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2025-05-27T07:52:16Z</dcterms:modified>
</cp:coreProperties>
</file>