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Payment\Task\Laxmi\Mahadev Traders\"/>
    </mc:Choice>
  </mc:AlternateContent>
  <xr:revisionPtr revIDLastSave="0" documentId="13_ncr:1_{6755CC26-CA98-41A8-9BBC-01799980F070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1" l="1"/>
  <c r="G8" i="1" l="1"/>
  <c r="K8" i="1" l="1"/>
  <c r="H8" i="1"/>
  <c r="L8" i="1" s="1"/>
  <c r="J8" i="1"/>
  <c r="I8" i="1" l="1"/>
  <c r="N8" i="1" s="1"/>
</calcChain>
</file>

<file path=xl/sharedStrings.xml><?xml version="1.0" encoding="utf-8"?>
<sst xmlns="http://schemas.openxmlformats.org/spreadsheetml/2006/main" count="33" uniqueCount="29">
  <si>
    <t>Amount</t>
  </si>
  <si>
    <t>PAYMENT NOTE No.</t>
  </si>
  <si>
    <t>UTR</t>
  </si>
  <si>
    <t>Additional Debit</t>
  </si>
  <si>
    <t>Diesel Debit</t>
  </si>
  <si>
    <t>Advance Debit</t>
  </si>
  <si>
    <t>Muzaffarnagar</t>
  </si>
  <si>
    <t>Mahadev Traders</t>
  </si>
  <si>
    <t>Amberpur Mathedi Village Road Restoration work</t>
  </si>
  <si>
    <t>18-08-2023 NEFT/AXISP00416747768/RIUP23/1604/MAHADEV TRADERS 431936.00</t>
  </si>
  <si>
    <t>RIUP23/1604</t>
  </si>
  <si>
    <t>Subcontractor:</t>
  </si>
  <si>
    <t>State:</t>
  </si>
  <si>
    <t>Uttar Pradesh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</si>
  <si>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</si>
  <si>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</si>
  <si>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</si>
  <si>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</si>
  <si>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</si>
  <si>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</si>
  <si>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</si>
  <si>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After_Debit_Amount</t>
  </si>
  <si>
    <t>GST_Amount</t>
  </si>
  <si>
    <t>TDS_Amount</t>
  </si>
  <si>
    <t>SD_Amount</t>
  </si>
  <si>
    <t>GST_SD_Amount</t>
  </si>
  <si>
    <t>Hold the Amount because the Qty. is more then the DPR</t>
  </si>
  <si>
    <t>Total_Amount</t>
  </si>
  <si>
    <t>TDS_Payment_Amount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</si>
</sst>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sz val="9"/>
      <color rgb="FF333333"/>
      <name val="Verdana"/>
      <family val="2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15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43" fontId="5" fillId="2" borderId="9" xfId="1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3" fillId="2" borderId="5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0" fontId="3" fillId="2" borderId="4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43" fontId="3" fillId="2" borderId="3" xfId="1" applyNumberFormat="1" applyFont="1" applyFill="1" applyBorder="1" applyAlignment="1">
      <alignment horizontal="right" vertical="center"/>
    </xf>
    <xf numFmtId="0" fontId="6" fillId="0" borderId="14" xfId="0" applyFont="1" applyBorder="1" applyAlignment="1">
      <alignment vertical="center"/>
    </xf>
    <xf numFmtId="43" fontId="5" fillId="2" borderId="15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2" borderId="18" xfId="0" applyFont="1" applyFill="1" applyBorder="1" applyAlignment="1">
      <alignment horizontal="center" vertical="center" wrapText="1"/>
    </xf>
    <xf numFmtId="9" fontId="3" fillId="2" borderId="10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9" fontId="3" fillId="2" borderId="11" xfId="1" applyNumberFormat="1" applyFont="1" applyFill="1" applyBorder="1" applyAlignment="1">
      <alignment vertical="center"/>
    </xf>
    <xf numFmtId="0" fontId="5" fillId="2" borderId="19" xfId="0" applyFont="1" applyFill="1" applyBorder="1" applyAlignment="1">
      <alignment horizontal="center" vertical="center" wrapText="1"/>
    </xf>
    <xf numFmtId="43" fontId="2" fillId="2" borderId="20" xfId="1" applyNumberFormat="1" applyFont="1" applyFill="1" applyBorder="1" applyAlignment="1">
      <alignment vertical="center"/>
    </xf>
    <xf numFmtId="43" fontId="8" fillId="2" borderId="0" xfId="1" applyNumberFormat="1" applyFont="1" applyFill="1" applyBorder="1" applyAlignment="1">
      <alignment vertical="center"/>
    </xf>
    <xf numFmtId="43" fontId="8" fillId="2" borderId="0" xfId="0" applyNumberFormat="1" applyFont="1" applyFill="1" applyAlignment="1">
      <alignment vertical="center"/>
    </xf>
    <xf numFmtId="0" fontId="3" fillId="3" borderId="4" xfId="1" applyNumberFormat="1" applyFont="1" applyFill="1" applyBorder="1" applyAlignment="1">
      <alignment vertical="center"/>
    </xf>
    <xf numFmtId="0" fontId="3" fillId="3" borderId="13" xfId="0" applyFont="1" applyFill="1" applyBorder="1" applyAlignment="1">
      <alignment horizontal="left" vertical="center"/>
    </xf>
    <xf numFmtId="15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3" fontId="3" fillId="3" borderId="3" xfId="1" applyNumberFormat="1" applyFont="1" applyFill="1" applyBorder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43" fontId="3" fillId="3" borderId="13" xfId="1" applyNumberFormat="1" applyFont="1" applyFill="1" applyBorder="1" applyAlignment="1">
      <alignment vertical="center"/>
    </xf>
    <xf numFmtId="0" fontId="0" fillId="3" borderId="14" xfId="0" applyFill="1" applyBorder="1" applyAlignment="1">
      <alignment horizontal="center" vertical="center"/>
    </xf>
    <xf numFmtId="43" fontId="3" fillId="3" borderId="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2" borderId="21" xfId="0" applyFont="1" applyFill="1" applyBorder="1" applyAlignment="1">
      <alignment vertical="center"/>
    </xf>
    <xf numFmtId="0" fontId="7" fillId="2" borderId="21" xfId="0" applyFont="1" applyFill="1" applyBorder="1" applyAlignment="1">
      <alignment horizontal="center" vertical="center" wrapText="1"/>
    </xf>
    <xf numFmtId="14" fontId="7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164" fontId="9" fillId="2" borderId="21" xfId="1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9"/>
  <sheetViews>
    <sheetView tabSelected="1" zoomScale="85" zoomScaleNormal="85" workbookViewId="0">
      <selection activeCell="E16" sqref="E16"/>
    </sheetView>
  </sheetViews>
  <sheetFormatPr defaultColWidth="9" defaultRowHeight="14.4" x14ac:dyDescent="0.3"/>
  <cols>
    <col min="1" max="1" width="9" style="7"/>
    <col min="2" max="2" width="28.33203125" style="7" bestFit="1" customWidth="1"/>
    <col min="3" max="3" width="11.33203125" style="7" bestFit="1" customWidth="1"/>
    <col min="4" max="4" width="9.6640625" style="7" bestFit="1" customWidth="1"/>
    <col min="5" max="5" width="14.77734375" style="7" customWidth="1"/>
    <col min="6" max="6" width="13.109375" style="7" customWidth="1"/>
    <col min="7" max="7" width="13.33203125" style="7" customWidth="1"/>
    <col min="8" max="8" width="13.33203125" style="9" bestFit="1" customWidth="1"/>
    <col min="9" max="9" width="12.88671875" style="9" bestFit="1" customWidth="1"/>
    <col min="10" max="10" width="13.44140625" style="7" bestFit="1" customWidth="1"/>
    <col min="11" max="11" width="9.6640625" style="7" bestFit="1" customWidth="1"/>
    <col min="12" max="12" width="12.88671875" style="7" bestFit="1" customWidth="1"/>
    <col min="13" max="13" width="14.33203125" style="7" bestFit="1" customWidth="1"/>
    <col min="14" max="14" width="14" style="7" bestFit="1" customWidth="1"/>
    <col min="15" max="15" width="21.5546875" style="7" bestFit="1" customWidth="1"/>
    <col min="16" max="16" width="12.5546875" style="7" bestFit="1" customWidth="1"/>
    <col min="17" max="17" width="14.5546875" style="7" bestFit="1" customWidth="1"/>
    <col min="18" max="20" width="14.5546875" style="7" customWidth="1"/>
    <col min="21" max="21" width="15.6640625" style="7" customWidth="1"/>
    <col min="22" max="23" width="71.6640625" style="7" customWidth="1"/>
    <col min="24" max="16384" width="9" style="7"/>
  </cols>
  <sheetData>
    <row r="1" spans="1:29" x14ac:dyDescent="0.3">
      <c r="A1" s="55" t="s">
        <v>11</v>
      </c>
      <c r="B1" s="56" t="s">
        <v>7</v>
      </c>
      <c r="E1" s="8"/>
      <c r="F1" s="8"/>
      <c r="G1" s="8"/>
    </row>
    <row r="2" spans="1:29" x14ac:dyDescent="0.3">
      <c r="A2" s="55" t="s">
        <v>12</v>
      </c>
      <c r="B2" t="s">
        <v>13</v>
      </c>
      <c r="E2" s="8"/>
      <c r="F2" s="8"/>
      <c r="G2" s="8"/>
    </row>
    <row r="3" spans="1:29" ht="21.75" customHeight="1" thickBot="1" x14ac:dyDescent="0.35">
      <c r="A3" s="55" t="s">
        <v>14</v>
      </c>
      <c r="B3" t="s">
        <v>6</v>
      </c>
      <c r="C3" s="10"/>
      <c r="D3" s="42"/>
      <c r="E3" s="42"/>
      <c r="H3" s="7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9" ht="15" thickBot="1" x14ac:dyDescent="0.35">
      <c r="A4" s="55" t="s">
        <v>15</v>
      </c>
      <c r="B4" t="s">
        <v>6</v>
      </c>
      <c r="C4" s="12"/>
      <c r="D4" s="12"/>
      <c r="E4" s="12"/>
      <c r="F4" s="11"/>
      <c r="G4" s="11"/>
      <c r="H4" s="13"/>
      <c r="I4" s="13"/>
      <c r="J4" s="11"/>
      <c r="K4" s="11"/>
      <c r="O4" s="11"/>
      <c r="P4" s="14"/>
      <c r="Q4" s="14"/>
      <c r="R4" s="14"/>
      <c r="S4" s="14"/>
      <c r="T4" s="14"/>
      <c r="U4" s="14"/>
      <c r="V4" s="14"/>
    </row>
    <row r="5" spans="1:29" ht="43.65" customHeight="1" thickBot="1" x14ac:dyDescent="0.35">
      <c r="A5" s="57" t="s">
        <v>16</v>
      </c>
      <c r="B5" s="58" t="s">
        <v>17</v>
      </c>
      <c r="C5" s="59" t="s">
        <v>18</v>
      </c>
      <c r="D5" s="60" t="s">
        <v>19</v>
      </c>
      <c r="E5" s="58" t="s">
        <v>20</v>
      </c>
      <c r="F5" s="4" t="s">
        <v>4</v>
      </c>
      <c r="G5" s="60" t="s">
        <v>21</v>
      </c>
      <c r="H5" s="61" t="s">
        <v>22</v>
      </c>
      <c r="I5" s="5" t="s">
        <v>0</v>
      </c>
      <c r="J5" s="58" t="s">
        <v>23</v>
      </c>
      <c r="K5" s="58" t="s">
        <v>24</v>
      </c>
      <c r="L5" s="58" t="s">
        <v>25</v>
      </c>
      <c r="M5" s="62" t="s">
        <v>26</v>
      </c>
      <c r="N5" s="58" t="s">
        <v>27</v>
      </c>
      <c r="O5" s="4" t="s">
        <v>1</v>
      </c>
      <c r="P5" s="4" t="s">
        <v>0</v>
      </c>
      <c r="Q5" s="58" t="s">
        <v>28</v>
      </c>
      <c r="R5" s="58" t="s">
        <v>24</v>
      </c>
      <c r="S5" s="3" t="s">
        <v>3</v>
      </c>
      <c r="T5" s="41" t="s">
        <v>5</v>
      </c>
      <c r="U5" s="58" t="s">
        <v>27</v>
      </c>
      <c r="V5" s="4" t="s">
        <v>2</v>
      </c>
      <c r="W5" s="13"/>
      <c r="X5" s="13"/>
      <c r="Y5" s="13"/>
      <c r="Z5" s="13"/>
      <c r="AA5" s="13"/>
      <c r="AB5" s="13"/>
      <c r="AC5" s="13"/>
    </row>
    <row r="6" spans="1:29" x14ac:dyDescent="0.3">
      <c r="A6" s="15"/>
      <c r="B6" s="16"/>
      <c r="C6" s="17"/>
      <c r="D6" s="17"/>
      <c r="E6" s="17"/>
      <c r="F6" s="18"/>
      <c r="G6" s="18"/>
      <c r="H6" s="19"/>
      <c r="I6" s="20"/>
      <c r="J6" s="39">
        <v>0.01</v>
      </c>
      <c r="K6" s="38">
        <v>0.05</v>
      </c>
      <c r="L6" s="21"/>
      <c r="M6" s="18"/>
      <c r="N6" s="22"/>
      <c r="O6" s="23"/>
      <c r="P6" s="19"/>
      <c r="Q6" s="39">
        <v>0.01</v>
      </c>
      <c r="R6" s="38">
        <v>0.05</v>
      </c>
      <c r="S6" s="40"/>
      <c r="T6" s="40"/>
      <c r="U6" s="20"/>
      <c r="V6" s="24"/>
      <c r="W6" s="13"/>
      <c r="X6" s="13"/>
      <c r="Y6" s="13"/>
      <c r="Z6" s="13"/>
      <c r="AA6" s="13"/>
    </row>
    <row r="7" spans="1:29" s="54" customFormat="1" x14ac:dyDescent="0.3">
      <c r="A7" s="45"/>
      <c r="B7" s="46"/>
      <c r="C7" s="47"/>
      <c r="D7" s="48"/>
      <c r="E7" s="49"/>
      <c r="F7" s="49"/>
      <c r="G7" s="49"/>
      <c r="H7" s="49"/>
      <c r="I7" s="49"/>
      <c r="J7" s="49"/>
      <c r="K7" s="49"/>
      <c r="L7" s="49"/>
      <c r="M7" s="49"/>
      <c r="N7" s="50"/>
      <c r="O7" s="51"/>
      <c r="P7" s="49"/>
      <c r="Q7" s="49"/>
      <c r="R7" s="49"/>
      <c r="S7" s="49"/>
      <c r="T7" s="49"/>
      <c r="U7" s="49"/>
      <c r="V7" s="52"/>
      <c r="W7" s="53"/>
      <c r="X7" s="53"/>
      <c r="Y7" s="53"/>
      <c r="Z7" s="53"/>
      <c r="AA7" s="53"/>
    </row>
    <row r="8" spans="1:29" ht="38.4" customHeight="1" x14ac:dyDescent="0.3">
      <c r="A8" s="25">
        <v>58182</v>
      </c>
      <c r="B8" s="37" t="s">
        <v>8</v>
      </c>
      <c r="C8" s="1">
        <v>45150</v>
      </c>
      <c r="D8" s="2">
        <v>1</v>
      </c>
      <c r="E8" s="26">
        <v>630506.25</v>
      </c>
      <c r="F8" s="26">
        <v>171000</v>
      </c>
      <c r="G8" s="26">
        <f>E8-F8</f>
        <v>459506.25</v>
      </c>
      <c r="H8" s="26">
        <f>ROUND(G8*18%,0)</f>
        <v>82711</v>
      </c>
      <c r="I8" s="26">
        <f>G8+H8</f>
        <v>542217.25</v>
      </c>
      <c r="J8" s="26">
        <f>J6*G8</f>
        <v>4595.0625</v>
      </c>
      <c r="K8" s="26">
        <f>K6*G8</f>
        <v>22975.3125</v>
      </c>
      <c r="L8" s="26">
        <f>H8</f>
        <v>82711</v>
      </c>
      <c r="M8" s="26">
        <v>0</v>
      </c>
      <c r="N8" s="27">
        <f>ROUNDUP(I8-J8-K8-L8-M8,0)</f>
        <v>431936</v>
      </c>
      <c r="O8" s="28" t="s">
        <v>10</v>
      </c>
      <c r="P8" s="26">
        <v>431936</v>
      </c>
      <c r="Q8" s="26">
        <v>0</v>
      </c>
      <c r="R8" s="26">
        <v>0</v>
      </c>
      <c r="S8" s="26">
        <v>0</v>
      </c>
      <c r="T8" s="26">
        <v>0</v>
      </c>
      <c r="U8" s="26">
        <f>P8-Q8</f>
        <v>431936</v>
      </c>
      <c r="V8" s="29" t="s">
        <v>9</v>
      </c>
      <c r="W8" s="13"/>
      <c r="X8" s="13"/>
      <c r="Y8" s="13"/>
      <c r="Z8" s="13"/>
      <c r="AA8" s="13"/>
    </row>
    <row r="9" spans="1:29" x14ac:dyDescent="0.3">
      <c r="A9" s="25"/>
      <c r="B9" s="37"/>
      <c r="C9" s="1"/>
      <c r="D9" s="2"/>
      <c r="E9" s="30"/>
      <c r="F9" s="30"/>
      <c r="G9" s="26"/>
      <c r="H9" s="26"/>
      <c r="I9" s="26"/>
      <c r="J9" s="26"/>
      <c r="K9" s="26"/>
      <c r="L9" s="26"/>
      <c r="M9" s="26"/>
      <c r="N9" s="27"/>
      <c r="O9" s="28"/>
      <c r="P9" s="26"/>
      <c r="Q9" s="26"/>
      <c r="R9" s="26"/>
      <c r="S9" s="26"/>
      <c r="T9" s="26"/>
      <c r="U9" s="26"/>
      <c r="V9" s="27"/>
      <c r="W9" s="13"/>
      <c r="X9" s="13"/>
      <c r="Y9" s="13"/>
      <c r="Z9" s="13"/>
      <c r="AA9" s="13"/>
    </row>
    <row r="10" spans="1:29" x14ac:dyDescent="0.3">
      <c r="A10" s="25"/>
      <c r="B10" s="37"/>
      <c r="C10" s="1"/>
      <c r="D10" s="2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8"/>
      <c r="P10" s="26"/>
      <c r="Q10" s="26"/>
      <c r="R10" s="26"/>
      <c r="S10" s="26"/>
      <c r="T10" s="26"/>
      <c r="U10" s="26"/>
      <c r="V10" s="27"/>
      <c r="W10" s="13"/>
      <c r="X10" s="13"/>
      <c r="Y10" s="13"/>
      <c r="Z10" s="13"/>
      <c r="AA10" s="13"/>
    </row>
    <row r="11" spans="1:29" x14ac:dyDescent="0.3">
      <c r="A11" s="25"/>
      <c r="B11" s="6"/>
      <c r="C11" s="1"/>
      <c r="D11" s="2"/>
      <c r="E11" s="26"/>
      <c r="F11" s="26"/>
      <c r="G11" s="26"/>
      <c r="H11" s="26"/>
      <c r="I11" s="26"/>
      <c r="J11" s="26"/>
      <c r="K11" s="26"/>
      <c r="L11" s="26"/>
      <c r="M11" s="26"/>
      <c r="N11" s="27"/>
      <c r="O11" s="28"/>
      <c r="P11" s="26"/>
      <c r="Q11" s="26"/>
      <c r="R11" s="26"/>
      <c r="S11" s="26"/>
      <c r="T11" s="26"/>
      <c r="U11" s="26"/>
      <c r="V11" s="27"/>
      <c r="W11" s="13"/>
      <c r="X11" s="13"/>
      <c r="Y11" s="13"/>
      <c r="Z11" s="13"/>
      <c r="AA11" s="13"/>
    </row>
    <row r="12" spans="1:29" x14ac:dyDescent="0.3">
      <c r="A12" s="25"/>
      <c r="B12" s="6"/>
      <c r="C12" s="1"/>
      <c r="D12" s="2"/>
      <c r="E12" s="26"/>
      <c r="F12" s="26"/>
      <c r="G12" s="26"/>
      <c r="H12" s="26"/>
      <c r="I12" s="26"/>
      <c r="J12" s="26"/>
      <c r="K12" s="26"/>
      <c r="L12" s="26"/>
      <c r="M12" s="26"/>
      <c r="N12" s="27"/>
      <c r="O12" s="28"/>
      <c r="P12" s="26"/>
      <c r="Q12" s="26"/>
      <c r="R12" s="26"/>
      <c r="S12" s="26"/>
      <c r="T12" s="26"/>
      <c r="U12" s="26"/>
      <c r="V12" s="27"/>
      <c r="W12" s="13"/>
      <c r="X12" s="13"/>
      <c r="Y12" s="13"/>
      <c r="Z12" s="13"/>
      <c r="AA12" s="13"/>
    </row>
    <row r="13" spans="1:29" x14ac:dyDescent="0.3">
      <c r="A13" s="25"/>
      <c r="B13" s="28"/>
      <c r="C13" s="1"/>
      <c r="D13" s="2"/>
      <c r="E13" s="26"/>
      <c r="F13" s="26"/>
      <c r="G13" s="26"/>
      <c r="H13" s="26"/>
      <c r="I13" s="26"/>
      <c r="J13" s="26"/>
      <c r="K13" s="26"/>
      <c r="L13" s="26"/>
      <c r="M13" s="26"/>
      <c r="N13" s="27"/>
      <c r="O13" s="28"/>
      <c r="P13" s="26"/>
      <c r="Q13" s="26"/>
      <c r="R13" s="26"/>
      <c r="S13" s="26"/>
      <c r="T13" s="26"/>
      <c r="U13" s="26"/>
      <c r="V13" s="31"/>
      <c r="W13" s="13"/>
      <c r="X13" s="13"/>
      <c r="Y13" s="13"/>
      <c r="Z13" s="13"/>
      <c r="AA13" s="13"/>
    </row>
    <row r="14" spans="1:29" x14ac:dyDescent="0.3">
      <c r="A14" s="25"/>
      <c r="B14" s="28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7"/>
      <c r="O14" s="28"/>
      <c r="P14" s="26"/>
      <c r="Q14" s="26"/>
      <c r="R14" s="26"/>
      <c r="S14" s="26"/>
      <c r="T14" s="26"/>
      <c r="U14" s="26"/>
      <c r="V14" s="27"/>
      <c r="W14" s="13"/>
      <c r="X14" s="13"/>
      <c r="Y14" s="13"/>
      <c r="Z14" s="13"/>
      <c r="AA14" s="13"/>
    </row>
    <row r="15" spans="1:29" ht="15" thickBot="1" x14ac:dyDescent="0.35">
      <c r="A15" s="25"/>
      <c r="B15" s="32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4"/>
      <c r="O15" s="35"/>
      <c r="P15" s="33"/>
      <c r="Q15" s="33"/>
      <c r="R15" s="33"/>
      <c r="S15" s="33"/>
      <c r="T15" s="33"/>
      <c r="U15" s="33"/>
      <c r="V15" s="34"/>
      <c r="W15" s="13"/>
      <c r="X15" s="13"/>
      <c r="Y15" s="13"/>
      <c r="Z15" s="13"/>
      <c r="AA15" s="13"/>
    </row>
    <row r="16" spans="1:29" x14ac:dyDescent="0.3">
      <c r="A16" s="36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x14ac:dyDescent="0.3">
      <c r="A17" s="36"/>
      <c r="B17" s="13"/>
      <c r="C17" s="13"/>
      <c r="D17" s="13"/>
      <c r="E17" s="13"/>
      <c r="F17" s="13"/>
      <c r="G17" s="13"/>
      <c r="H17" s="13"/>
      <c r="I17" s="43"/>
      <c r="J17" s="44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x14ac:dyDescent="0.3">
      <c r="A18" s="36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x14ac:dyDescent="0.3">
      <c r="A19" s="36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x14ac:dyDescent="0.3">
      <c r="A20" s="36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x14ac:dyDescent="0.3">
      <c r="A21" s="36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x14ac:dyDescent="0.3">
      <c r="A22" s="36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x14ac:dyDescent="0.3">
      <c r="A23" s="36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x14ac:dyDescent="0.3">
      <c r="A24" s="36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7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7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7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7" x14ac:dyDescent="0.3">
      <c r="A64" s="13"/>
      <c r="B64" s="13"/>
      <c r="C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x14ac:dyDescent="0.3">
      <c r="A65" s="13"/>
      <c r="B65" s="13"/>
      <c r="C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x14ac:dyDescent="0.3">
      <c r="A66" s="13"/>
      <c r="B66" s="13"/>
      <c r="C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x14ac:dyDescent="0.3">
      <c r="A67" s="13"/>
      <c r="B67" s="13"/>
      <c r="C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1:23" x14ac:dyDescent="0.3">
      <c r="A68" s="13"/>
      <c r="B68" s="13"/>
      <c r="C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x14ac:dyDescent="0.3">
      <c r="A69" s="13"/>
      <c r="B69" s="13"/>
      <c r="C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Sonawane</dc:creator>
  <cp:lastModifiedBy>LCEPL IT Department</cp:lastModifiedBy>
  <dcterms:created xsi:type="dcterms:W3CDTF">2022-06-20T09:18:31Z</dcterms:created>
  <dcterms:modified xsi:type="dcterms:W3CDTF">2025-05-27T09:56:56Z</dcterms:modified>
</cp:coreProperties>
</file>