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Prajakta (2)\Prajakta\Hydel Laboratory\"/>
    </mc:Choice>
  </mc:AlternateContent>
  <xr:revisionPtr revIDLastSave="0" documentId="13_ncr:1_{4A20E040-2EF6-444A-87E8-D15B948A630D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G12" i="1"/>
  <c r="H12" i="1" s="1"/>
  <c r="I12" i="1" s="1"/>
  <c r="G13" i="1"/>
  <c r="H13" i="1" s="1"/>
  <c r="I13" i="1" s="1"/>
  <c r="G11" i="1"/>
  <c r="J11" i="1" s="1"/>
  <c r="G9" i="1"/>
  <c r="J9" i="1" s="1"/>
  <c r="G10" i="1"/>
  <c r="J10" i="1" s="1"/>
  <c r="J12" i="1" l="1"/>
  <c r="P12" i="1" s="1"/>
  <c r="H11" i="1"/>
  <c r="I11" i="1" s="1"/>
  <c r="P11" i="1" s="1"/>
  <c r="P13" i="1"/>
  <c r="H9" i="1"/>
  <c r="I9" i="1" s="1"/>
  <c r="P9" i="1" s="1"/>
  <c r="H10" i="1"/>
  <c r="G8" i="1"/>
  <c r="J8" i="1" s="1"/>
  <c r="I10" i="1" l="1"/>
  <c r="H8" i="1"/>
  <c r="P10" i="1" l="1"/>
  <c r="I8" i="1"/>
  <c r="Q7" i="1"/>
  <c r="P8" i="1" l="1"/>
  <c r="T8" i="1" s="1"/>
</calcChain>
</file>

<file path=xl/sharedStrings.xml><?xml version="1.0" encoding="utf-8"?>
<sst xmlns="http://schemas.openxmlformats.org/spreadsheetml/2006/main" count="37" uniqueCount="31">
  <si>
    <t>Amount</t>
  </si>
  <si>
    <t>UTR</t>
  </si>
  <si>
    <t>Hold the Amount because the Qty. is more then the DPR</t>
  </si>
  <si>
    <t>Advance/Surplus</t>
  </si>
  <si>
    <t>Hydel Laboratories P Ltd</t>
  </si>
  <si>
    <t xml:space="preserve">SWSM-MUZAFFARNAGAR- TESTING CHARGES </t>
  </si>
  <si>
    <t>17-10-2023 NEFT/AXISP00435127246/RIUP23/2657/HYDEL LABORATORIES/IDIB000R057 64152.00</t>
  </si>
  <si>
    <t>16-07-2024 NEFT/AXISP00519021676/RIUP24/0161/HYDEL LABORATORIES/IDIB000R057 343980.00</t>
  </si>
  <si>
    <t>16-07-2024 NEFT/AXISP00519021677/RIUP24/0662/HYDEL LABORATORIES/IDIB000R057 195118.00</t>
  </si>
  <si>
    <t>31-03-2025 NEFT/AXISP00643290428/RIUP24/2819/HYDEL LABORATORIES/IDIB000R057 200000.00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</si>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</sst>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9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  <xf numFmtId="43" fontId="5" fillId="2" borderId="6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3" fontId="3" fillId="0" borderId="1" xfId="1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43" fontId="3" fillId="3" borderId="4" xfId="1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3" fontId="3" fillId="2" borderId="10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7" fillId="2" borderId="1" xfId="0" applyFont="1" applyFill="1" applyBorder="1" applyAlignment="1">
      <alignment vertical="center"/>
    </xf>
    <xf numFmtId="43" fontId="10" fillId="2" borderId="11" xfId="1" applyNumberFormat="1" applyFont="1" applyFill="1" applyBorder="1" applyAlignment="1">
      <alignment vertical="center"/>
    </xf>
    <xf numFmtId="0" fontId="8" fillId="0" borderId="0" xfId="0" applyFont="1"/>
    <xf numFmtId="0" fontId="7" fillId="0" borderId="0" xfId="0" applyFont="1"/>
    <xf numFmtId="43" fontId="11" fillId="2" borderId="0" xfId="1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="85" zoomScaleNormal="85" workbookViewId="0">
      <selection activeCell="D11" sqref="D11"/>
    </sheetView>
  </sheetViews>
  <sheetFormatPr defaultColWidth="9" defaultRowHeight="30" customHeight="1" x14ac:dyDescent="0.3"/>
  <cols>
    <col min="1" max="1" width="12.5546875" style="6" customWidth="1"/>
    <col min="2" max="2" width="33.44140625" style="6" customWidth="1"/>
    <col min="3" max="3" width="13.44140625" style="6" bestFit="1" customWidth="1"/>
    <col min="4" max="4" width="11.5546875" style="6" bestFit="1" customWidth="1"/>
    <col min="5" max="5" width="14.33203125" style="6" bestFit="1" customWidth="1"/>
    <col min="6" max="6" width="13.33203125" style="6" customWidth="1"/>
    <col min="7" max="7" width="15.109375" style="6" bestFit="1" customWidth="1"/>
    <col min="8" max="8" width="14.6640625" style="2" customWidth="1"/>
    <col min="9" max="9" width="14.33203125" style="2" bestFit="1" customWidth="1"/>
    <col min="10" max="10" width="14.109375" style="6" bestFit="1" customWidth="1"/>
    <col min="11" max="11" width="11.33203125" style="6" bestFit="1" customWidth="1"/>
    <col min="12" max="12" width="13.88671875" style="6" customWidth="1"/>
    <col min="13" max="13" width="11.44140625" style="6" bestFit="1" customWidth="1"/>
    <col min="14" max="16" width="14.88671875" style="6" customWidth="1"/>
    <col min="17" max="17" width="7.33203125" style="6" customWidth="1"/>
    <col min="18" max="18" width="15" style="6" bestFit="1" customWidth="1"/>
    <col min="19" max="19" width="90.109375" style="6" customWidth="1"/>
    <col min="20" max="20" width="18.5546875" style="6" customWidth="1"/>
    <col min="21" max="16384" width="9" style="6"/>
  </cols>
  <sheetData>
    <row r="1" spans="1:20" ht="30" customHeight="1" x14ac:dyDescent="0.3">
      <c r="A1" s="43" t="s">
        <v>10</v>
      </c>
      <c r="B1" s="44" t="s">
        <v>4</v>
      </c>
      <c r="E1" s="12"/>
      <c r="F1" s="12"/>
      <c r="G1" s="12"/>
    </row>
    <row r="2" spans="1:20" ht="30" customHeight="1" x14ac:dyDescent="0.3">
      <c r="A2" s="43" t="s">
        <v>11</v>
      </c>
      <c r="B2" t="s">
        <v>12</v>
      </c>
      <c r="C2" s="3"/>
      <c r="D2" s="3"/>
      <c r="G2" s="4"/>
      <c r="I2" s="4"/>
      <c r="J2" s="5"/>
      <c r="K2" s="5"/>
      <c r="L2" s="5"/>
      <c r="N2" s="5"/>
      <c r="O2" s="5"/>
      <c r="P2" s="5"/>
      <c r="Q2" s="5"/>
    </row>
    <row r="3" spans="1:20" ht="30" customHeight="1" x14ac:dyDescent="0.3">
      <c r="A3" s="43" t="s">
        <v>13</v>
      </c>
      <c r="B3" t="s">
        <v>14</v>
      </c>
      <c r="C3" s="3"/>
      <c r="D3" s="3"/>
      <c r="G3" s="4"/>
      <c r="I3" s="4"/>
      <c r="J3" s="5"/>
      <c r="K3" s="5"/>
      <c r="L3" s="5"/>
      <c r="N3" s="5"/>
      <c r="O3" s="5"/>
      <c r="P3" s="5"/>
      <c r="Q3" s="5"/>
    </row>
    <row r="4" spans="1:20" ht="30" customHeight="1" thickBot="1" x14ac:dyDescent="0.35">
      <c r="A4" s="43" t="s">
        <v>15</v>
      </c>
      <c r="B4" t="s">
        <v>14</v>
      </c>
      <c r="C4" s="5"/>
      <c r="D4" s="5"/>
      <c r="E4" s="5"/>
      <c r="F4" s="5"/>
      <c r="G4" s="5"/>
      <c r="H4" s="7"/>
      <c r="I4" s="7"/>
      <c r="J4" s="5"/>
      <c r="K4" s="5"/>
      <c r="L4" s="5"/>
      <c r="M4" s="5"/>
      <c r="R4" s="8"/>
      <c r="S4" s="8"/>
    </row>
    <row r="5" spans="1:20" ht="42.6" customHeight="1" x14ac:dyDescent="0.3">
      <c r="A5" s="45" t="s">
        <v>16</v>
      </c>
      <c r="B5" s="18" t="s">
        <v>17</v>
      </c>
      <c r="C5" s="18" t="s">
        <v>18</v>
      </c>
      <c r="D5" s="18" t="s">
        <v>19</v>
      </c>
      <c r="E5" s="18" t="s">
        <v>20</v>
      </c>
      <c r="F5" s="18" t="s">
        <v>21</v>
      </c>
      <c r="G5" s="18" t="s">
        <v>22</v>
      </c>
      <c r="H5" s="19" t="s">
        <v>23</v>
      </c>
      <c r="I5" s="20" t="s">
        <v>0</v>
      </c>
      <c r="J5" s="21" t="s">
        <v>24</v>
      </c>
      <c r="K5" s="21" t="s">
        <v>25</v>
      </c>
      <c r="L5" s="21" t="s">
        <v>26</v>
      </c>
      <c r="M5" s="21" t="s">
        <v>27</v>
      </c>
      <c r="N5" s="21" t="s">
        <v>28</v>
      </c>
      <c r="O5" s="21" t="s">
        <v>2</v>
      </c>
      <c r="P5" s="24" t="s">
        <v>29</v>
      </c>
      <c r="Q5" s="25"/>
      <c r="R5" s="23" t="s">
        <v>30</v>
      </c>
      <c r="S5" s="36" t="s">
        <v>1</v>
      </c>
      <c r="T5" s="40" t="s">
        <v>3</v>
      </c>
    </row>
    <row r="6" spans="1:20" ht="30" customHeight="1" x14ac:dyDescent="0.3">
      <c r="A6" s="22"/>
      <c r="B6" s="10"/>
      <c r="C6" s="10"/>
      <c r="D6" s="10"/>
      <c r="E6" s="10"/>
      <c r="F6" s="10"/>
      <c r="G6" s="10"/>
      <c r="H6" s="13">
        <v>0.18</v>
      </c>
      <c r="I6" s="10"/>
      <c r="J6" s="13"/>
      <c r="K6" s="13">
        <v>0.05</v>
      </c>
      <c r="L6" s="13">
        <v>0.1</v>
      </c>
      <c r="M6" s="13">
        <v>0.1</v>
      </c>
      <c r="N6" s="13">
        <v>0.18</v>
      </c>
      <c r="O6" s="13"/>
      <c r="P6" s="11"/>
      <c r="Q6" s="1"/>
      <c r="R6" s="9"/>
      <c r="S6" s="37"/>
      <c r="T6" s="27"/>
    </row>
    <row r="7" spans="1:20" ht="30" customHeight="1" x14ac:dyDescent="0.3">
      <c r="A7" s="29"/>
      <c r="B7" s="30"/>
      <c r="C7" s="30"/>
      <c r="D7" s="30"/>
      <c r="E7" s="30"/>
      <c r="F7" s="30"/>
      <c r="G7" s="30"/>
      <c r="H7" s="31"/>
      <c r="I7" s="30"/>
      <c r="J7" s="31"/>
      <c r="K7" s="31"/>
      <c r="L7" s="31"/>
      <c r="M7" s="31"/>
      <c r="N7" s="31"/>
      <c r="O7" s="31"/>
      <c r="P7" s="32"/>
      <c r="Q7" s="33">
        <f>A8</f>
        <v>59707</v>
      </c>
      <c r="R7" s="34"/>
      <c r="S7" s="38"/>
      <c r="T7" s="35"/>
    </row>
    <row r="8" spans="1:20" ht="52.95" customHeight="1" x14ac:dyDescent="0.3">
      <c r="A8" s="27">
        <v>59707</v>
      </c>
      <c r="B8" s="14" t="s">
        <v>5</v>
      </c>
      <c r="C8" s="15">
        <v>45199</v>
      </c>
      <c r="D8" s="16">
        <v>404</v>
      </c>
      <c r="E8" s="10">
        <v>59400</v>
      </c>
      <c r="F8" s="10"/>
      <c r="G8" s="10">
        <f t="shared" ref="G8:G10" si="0">E8-F8</f>
        <v>59400</v>
      </c>
      <c r="H8" s="26">
        <f t="shared" ref="H8:H10" si="1">G8*18%</f>
        <v>10692</v>
      </c>
      <c r="I8" s="10">
        <f t="shared" ref="I8:I10" si="2">G8+H8</f>
        <v>70092</v>
      </c>
      <c r="J8" s="10">
        <f t="shared" ref="J8" si="3">G8*10%</f>
        <v>5940</v>
      </c>
      <c r="K8" s="10"/>
      <c r="L8" s="10"/>
      <c r="M8" s="10"/>
      <c r="N8" s="10"/>
      <c r="O8" s="10"/>
      <c r="P8" s="26">
        <f t="shared" ref="P8:P10" si="4">I8-J8-K8-L8-M8-O8-N8</f>
        <v>64152</v>
      </c>
      <c r="Q8" s="28"/>
      <c r="R8" s="26">
        <v>64152</v>
      </c>
      <c r="S8" s="26" t="s">
        <v>6</v>
      </c>
      <c r="T8" s="41">
        <f>SUM(P8:P13)-SUM(R8:R13)</f>
        <v>91893</v>
      </c>
    </row>
    <row r="9" spans="1:20" ht="30" customHeight="1" x14ac:dyDescent="0.3">
      <c r="A9" s="27">
        <v>59707</v>
      </c>
      <c r="B9" s="14" t="s">
        <v>5</v>
      </c>
      <c r="C9" s="15">
        <v>45388</v>
      </c>
      <c r="D9" s="16">
        <v>12</v>
      </c>
      <c r="E9" s="10">
        <v>351000</v>
      </c>
      <c r="F9" s="10"/>
      <c r="G9" s="10">
        <f t="shared" si="0"/>
        <v>351000</v>
      </c>
      <c r="H9" s="26">
        <f t="shared" si="1"/>
        <v>63180</v>
      </c>
      <c r="I9" s="10">
        <f t="shared" si="2"/>
        <v>414180</v>
      </c>
      <c r="J9" s="10">
        <f>G9*20%</f>
        <v>70200</v>
      </c>
      <c r="K9" s="10"/>
      <c r="L9" s="10"/>
      <c r="M9" s="10"/>
      <c r="N9" s="10"/>
      <c r="O9" s="10"/>
      <c r="P9" s="26">
        <f t="shared" si="4"/>
        <v>343980</v>
      </c>
      <c r="Q9" s="28"/>
      <c r="R9" s="26">
        <v>343980</v>
      </c>
      <c r="S9" s="26" t="s">
        <v>7</v>
      </c>
      <c r="T9" s="27"/>
    </row>
    <row r="10" spans="1:20" ht="30" customHeight="1" x14ac:dyDescent="0.3">
      <c r="A10" s="27">
        <v>59707</v>
      </c>
      <c r="B10" s="14" t="s">
        <v>5</v>
      </c>
      <c r="C10" s="15">
        <v>45427</v>
      </c>
      <c r="D10" s="17">
        <v>59</v>
      </c>
      <c r="E10" s="26">
        <v>199100</v>
      </c>
      <c r="F10" s="10"/>
      <c r="G10" s="10">
        <f t="shared" si="0"/>
        <v>199100</v>
      </c>
      <c r="H10" s="26">
        <f t="shared" si="1"/>
        <v>35838</v>
      </c>
      <c r="I10" s="10">
        <f t="shared" si="2"/>
        <v>234938</v>
      </c>
      <c r="J10" s="10">
        <f>G10*20%</f>
        <v>39820</v>
      </c>
      <c r="K10" s="10"/>
      <c r="L10" s="10"/>
      <c r="M10" s="10"/>
      <c r="N10" s="10"/>
      <c r="O10" s="10"/>
      <c r="P10" s="26">
        <f t="shared" si="4"/>
        <v>195118</v>
      </c>
      <c r="Q10" s="28"/>
      <c r="R10" s="26">
        <v>195118</v>
      </c>
      <c r="S10" s="39" t="s">
        <v>8</v>
      </c>
      <c r="T10" s="27"/>
    </row>
    <row r="11" spans="1:20" ht="30" customHeight="1" x14ac:dyDescent="0.2">
      <c r="A11" s="27">
        <v>59707</v>
      </c>
      <c r="B11" s="14" t="s">
        <v>5</v>
      </c>
      <c r="C11" s="15">
        <v>45524</v>
      </c>
      <c r="D11" s="17">
        <v>196</v>
      </c>
      <c r="E11" s="26">
        <v>136050</v>
      </c>
      <c r="F11" s="10"/>
      <c r="G11" s="10">
        <f t="shared" ref="G11:G12" si="5">E11-F11</f>
        <v>136050</v>
      </c>
      <c r="H11" s="26">
        <f t="shared" ref="H11:H12" si="6">G11*18%</f>
        <v>24489</v>
      </c>
      <c r="I11" s="10">
        <f t="shared" ref="I11:I12" si="7">G11+H11</f>
        <v>160539</v>
      </c>
      <c r="J11" s="10">
        <f t="shared" ref="J11:J13" si="8">G11*20%</f>
        <v>27210</v>
      </c>
      <c r="K11" s="10"/>
      <c r="L11" s="10"/>
      <c r="M11" s="10"/>
      <c r="N11" s="10"/>
      <c r="O11" s="10"/>
      <c r="P11" s="26">
        <f t="shared" ref="P11:P12" si="9">I11-J11-K11-L11-M11-O11-N11</f>
        <v>133329</v>
      </c>
      <c r="Q11" s="28"/>
      <c r="R11" s="26">
        <v>200000</v>
      </c>
      <c r="S11" s="42" t="s">
        <v>9</v>
      </c>
      <c r="T11" s="27"/>
    </row>
    <row r="12" spans="1:20" ht="30" customHeight="1" x14ac:dyDescent="0.3">
      <c r="A12" s="27">
        <v>59707</v>
      </c>
      <c r="B12" s="14" t="s">
        <v>5</v>
      </c>
      <c r="C12" s="15">
        <v>45524</v>
      </c>
      <c r="D12" s="17">
        <v>197</v>
      </c>
      <c r="E12" s="26">
        <v>117000</v>
      </c>
      <c r="F12" s="10"/>
      <c r="G12" s="10">
        <f t="shared" si="5"/>
        <v>117000</v>
      </c>
      <c r="H12" s="26">
        <f t="shared" si="6"/>
        <v>21060</v>
      </c>
      <c r="I12" s="10">
        <f t="shared" si="7"/>
        <v>138060</v>
      </c>
      <c r="J12" s="10">
        <f t="shared" si="8"/>
        <v>23400</v>
      </c>
      <c r="K12" s="10"/>
      <c r="L12" s="10"/>
      <c r="M12" s="10"/>
      <c r="N12" s="10"/>
      <c r="O12" s="10"/>
      <c r="P12" s="26">
        <f t="shared" si="9"/>
        <v>114660</v>
      </c>
      <c r="Q12" s="28"/>
      <c r="R12" s="26"/>
      <c r="S12" s="39"/>
      <c r="T12" s="27"/>
    </row>
    <row r="13" spans="1:20" ht="30" customHeight="1" x14ac:dyDescent="0.3">
      <c r="A13" s="27">
        <v>59707</v>
      </c>
      <c r="B13" s="14" t="s">
        <v>5</v>
      </c>
      <c r="C13" s="15">
        <v>45583</v>
      </c>
      <c r="D13" s="17">
        <v>338</v>
      </c>
      <c r="E13" s="26">
        <v>44800</v>
      </c>
      <c r="F13" s="10"/>
      <c r="G13" s="10">
        <f t="shared" ref="G13" si="10">E13-F13</f>
        <v>44800</v>
      </c>
      <c r="H13" s="26">
        <f t="shared" ref="H13" si="11">G13*18%</f>
        <v>8064</v>
      </c>
      <c r="I13" s="10">
        <f t="shared" ref="I13" si="12">G13+H13</f>
        <v>52864</v>
      </c>
      <c r="J13" s="10">
        <f t="shared" si="8"/>
        <v>8960</v>
      </c>
      <c r="K13" s="10"/>
      <c r="L13" s="10"/>
      <c r="M13" s="10"/>
      <c r="N13" s="10"/>
      <c r="O13" s="10"/>
      <c r="P13" s="26">
        <f t="shared" ref="P13" si="13">I13-J13-K13-L13-M13-O13-N13</f>
        <v>43904</v>
      </c>
      <c r="Q13" s="28"/>
      <c r="R13" s="26"/>
      <c r="S13" s="39"/>
      <c r="T13" s="27"/>
    </row>
    <row r="14" spans="1:20" ht="30" customHeight="1" x14ac:dyDescent="0.3">
      <c r="H14" s="6"/>
      <c r="I14" s="6"/>
    </row>
    <row r="15" spans="1:20" ht="30" customHeight="1" x14ac:dyDescent="0.3">
      <c r="H15" s="6"/>
      <c r="I15" s="6"/>
    </row>
    <row r="16" spans="1:20" ht="30" customHeight="1" x14ac:dyDescent="0.3">
      <c r="H16" s="6"/>
      <c r="I16" s="6"/>
    </row>
    <row r="17" spans="1:16" ht="30" customHeight="1" x14ac:dyDescent="0.3">
      <c r="H17" s="6"/>
      <c r="I17" s="6"/>
    </row>
    <row r="18" spans="1:16" ht="30" customHeight="1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2025-05-31T07:31:13Z</dcterms:modified>
</cp:coreProperties>
</file>