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jakta\Inshad Construction\"/>
    </mc:Choice>
  </mc:AlternateContent>
  <xr:revisionPtr revIDLastSave="0" documentId="13_ncr:1_{CE87913D-B43C-4BFF-8ED8-F08451E721C0}" xr6:coauthVersionLast="47" xr6:coauthVersionMax="47" xr10:uidLastSave="{00000000-0000-0000-0000-000000000000}"/>
  <bookViews>
    <workbookView xWindow="1170" yWindow="1170" windowWidth="14355" windowHeight="149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H8" i="1" l="1"/>
  <c r="O8" i="1" s="1"/>
  <c r="E9" i="1" s="1"/>
  <c r="Q9" i="1" s="1"/>
  <c r="J8" i="1"/>
  <c r="I8" i="1" l="1"/>
  <c r="Q8" i="1" l="1"/>
  <c r="T8" i="1" l="1"/>
</calcChain>
</file>

<file path=xl/sharedStrings.xml><?xml version="1.0" encoding="utf-8"?>
<sst xmlns="http://schemas.openxmlformats.org/spreadsheetml/2006/main" count="31" uniqueCount="30">
  <si>
    <t>Amount</t>
  </si>
  <si>
    <t>UTR</t>
  </si>
  <si>
    <t>GST Release Note</t>
  </si>
  <si>
    <t>OC</t>
  </si>
  <si>
    <t>DPR Excess Hold</t>
  </si>
  <si>
    <t>07-06-2024 NEFT/AXISP00507404836/RIUP24/0802/INSHAD CONSTRUCTIO/PUNB0166010 148500.00</t>
  </si>
  <si>
    <t>Advance Village Wise</t>
  </si>
  <si>
    <t>Subcontractor:</t>
  </si>
  <si>
    <t>State:</t>
  </si>
  <si>
    <t>District:</t>
  </si>
  <si>
    <t>Block:</t>
  </si>
  <si>
    <t>Irshad Construction</t>
  </si>
  <si>
    <t>Uttar Pradesh</t>
  </si>
  <si>
    <t>Muzaffarnagar</t>
  </si>
  <si>
    <t xml:space="preserve"> PAL - Khatauli  Village - Bal Pipeline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</si>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</sst>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15" fontId="3" fillId="2" borderId="2" xfId="0" applyNumberFormat="1" applyFont="1" applyFill="1" applyBorder="1" applyAlignment="1">
      <alignment horizontal="center"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3" borderId="1" xfId="1" applyNumberFormat="1" applyFont="1" applyFill="1" applyBorder="1" applyAlignment="1">
      <alignment vertical="center"/>
    </xf>
    <xf numFmtId="9" fontId="3" fillId="3" borderId="1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43" fontId="6" fillId="2" borderId="4" xfId="1" applyNumberFormat="1" applyFont="1" applyFill="1" applyBorder="1" applyAlignment="1">
      <alignment horizontal="center" vertical="center"/>
    </xf>
    <xf numFmtId="43" fontId="5" fillId="2" borderId="4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quotePrefix="1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9" fontId="3" fillId="2" borderId="3" xfId="1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43" fontId="0" fillId="0" borderId="0" xfId="1" applyNumberFormat="1" applyFont="1" applyFill="1" applyAlignment="1">
      <alignment vertical="center"/>
    </xf>
    <xf numFmtId="43" fontId="0" fillId="0" borderId="0" xfId="1" applyNumberFormat="1" applyFont="1" applyFill="1" applyBorder="1" applyAlignment="1">
      <alignment vertical="center"/>
    </xf>
    <xf numFmtId="43" fontId="2" fillId="0" borderId="0" xfId="1" applyNumberFormat="1" applyFont="1" applyFill="1" applyBorder="1" applyAlignment="1">
      <alignment vertical="center"/>
    </xf>
    <xf numFmtId="43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3" fontId="3" fillId="0" borderId="0" xfId="1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3" borderId="5" xfId="0" applyFill="1" applyBorder="1" applyAlignment="1">
      <alignment vertical="center" wrapText="1"/>
    </xf>
    <xf numFmtId="164" fontId="0" fillId="0" borderId="2" xfId="1" applyFont="1" applyBorder="1" applyAlignment="1">
      <alignment horizontal="center" vertical="center"/>
    </xf>
    <xf numFmtId="43" fontId="3" fillId="2" borderId="2" xfId="0" quotePrefix="1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2" borderId="4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5"/>
  <sheetViews>
    <sheetView tabSelected="1" zoomScaleNormal="100" workbookViewId="0">
      <selection activeCell="D11" sqref="D11"/>
    </sheetView>
  </sheetViews>
  <sheetFormatPr defaultColWidth="9" defaultRowHeight="24.95" customHeight="1" x14ac:dyDescent="0.25"/>
  <cols>
    <col min="1" max="1" width="11.85546875" style="18" customWidth="1"/>
    <col min="2" max="2" width="30" style="18" customWidth="1"/>
    <col min="3" max="3" width="13.42578125" style="18" bestFit="1" customWidth="1"/>
    <col min="4" max="4" width="16.7109375" style="18" customWidth="1"/>
    <col min="5" max="5" width="16" style="18" bestFit="1" customWidth="1"/>
    <col min="6" max="7" width="13.28515625" style="18" customWidth="1"/>
    <col min="8" max="8" width="16.42578125" style="20" bestFit="1" customWidth="1"/>
    <col min="9" max="9" width="12.85546875" style="20" bestFit="1" customWidth="1"/>
    <col min="10" max="10" width="10.7109375" style="18" bestFit="1" customWidth="1"/>
    <col min="11" max="12" width="13.5703125" style="18" customWidth="1"/>
    <col min="13" max="13" width="12.85546875" style="18" customWidth="1"/>
    <col min="14" max="14" width="11.5703125" style="18" customWidth="1"/>
    <col min="15" max="17" width="14.85546875" style="18" customWidth="1"/>
    <col min="18" max="18" width="14" style="18" customWidth="1"/>
    <col min="19" max="19" width="86.85546875" style="18" customWidth="1"/>
    <col min="20" max="20" width="14.140625" style="18" customWidth="1"/>
    <col min="21" max="21" width="15.7109375" style="18" customWidth="1"/>
    <col min="22" max="16384" width="9" style="18"/>
  </cols>
  <sheetData>
    <row r="1" spans="1:21" ht="24.95" customHeight="1" x14ac:dyDescent="0.25">
      <c r="A1" s="30" t="s">
        <v>7</v>
      </c>
      <c r="B1" s="31" t="s">
        <v>11</v>
      </c>
      <c r="H1" s="21"/>
      <c r="I1" s="21"/>
    </row>
    <row r="2" spans="1:21" ht="24.95" customHeight="1" x14ac:dyDescent="0.25">
      <c r="A2" s="30" t="s">
        <v>8</v>
      </c>
      <c r="B2" t="s">
        <v>12</v>
      </c>
      <c r="C2" s="22"/>
      <c r="G2" s="23"/>
      <c r="H2" s="21"/>
      <c r="I2" s="23"/>
      <c r="J2" s="24"/>
      <c r="K2" s="24"/>
      <c r="L2" s="24"/>
      <c r="M2" s="24"/>
      <c r="N2" s="24"/>
      <c r="O2" s="24"/>
      <c r="P2" s="24"/>
      <c r="Q2" s="24"/>
    </row>
    <row r="3" spans="1:21" ht="24.95" customHeight="1" x14ac:dyDescent="0.25">
      <c r="A3" s="30" t="s">
        <v>9</v>
      </c>
      <c r="B3" t="s">
        <v>13</v>
      </c>
      <c r="C3" s="22"/>
      <c r="G3" s="23"/>
      <c r="H3" s="21"/>
      <c r="I3" s="23"/>
      <c r="J3" s="24"/>
      <c r="K3" s="24"/>
      <c r="L3" s="24"/>
      <c r="M3" s="24"/>
      <c r="N3" s="24"/>
      <c r="O3" s="24"/>
      <c r="P3" s="24"/>
      <c r="Q3" s="24"/>
    </row>
    <row r="4" spans="1:21" ht="24.95" customHeight="1" thickBot="1" x14ac:dyDescent="0.3">
      <c r="A4" s="30" t="s">
        <v>10</v>
      </c>
      <c r="B4" t="s">
        <v>13</v>
      </c>
      <c r="C4" s="24"/>
      <c r="D4" s="24"/>
      <c r="E4" s="24"/>
      <c r="F4" s="24"/>
      <c r="G4" s="24"/>
      <c r="H4" s="25"/>
      <c r="I4" s="25"/>
      <c r="J4" s="24"/>
      <c r="K4" s="24"/>
      <c r="L4" s="24"/>
      <c r="M4" s="24"/>
      <c r="N4" s="24"/>
      <c r="R4" s="26"/>
      <c r="S4" s="26"/>
      <c r="T4" s="26"/>
    </row>
    <row r="5" spans="1:21" ht="24.95" customHeight="1" x14ac:dyDescent="0.25">
      <c r="A5" s="32" t="s">
        <v>15</v>
      </c>
      <c r="B5" s="6" t="s">
        <v>16</v>
      </c>
      <c r="C5" s="6" t="s">
        <v>17</v>
      </c>
      <c r="D5" s="6" t="s">
        <v>18</v>
      </c>
      <c r="E5" s="6" t="s">
        <v>19</v>
      </c>
      <c r="F5" s="6" t="s">
        <v>20</v>
      </c>
      <c r="G5" s="7" t="s">
        <v>21</v>
      </c>
      <c r="H5" s="8" t="s">
        <v>22</v>
      </c>
      <c r="I5" s="9" t="s">
        <v>0</v>
      </c>
      <c r="J5" s="7" t="s">
        <v>23</v>
      </c>
      <c r="K5" s="7" t="s">
        <v>24</v>
      </c>
      <c r="L5" s="7" t="s">
        <v>25</v>
      </c>
      <c r="M5" s="7" t="s">
        <v>26</v>
      </c>
      <c r="N5" s="7" t="s">
        <v>3</v>
      </c>
      <c r="O5" s="7" t="s">
        <v>27</v>
      </c>
      <c r="P5" s="7" t="s">
        <v>4</v>
      </c>
      <c r="Q5" s="7" t="s">
        <v>28</v>
      </c>
      <c r="R5" s="7" t="s">
        <v>29</v>
      </c>
      <c r="S5" s="7" t="s">
        <v>1</v>
      </c>
      <c r="T5" s="7"/>
    </row>
    <row r="6" spans="1:21" ht="24.95" customHeight="1" thickBot="1" x14ac:dyDescent="0.3">
      <c r="A6" s="15"/>
      <c r="B6" s="15"/>
      <c r="C6" s="3"/>
      <c r="D6" s="3"/>
      <c r="E6" s="3"/>
      <c r="F6" s="3"/>
      <c r="G6" s="3"/>
      <c r="H6" s="16">
        <v>0.18</v>
      </c>
      <c r="I6" s="3"/>
      <c r="J6" s="16">
        <v>0.01</v>
      </c>
      <c r="K6" s="16">
        <v>0.05</v>
      </c>
      <c r="L6" s="16"/>
      <c r="M6" s="16">
        <v>0.1</v>
      </c>
      <c r="N6" s="16">
        <v>0.1</v>
      </c>
      <c r="O6" s="16">
        <v>0.18</v>
      </c>
      <c r="P6" s="16"/>
      <c r="Q6" s="3"/>
      <c r="R6" s="3"/>
      <c r="S6" s="17"/>
      <c r="T6" s="17"/>
    </row>
    <row r="7" spans="1:21" ht="24.95" customHeight="1" x14ac:dyDescent="0.25">
      <c r="A7" s="14"/>
      <c r="B7" s="14"/>
      <c r="C7" s="4"/>
      <c r="D7" s="4"/>
      <c r="E7" s="4"/>
      <c r="F7" s="4"/>
      <c r="G7" s="4"/>
      <c r="H7" s="5"/>
      <c r="I7" s="4"/>
      <c r="J7" s="5"/>
      <c r="K7" s="5"/>
      <c r="L7" s="5"/>
      <c r="M7" s="5"/>
      <c r="N7" s="5"/>
      <c r="O7" s="5"/>
      <c r="P7" s="5"/>
      <c r="Q7" s="4"/>
      <c r="R7" s="4"/>
      <c r="S7" s="14"/>
      <c r="T7" s="27" t="s">
        <v>6</v>
      </c>
    </row>
    <row r="8" spans="1:21" ht="24.95" customHeight="1" x14ac:dyDescent="0.25">
      <c r="A8" s="10">
        <v>63953</v>
      </c>
      <c r="B8" s="12" t="s">
        <v>14</v>
      </c>
      <c r="C8" s="1">
        <v>45629</v>
      </c>
      <c r="D8" s="13">
        <v>4</v>
      </c>
      <c r="E8" s="2">
        <v>150438</v>
      </c>
      <c r="F8" s="2">
        <v>0</v>
      </c>
      <c r="G8" s="2">
        <f>ROUND(E8-F8,0)</f>
        <v>150438</v>
      </c>
      <c r="H8" s="2">
        <f>ROUND(G8*H6,0)</f>
        <v>27079</v>
      </c>
      <c r="I8" s="2">
        <f>G8+H8</f>
        <v>177517</v>
      </c>
      <c r="J8" s="2">
        <f>G8*$J$6</f>
        <v>1504.38</v>
      </c>
      <c r="K8" s="2">
        <v>0</v>
      </c>
      <c r="L8" s="2"/>
      <c r="M8" s="2">
        <v>0</v>
      </c>
      <c r="N8" s="2">
        <v>0</v>
      </c>
      <c r="O8" s="2">
        <f>H8</f>
        <v>27079</v>
      </c>
      <c r="P8" s="2">
        <v>0</v>
      </c>
      <c r="Q8" s="2">
        <f>ROUND(I8-SUM(J8:P8),0)</f>
        <v>148934</v>
      </c>
      <c r="R8" s="2">
        <v>148500</v>
      </c>
      <c r="S8" s="11" t="s">
        <v>5</v>
      </c>
      <c r="T8" s="28">
        <f>SUM(Q8:Q9)-SUM(R8:R9)</f>
        <v>27513</v>
      </c>
      <c r="U8" s="19"/>
    </row>
    <row r="9" spans="1:21" ht="24.95" customHeight="1" x14ac:dyDescent="0.25">
      <c r="A9" s="10">
        <v>63953</v>
      </c>
      <c r="B9" s="12" t="s">
        <v>2</v>
      </c>
      <c r="C9" s="1"/>
      <c r="D9" s="29"/>
      <c r="E9" s="29">
        <f>O8</f>
        <v>27079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f>E9</f>
        <v>27079</v>
      </c>
      <c r="R9" s="2"/>
      <c r="S9" s="11"/>
      <c r="T9" s="28"/>
    </row>
    <row r="10" spans="1:21" ht="24.95" customHeight="1" x14ac:dyDescent="0.25">
      <c r="H10" s="18"/>
      <c r="I10" s="18"/>
    </row>
    <row r="11" spans="1:21" ht="24.95" customHeight="1" x14ac:dyDescent="0.25">
      <c r="H11" s="18"/>
      <c r="I11" s="18"/>
    </row>
    <row r="12" spans="1:21" ht="24.95" customHeight="1" x14ac:dyDescent="0.25">
      <c r="H12" s="18"/>
      <c r="I12" s="18"/>
    </row>
    <row r="13" spans="1:21" ht="24.95" customHeight="1" x14ac:dyDescent="0.25">
      <c r="H13" s="18"/>
      <c r="I13" s="18"/>
    </row>
    <row r="14" spans="1:21" ht="24.95" customHeight="1" x14ac:dyDescent="0.25">
      <c r="H14" s="18"/>
      <c r="I14" s="18"/>
    </row>
    <row r="15" spans="1:21" ht="24.95" customHeight="1" x14ac:dyDescent="0.25">
      <c r="H15" s="18"/>
      <c r="I15" s="18"/>
    </row>
  </sheetData>
  <pageMargins left="0.11811023622047245" right="0.11811023622047245" top="0.74803149606299213" bottom="0.74803149606299213" header="0.31496062992125984" footer="0.31496062992125984"/>
  <pageSetup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2024-10-25T09:03:37Z</cp:lastPrinted>
  <dcterms:created xsi:type="dcterms:W3CDTF">2022-06-10T14:11:52Z</dcterms:created>
  <dcterms:modified xsi:type="dcterms:W3CDTF">2025-05-27T10:54:36Z</dcterms:modified>
</cp:coreProperties>
</file>