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filterPrivacy="1"/>
  <xr:revisionPtr revIDLastSave="0" documentId="13_ncr:1_{264F88C6-5751-4D36-9F98-6BDFC6FB7E8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" i="1" l="1"/>
  <c r="Q7" i="1"/>
  <c r="G8" i="1"/>
  <c r="J8" i="1" l="1"/>
  <c r="M8" i="1"/>
  <c r="L8" i="1"/>
  <c r="K8" i="1"/>
  <c r="O8" i="1"/>
  <c r="I8" i="1" l="1"/>
  <c r="P8" i="1" l="1"/>
</calcChain>
</file>

<file path=xl/sharedStrings.xml><?xml version="1.0" encoding="utf-8"?>
<sst xmlns="http://schemas.openxmlformats.org/spreadsheetml/2006/main" count="32" uniqueCount="31">
  <si>
    <t>pipeline work</t>
  </si>
  <si>
    <t>Amount</t>
  </si>
  <si>
    <t>Hold Amount</t>
  </si>
  <si>
    <t>PAYMENT NOTE No.</t>
  </si>
  <si>
    <t>UTR</t>
  </si>
  <si>
    <t>Popin Kumar</t>
  </si>
  <si>
    <t>21-08-2024 NEFT/AXISP00530350669/RIUP24/1346/POPIN KUMAR/HDFC0002169 175000.00</t>
  </si>
  <si>
    <t>13-12-2024 NEFT/AXISP00584258420/RIUP24/2713/POPIN KUMAR/HDFC0002169 50000.00</t>
  </si>
  <si>
    <t xml:space="preserve">SHAKARPUR VILLAGE BALANCE PIPE LAYING &amp; ROAD RESTORATION WORK </t>
  </si>
  <si>
    <t>SHAKARPUR VILLAGE DG Foundation Work</t>
  </si>
  <si>
    <t>Subcontractor:</t>
  </si>
  <si>
    <t>State:</t>
  </si>
  <si>
    <t>Uttar Pradesh</t>
  </si>
  <si>
    <t>District: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</si>
  <si>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</si>
  <si>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</si>
  <si>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</si>
  <si>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</si>
  <si>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</si>
  <si>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</si>
  <si>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</si>
  <si>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</si>
  <si>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</si>
  <si>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</si>
  <si>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</si>
  <si>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</si>
  <si>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GST_SD_Amount</t>
  </si>
  <si>
    <t>Final_Amount</t>
  </si>
  <si>
    <t>Total_Amount</t>
  </si>
  <si>
    <t>Hydro_Testing</t>
  </si>
  <si>
    <t>Shamli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</si>
</sst>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15" fontId="4" fillId="2" borderId="5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43" fontId="0" fillId="2" borderId="0" xfId="1" applyFont="1" applyFill="1" applyBorder="1" applyAlignment="1">
      <alignment vertical="center"/>
    </xf>
    <xf numFmtId="43" fontId="3" fillId="2" borderId="0" xfId="1" applyFont="1" applyFill="1" applyBorder="1" applyAlignment="1">
      <alignment vertical="center"/>
    </xf>
    <xf numFmtId="43" fontId="4" fillId="2" borderId="0" xfId="1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2" borderId="1" xfId="0" applyFont="1" applyFill="1" applyBorder="1" applyAlignment="1">
      <alignment vertical="center"/>
    </xf>
    <xf numFmtId="43" fontId="4" fillId="2" borderId="0" xfId="1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43" fontId="4" fillId="2" borderId="5" xfId="1" applyFont="1" applyFill="1" applyBorder="1" applyAlignment="1">
      <alignment vertical="center"/>
    </xf>
    <xf numFmtId="43" fontId="4" fillId="2" borderId="6" xfId="1" applyFont="1" applyFill="1" applyBorder="1" applyAlignment="1">
      <alignment vertical="center"/>
    </xf>
    <xf numFmtId="43" fontId="4" fillId="3" borderId="3" xfId="1" applyFont="1" applyFill="1" applyBorder="1" applyAlignment="1">
      <alignment vertical="center"/>
    </xf>
    <xf numFmtId="9" fontId="4" fillId="3" borderId="3" xfId="1" applyNumberFormat="1" applyFont="1" applyFill="1" applyBorder="1" applyAlignment="1">
      <alignment vertical="center"/>
    </xf>
    <xf numFmtId="14" fontId="0" fillId="2" borderId="0" xfId="0" applyNumberFormat="1" applyFill="1" applyAlignment="1">
      <alignment vertical="center"/>
    </xf>
    <xf numFmtId="0" fontId="0" fillId="2" borderId="5" xfId="0" applyFill="1" applyBorder="1" applyAlignment="1">
      <alignment vertical="center"/>
    </xf>
    <xf numFmtId="0" fontId="6" fillId="2" borderId="5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43" fontId="6" fillId="2" borderId="6" xfId="1" applyFont="1" applyFill="1" applyBorder="1" applyAlignment="1">
      <alignment vertical="center"/>
    </xf>
    <xf numFmtId="43" fontId="4" fillId="2" borderId="12" xfId="1" applyFont="1" applyFill="1" applyBorder="1" applyAlignment="1">
      <alignment vertical="center"/>
    </xf>
    <xf numFmtId="43" fontId="6" fillId="2" borderId="12" xfId="1" applyFont="1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6" fillId="2" borderId="6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43" fontId="4" fillId="2" borderId="16" xfId="1" applyFont="1" applyFill="1" applyBorder="1" applyAlignment="1">
      <alignment vertical="center"/>
    </xf>
    <xf numFmtId="9" fontId="4" fillId="2" borderId="16" xfId="1" applyNumberFormat="1" applyFont="1" applyFill="1" applyBorder="1" applyAlignment="1">
      <alignment vertical="center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0" fillId="2" borderId="16" xfId="0" applyFill="1" applyBorder="1" applyAlignment="1">
      <alignment vertical="center"/>
    </xf>
    <xf numFmtId="43" fontId="4" fillId="3" borderId="12" xfId="1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43" fontId="4" fillId="0" borderId="3" xfId="1" applyFont="1" applyFill="1" applyBorder="1" applyAlignment="1">
      <alignment vertical="center"/>
    </xf>
    <xf numFmtId="9" fontId="4" fillId="0" borderId="3" xfId="1" applyNumberFormat="1" applyFont="1" applyFill="1" applyBorder="1" applyAlignment="1">
      <alignment vertical="center"/>
    </xf>
    <xf numFmtId="43" fontId="4" fillId="0" borderId="17" xfId="1" applyFont="1" applyFill="1" applyBorder="1" applyAlignment="1">
      <alignment vertical="center"/>
    </xf>
    <xf numFmtId="0" fontId="6" fillId="0" borderId="5" xfId="0" applyFont="1" applyBorder="1" applyAlignment="1">
      <alignment horizontal="center" vertical="center" wrapText="1"/>
    </xf>
    <xf numFmtId="43" fontId="4" fillId="0" borderId="5" xfId="1" applyFont="1" applyFill="1" applyBorder="1" applyAlignment="1">
      <alignment vertical="center"/>
    </xf>
    <xf numFmtId="43" fontId="4" fillId="2" borderId="15" xfId="1" applyFont="1" applyFill="1" applyBorder="1" applyAlignment="1">
      <alignment vertical="center"/>
    </xf>
    <xf numFmtId="43" fontId="0" fillId="2" borderId="5" xfId="1" applyFont="1" applyFill="1" applyBorder="1" applyAlignment="1">
      <alignment vertical="center"/>
    </xf>
    <xf numFmtId="0" fontId="2" fillId="0" borderId="0" xfId="0" applyFont="1"/>
    <xf numFmtId="0" fontId="2" fillId="2" borderId="12" xfId="0" applyFont="1" applyFill="1" applyBorder="1" applyAlignment="1">
      <alignment vertical="center"/>
    </xf>
    <xf numFmtId="0" fontId="2" fillId="2" borderId="12" xfId="0" applyFont="1" applyFill="1" applyBorder="1" applyAlignment="1">
      <alignment horizontal="center" vertical="center" wrapText="1"/>
    </xf>
    <xf numFmtId="14" fontId="2" fillId="2" borderId="12" xfId="0" applyNumberFormat="1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43" fontId="9" fillId="2" borderId="12" xfId="1" applyFont="1" applyFill="1" applyBorder="1" applyAlignment="1">
      <alignment horizontal="center" vertical="center"/>
    </xf>
    <xf numFmtId="43" fontId="2" fillId="2" borderId="12" xfId="1" applyFont="1" applyFill="1" applyBorder="1" applyAlignment="1">
      <alignment horizontal="center" vertical="center"/>
    </xf>
    <xf numFmtId="43" fontId="0" fillId="2" borderId="13" xfId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43" fontId="7" fillId="2" borderId="2" xfId="1" applyFont="1" applyFill="1" applyBorder="1" applyAlignment="1">
      <alignment horizontal="center" vertical="center"/>
    </xf>
    <xf numFmtId="43" fontId="7" fillId="2" borderId="7" xfId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43" fontId="8" fillId="2" borderId="4" xfId="1" applyFont="1" applyFill="1" applyBorder="1" applyAlignment="1">
      <alignment horizontal="center" vertical="center"/>
    </xf>
    <xf numFmtId="43" fontId="8" fillId="2" borderId="8" xfId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6"/>
  <sheetViews>
    <sheetView tabSelected="1" workbookViewId="0">
      <selection activeCell="B4" sqref="B4"/>
    </sheetView>
  </sheetViews>
  <sheetFormatPr defaultRowHeight="15" x14ac:dyDescent="0.25"/>
  <cols>
    <col min="1" max="1" width="11.7109375" customWidth="1"/>
    <col min="2" max="2" width="29.5703125" bestFit="1" customWidth="1"/>
    <col min="3" max="3" width="11.7109375" bestFit="1" customWidth="1"/>
    <col min="4" max="4" width="18.42578125" bestFit="1" customWidth="1"/>
    <col min="5" max="5" width="11.42578125" bestFit="1" customWidth="1"/>
    <col min="6" max="6" width="10" bestFit="1" customWidth="1"/>
    <col min="7" max="7" width="11.42578125" bestFit="1" customWidth="1"/>
    <col min="8" max="8" width="10" bestFit="1" customWidth="1"/>
    <col min="9" max="9" width="12.42578125" bestFit="1" customWidth="1"/>
    <col min="11" max="13" width="10.85546875" bestFit="1" customWidth="1"/>
    <col min="14" max="14" width="9.85546875" bestFit="1" customWidth="1"/>
    <col min="15" max="15" width="10.85546875" bestFit="1" customWidth="1"/>
    <col min="16" max="16" width="12.5703125" bestFit="1" customWidth="1"/>
    <col min="18" max="18" width="28.140625" bestFit="1" customWidth="1"/>
    <col min="19" max="19" width="12.5703125" bestFit="1" customWidth="1"/>
    <col min="20" max="20" width="81.5703125" bestFit="1" customWidth="1"/>
  </cols>
  <sheetData>
    <row r="1" spans="1:20" ht="21" x14ac:dyDescent="0.25">
      <c r="A1" s="41" t="s">
        <v>10</v>
      </c>
      <c r="B1" s="4" t="s">
        <v>5</v>
      </c>
      <c r="E1" s="2"/>
      <c r="F1" s="2"/>
      <c r="G1" s="2"/>
      <c r="H1" s="3"/>
      <c r="I1" s="3"/>
    </row>
    <row r="2" spans="1:20" ht="21" x14ac:dyDescent="0.25">
      <c r="A2" s="41" t="s">
        <v>11</v>
      </c>
      <c r="B2" t="s">
        <v>12</v>
      </c>
      <c r="C2" s="4"/>
      <c r="D2" s="4"/>
      <c r="G2" s="5"/>
      <c r="I2" s="5" t="s">
        <v>0</v>
      </c>
      <c r="J2" s="6"/>
      <c r="K2" s="6"/>
      <c r="L2" s="6"/>
      <c r="M2" s="6"/>
      <c r="N2" s="6"/>
      <c r="O2" s="6"/>
      <c r="P2" s="6"/>
      <c r="Q2" s="6"/>
      <c r="R2" s="6"/>
    </row>
    <row r="3" spans="1:20" ht="21.75" thickBot="1" x14ac:dyDescent="0.3">
      <c r="A3" s="41" t="s">
        <v>13</v>
      </c>
      <c r="B3" t="s">
        <v>30</v>
      </c>
      <c r="C3" s="4"/>
      <c r="D3" s="4"/>
      <c r="G3" s="5"/>
      <c r="I3" s="5"/>
      <c r="J3" s="6"/>
      <c r="K3" s="6"/>
      <c r="L3" s="6"/>
      <c r="M3" s="6"/>
      <c r="N3" s="6"/>
      <c r="O3" s="6"/>
      <c r="P3" s="6"/>
      <c r="Q3" s="6"/>
      <c r="R3" s="6"/>
    </row>
    <row r="4" spans="1:20" ht="15.75" thickBot="1" x14ac:dyDescent="0.3">
      <c r="A4" s="41" t="s">
        <v>14</v>
      </c>
      <c r="B4" t="s">
        <v>30</v>
      </c>
      <c r="C4" s="7"/>
      <c r="D4" s="7"/>
      <c r="E4" s="7"/>
      <c r="F4" s="6"/>
      <c r="G4" s="6"/>
      <c r="H4" s="8"/>
      <c r="I4" s="8"/>
      <c r="J4" s="6"/>
      <c r="K4" s="6"/>
      <c r="L4" s="6"/>
      <c r="M4" s="6"/>
      <c r="Q4" s="14"/>
      <c r="R4" s="6"/>
      <c r="S4" s="9"/>
      <c r="T4" s="9"/>
    </row>
    <row r="5" spans="1:20" ht="30.75" thickBot="1" x14ac:dyDescent="0.3">
      <c r="A5" s="42" t="s">
        <v>15</v>
      </c>
      <c r="B5" s="43" t="s">
        <v>16</v>
      </c>
      <c r="C5" s="44" t="s">
        <v>17</v>
      </c>
      <c r="D5" s="45" t="s">
        <v>18</v>
      </c>
      <c r="E5" s="43" t="s">
        <v>19</v>
      </c>
      <c r="F5" s="43" t="s">
        <v>20</v>
      </c>
      <c r="G5" s="45" t="s">
        <v>21</v>
      </c>
      <c r="H5" s="46" t="s">
        <v>22</v>
      </c>
      <c r="I5" s="47" t="s">
        <v>1</v>
      </c>
      <c r="J5" s="43" t="s">
        <v>23</v>
      </c>
      <c r="K5" s="43" t="s">
        <v>24</v>
      </c>
      <c r="L5" s="43" t="s">
        <v>25</v>
      </c>
      <c r="M5" s="43" t="s">
        <v>29</v>
      </c>
      <c r="N5" s="29" t="s">
        <v>2</v>
      </c>
      <c r="O5" s="43" t="s">
        <v>26</v>
      </c>
      <c r="P5" s="43" t="s">
        <v>27</v>
      </c>
      <c r="Q5" s="29"/>
      <c r="R5" s="29" t="s">
        <v>3</v>
      </c>
      <c r="S5" s="43" t="s">
        <v>28</v>
      </c>
      <c r="T5" s="29" t="s">
        <v>4</v>
      </c>
    </row>
    <row r="6" spans="1:20" ht="15.75" thickBot="1" x14ac:dyDescent="0.3">
      <c r="A6" s="30"/>
      <c r="B6" s="26"/>
      <c r="C6" s="26"/>
      <c r="D6" s="26"/>
      <c r="E6" s="26"/>
      <c r="F6" s="26"/>
      <c r="G6" s="26"/>
      <c r="H6" s="27">
        <v>0.18</v>
      </c>
      <c r="I6" s="26"/>
      <c r="J6" s="27">
        <v>0.01</v>
      </c>
      <c r="K6" s="27">
        <v>0.05</v>
      </c>
      <c r="L6" s="27">
        <v>0.1</v>
      </c>
      <c r="M6" s="27">
        <v>0.1</v>
      </c>
      <c r="N6" s="27"/>
      <c r="O6" s="27">
        <v>0.18</v>
      </c>
      <c r="P6" s="26"/>
      <c r="Q6" s="28"/>
      <c r="R6" s="39"/>
      <c r="S6" s="39"/>
      <c r="T6" s="39"/>
    </row>
    <row r="7" spans="1:20" x14ac:dyDescent="0.25">
      <c r="A7" s="22"/>
      <c r="B7" s="12"/>
      <c r="C7" s="12"/>
      <c r="D7" s="12"/>
      <c r="E7" s="12"/>
      <c r="F7" s="12"/>
      <c r="G7" s="12"/>
      <c r="H7" s="13"/>
      <c r="I7" s="12"/>
      <c r="J7" s="13"/>
      <c r="K7" s="13"/>
      <c r="L7" s="13"/>
      <c r="M7" s="13"/>
      <c r="N7" s="13"/>
      <c r="O7" s="13"/>
      <c r="P7" s="12"/>
      <c r="Q7" s="25">
        <f>A8</f>
        <v>64544</v>
      </c>
      <c r="R7" s="12"/>
      <c r="S7" s="12"/>
      <c r="T7" s="12"/>
    </row>
    <row r="8" spans="1:20" ht="42.75" x14ac:dyDescent="0.25">
      <c r="A8" s="15">
        <v>64544</v>
      </c>
      <c r="B8" s="17" t="s">
        <v>8</v>
      </c>
      <c r="C8" s="1">
        <v>45472</v>
      </c>
      <c r="D8" s="18">
        <v>1</v>
      </c>
      <c r="E8" s="10">
        <v>379739</v>
      </c>
      <c r="F8" s="10"/>
      <c r="G8" s="10">
        <f>ROUND(E8-F8,)</f>
        <v>379739</v>
      </c>
      <c r="H8" s="10"/>
      <c r="I8" s="10">
        <f>G8+H8</f>
        <v>379739</v>
      </c>
      <c r="J8" s="10">
        <f>ROUND(G8*$J$6,)</f>
        <v>3797</v>
      </c>
      <c r="K8" s="10">
        <f>G8*5%</f>
        <v>18986.95</v>
      </c>
      <c r="L8" s="10">
        <f>G8*L6</f>
        <v>37973.9</v>
      </c>
      <c r="M8" s="10">
        <f>G8*M6</f>
        <v>37973.9</v>
      </c>
      <c r="N8" s="10"/>
      <c r="O8" s="10">
        <f>H8</f>
        <v>0</v>
      </c>
      <c r="P8" s="10">
        <f>ROUND(I8-SUM(J8:O8),0)</f>
        <v>281007</v>
      </c>
      <c r="Q8" s="16"/>
      <c r="S8" s="10">
        <v>175000</v>
      </c>
      <c r="T8" s="10" t="s">
        <v>6</v>
      </c>
    </row>
    <row r="9" spans="1:20" ht="15.75" thickBot="1" x14ac:dyDescent="0.3">
      <c r="A9" s="15">
        <v>64544</v>
      </c>
      <c r="B9" s="17"/>
      <c r="C9" s="1"/>
      <c r="D9" s="18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32"/>
      <c r="R9" s="15"/>
      <c r="S9" s="40">
        <v>50000</v>
      </c>
      <c r="T9" s="15" t="s">
        <v>7</v>
      </c>
    </row>
    <row r="10" spans="1:20" x14ac:dyDescent="0.25">
      <c r="A10" s="22"/>
      <c r="B10" s="12"/>
      <c r="C10" s="12"/>
      <c r="D10" s="12"/>
      <c r="E10" s="12"/>
      <c r="F10" s="12"/>
      <c r="G10" s="12"/>
      <c r="H10" s="13"/>
      <c r="I10" s="12"/>
      <c r="J10" s="13"/>
      <c r="K10" s="13"/>
      <c r="L10" s="13"/>
      <c r="M10" s="13"/>
      <c r="N10" s="13"/>
      <c r="O10" s="13"/>
      <c r="P10" s="12"/>
      <c r="Q10" s="25">
        <f>A11</f>
        <v>63303</v>
      </c>
      <c r="R10" s="31"/>
      <c r="S10" s="31"/>
      <c r="T10" s="31"/>
    </row>
    <row r="11" spans="1:20" x14ac:dyDescent="0.25">
      <c r="A11" s="33">
        <v>63303</v>
      </c>
      <c r="B11" s="34" t="s">
        <v>9</v>
      </c>
      <c r="C11" s="34"/>
      <c r="D11" s="34"/>
      <c r="E11" s="34"/>
      <c r="F11" s="34"/>
      <c r="G11" s="34"/>
      <c r="H11" s="35"/>
      <c r="I11" s="34"/>
      <c r="J11" s="35"/>
      <c r="K11" s="35"/>
      <c r="L11" s="35"/>
      <c r="M11" s="35"/>
      <c r="N11" s="35"/>
      <c r="O11" s="35"/>
      <c r="P11" s="34"/>
      <c r="Q11" s="37"/>
      <c r="R11" s="38"/>
      <c r="S11" s="38"/>
      <c r="T11" s="38"/>
    </row>
    <row r="12" spans="1:20" x14ac:dyDescent="0.25">
      <c r="A12" s="33"/>
      <c r="B12" s="34"/>
      <c r="C12" s="34"/>
      <c r="D12" s="34"/>
      <c r="E12" s="34"/>
      <c r="F12" s="34"/>
      <c r="G12" s="34"/>
      <c r="H12" s="35"/>
      <c r="I12" s="34"/>
      <c r="J12" s="35"/>
      <c r="K12" s="35"/>
      <c r="L12" s="35"/>
      <c r="M12" s="35"/>
      <c r="N12" s="35"/>
      <c r="O12" s="35"/>
      <c r="P12" s="34"/>
      <c r="Q12" s="37"/>
      <c r="R12" s="34"/>
      <c r="S12" s="38"/>
      <c r="T12" s="34"/>
    </row>
    <row r="13" spans="1:20" x14ac:dyDescent="0.25">
      <c r="A13" s="33"/>
      <c r="B13" s="34"/>
      <c r="C13" s="34"/>
      <c r="D13" s="34"/>
      <c r="E13" s="34"/>
      <c r="F13" s="34"/>
      <c r="G13" s="34"/>
      <c r="H13" s="35"/>
      <c r="I13" s="34"/>
      <c r="J13" s="35"/>
      <c r="K13" s="35"/>
      <c r="L13" s="35"/>
      <c r="M13" s="35"/>
      <c r="N13" s="35"/>
      <c r="O13" s="35"/>
      <c r="P13" s="34"/>
      <c r="Q13" s="37"/>
      <c r="R13" s="34"/>
      <c r="S13" s="36"/>
      <c r="T13" s="36"/>
    </row>
    <row r="14" spans="1:20" ht="15.75" thickBot="1" x14ac:dyDescent="0.3">
      <c r="A14" s="15"/>
      <c r="B14" s="17"/>
      <c r="C14" s="1"/>
      <c r="D14" s="18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24"/>
      <c r="R14" s="23"/>
      <c r="S14" s="23"/>
      <c r="T14" s="23"/>
    </row>
    <row r="15" spans="1:20" x14ac:dyDescent="0.2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1"/>
      <c r="L15" s="21"/>
      <c r="M15" s="21"/>
      <c r="N15" s="21"/>
      <c r="O15" s="21"/>
      <c r="P15" s="21"/>
      <c r="Q15" s="21"/>
      <c r="R15" s="21"/>
      <c r="S15" s="21"/>
      <c r="T15" s="20"/>
    </row>
    <row r="16" spans="1:20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</row>
    <row r="17" spans="1:20" ht="15.75" thickBot="1" x14ac:dyDescent="0.3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9"/>
      <c r="S17" s="19"/>
      <c r="T17" s="11"/>
    </row>
    <row r="20" spans="1:20" ht="15.75" thickBot="1" x14ac:dyDescent="0.3">
      <c r="I20" s="48"/>
      <c r="J20" s="48"/>
      <c r="K20" s="48"/>
      <c r="L20" s="48"/>
    </row>
    <row r="21" spans="1:20" ht="18.75" x14ac:dyDescent="0.25">
      <c r="I21" s="49"/>
      <c r="J21" s="50"/>
      <c r="K21" s="50"/>
      <c r="L21" s="51"/>
    </row>
    <row r="22" spans="1:20" ht="18.75" x14ac:dyDescent="0.25">
      <c r="I22" s="54"/>
      <c r="J22" s="55"/>
      <c r="K22" s="55"/>
      <c r="L22" s="56"/>
    </row>
    <row r="23" spans="1:20" ht="18.75" x14ac:dyDescent="0.25">
      <c r="I23" s="54"/>
      <c r="J23" s="56"/>
      <c r="K23" s="52"/>
      <c r="L23" s="53"/>
    </row>
    <row r="24" spans="1:20" ht="18.75" x14ac:dyDescent="0.25">
      <c r="I24" s="54"/>
      <c r="J24" s="56"/>
      <c r="K24" s="52"/>
      <c r="L24" s="53"/>
    </row>
    <row r="25" spans="1:20" ht="18.75" x14ac:dyDescent="0.25">
      <c r="I25" s="54"/>
      <c r="J25" s="56"/>
      <c r="K25" s="52"/>
      <c r="L25" s="53"/>
    </row>
    <row r="26" spans="1:20" ht="19.5" thickBot="1" x14ac:dyDescent="0.3">
      <c r="I26" s="59"/>
      <c r="J26" s="60"/>
      <c r="K26" s="57"/>
      <c r="L26" s="58"/>
    </row>
  </sheetData>
  <mergeCells count="11">
    <mergeCell ref="K26:L26"/>
    <mergeCell ref="I25:J25"/>
    <mergeCell ref="I24:J24"/>
    <mergeCell ref="I23:J23"/>
    <mergeCell ref="I26:J26"/>
    <mergeCell ref="I20:L20"/>
    <mergeCell ref="I21:L21"/>
    <mergeCell ref="K23:L23"/>
    <mergeCell ref="K24:L24"/>
    <mergeCell ref="K25:L25"/>
    <mergeCell ref="I22:L2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2025-05-31T08:59:26Z</dcterms:modified>
</cp:coreProperties>
</file>