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F53230D5-9459-4BE1-B588-E6D24A0A4E28}" xr6:coauthVersionLast="47" xr6:coauthVersionMax="47" xr10:uidLastSave="{00000000-0000-0000-0000-000000000000}"/>
  <bookViews>
    <workbookView xWindow="1470" yWindow="14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8" i="1" l="1"/>
  <c r="H8" i="1" s="1"/>
  <c r="N8" i="1" s="1"/>
  <c r="I8" i="1" l="1"/>
  <c r="J8" i="1"/>
  <c r="K8" i="1" l="1"/>
  <c r="P8" i="1" l="1"/>
</calcChain>
</file>

<file path=xl/sharedStrings.xml><?xml version="1.0" encoding="utf-8"?>
<sst xmlns="http://schemas.openxmlformats.org/spreadsheetml/2006/main" count="30" uniqueCount="28">
  <si>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</si>
  <si>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</si>
  <si>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</si>
  <si>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</si>
  <si>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</si>
  <si>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</si>
  <si>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</si>
  <si>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</si>
  <si>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</si>
  <si>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</si>
  <si>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</si>
  <si>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</si>
  <si>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</si>
  <si>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Advance paid</t>
  </si>
  <si>
    <t xml:space="preserve">Debit </t>
  </si>
  <si>
    <t>After Debit Amt</t>
  </si>
  <si>
    <t>On Commissioning</t>
  </si>
  <si>
    <t>Hydro Testing</t>
  </si>
  <si>
    <t>Hold amount</t>
  </si>
  <si>
    <t xml:space="preserve">Rais Mohammad 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</si>
  <si>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</si>
  <si>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</si>
  <si>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</si>
  <si>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</si>
  <si>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</si>
  <si>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</si>
  <si>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</si>
  <si>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 xml:space="preserve"> FAHIMPUR KALAN Village CONSTRUCTION OF BOUNDARY WALL WORK  AT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</si>
</sst>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43" fontId="5" fillId="2" borderId="34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9" fontId="3" fillId="2" borderId="31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43" fontId="3" fillId="2" borderId="27" xfId="1" applyNumberFormat="1" applyFont="1" applyFill="1" applyBorder="1" applyAlignment="1">
      <alignment horizontal="right"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43" fontId="3" fillId="2" borderId="37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5" fillId="2" borderId="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3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9" fontId="3" fillId="3" borderId="11" xfId="1" applyNumberFormat="1" applyFont="1" applyFill="1" applyBorder="1" applyAlignment="1">
      <alignment vertical="center"/>
    </xf>
    <xf numFmtId="9" fontId="3" fillId="3" borderId="31" xfId="1" applyNumberFormat="1" applyFont="1" applyFill="1" applyBorder="1" applyAlignment="1">
      <alignment vertical="center"/>
    </xf>
    <xf numFmtId="43" fontId="3" fillId="3" borderId="31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8" fillId="2" borderId="0" xfId="1" applyNumberFormat="1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 wrapText="1"/>
    </xf>
    <xf numFmtId="0" fontId="7" fillId="0" borderId="0" xfId="0" applyFont="1"/>
    <xf numFmtId="0" fontId="7" fillId="2" borderId="41" xfId="0" applyFont="1" applyFill="1" applyBorder="1" applyAlignment="1">
      <alignment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14" fontId="10" fillId="2" borderId="38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43" fontId="10" fillId="2" borderId="7" xfId="1" applyNumberFormat="1" applyFont="1" applyFill="1" applyBorder="1" applyAlignment="1">
      <alignment horizontal="center" vertical="center"/>
    </xf>
    <xf numFmtId="43" fontId="10" fillId="2" borderId="23" xfId="1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25" xfId="0" applyFont="1" applyFill="1" applyBorder="1" applyAlignment="1">
      <alignment horizontal="left" vertical="center"/>
    </xf>
    <xf numFmtId="43" fontId="10" fillId="2" borderId="14" xfId="1" applyNumberFormat="1" applyFont="1" applyFill="1" applyBorder="1" applyAlignment="1">
      <alignment horizontal="center" vertical="center"/>
    </xf>
    <xf numFmtId="43" fontId="10" fillId="2" borderId="2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6"/>
  <sheetViews>
    <sheetView tabSelected="1" workbookViewId="0">
      <selection activeCell="B9" sqref="B9"/>
    </sheetView>
  </sheetViews>
  <sheetFormatPr defaultColWidth="9" defaultRowHeight="15" x14ac:dyDescent="0.25"/>
  <cols>
    <col min="1" max="1" width="15.7109375" style="17" customWidth="1"/>
    <col min="2" max="2" width="34.7109375" style="17" customWidth="1"/>
    <col min="3" max="3" width="12" style="17" bestFit="1" customWidth="1"/>
    <col min="4" max="4" width="15.85546875" style="17" bestFit="1" customWidth="1"/>
    <col min="5" max="5" width="12.42578125" style="17" customWidth="1"/>
    <col min="6" max="6" width="10.42578125" style="17" bestFit="1" customWidth="1"/>
    <col min="7" max="7" width="12.7109375" style="17" customWidth="1"/>
    <col min="8" max="8" width="11.5703125" style="57" bestFit="1" customWidth="1"/>
    <col min="9" max="9" width="15.42578125" style="57" bestFit="1" customWidth="1"/>
    <col min="10" max="10" width="12" style="17" bestFit="1" customWidth="1"/>
    <col min="11" max="12" width="10.85546875" style="17" bestFit="1" customWidth="1"/>
    <col min="13" max="13" width="12.7109375" style="17" bestFit="1" customWidth="1"/>
    <col min="14" max="14" width="12.85546875" style="17" bestFit="1" customWidth="1"/>
    <col min="15" max="15" width="12.5703125" style="17" bestFit="1" customWidth="1"/>
    <col min="16" max="16" width="14.28515625" style="17" customWidth="1"/>
    <col min="17" max="17" width="12" style="17" customWidth="1"/>
    <col min="18" max="18" width="19.28515625" style="17" bestFit="1" customWidth="1"/>
    <col min="19" max="19" width="28.7109375" style="17" bestFit="1" customWidth="1"/>
    <col min="20" max="20" width="12" style="17" bestFit="1" customWidth="1"/>
    <col min="21" max="21" width="14.42578125" style="17" customWidth="1"/>
    <col min="22" max="22" width="62.42578125" style="17" bestFit="1" customWidth="1"/>
    <col min="23" max="16384" width="9" style="17"/>
  </cols>
  <sheetData>
    <row r="1" spans="1:22" x14ac:dyDescent="0.25">
      <c r="A1" s="80" t="s">
        <v>20</v>
      </c>
      <c r="B1" s="16" t="s">
        <v>19</v>
      </c>
      <c r="E1" s="18"/>
      <c r="F1" s="18"/>
      <c r="G1" s="18"/>
      <c r="H1" s="19"/>
      <c r="I1" s="19"/>
    </row>
    <row r="2" spans="1:22" ht="21.75" thickBot="1" x14ac:dyDescent="0.3">
      <c r="A2" s="80" t="s">
        <v>21</v>
      </c>
      <c r="B2" t="s">
        <v>24</v>
      </c>
      <c r="C2" s="20"/>
      <c r="D2" s="20"/>
      <c r="G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2" ht="15.75" thickBot="1" x14ac:dyDescent="0.3">
      <c r="A3" s="80" t="s">
        <v>22</v>
      </c>
      <c r="B3" t="s">
        <v>25</v>
      </c>
      <c r="C3" s="23"/>
      <c r="D3" s="23"/>
      <c r="E3" s="23"/>
      <c r="F3" s="22"/>
      <c r="G3" s="22"/>
      <c r="H3" s="24"/>
      <c r="I3" s="24"/>
      <c r="J3" s="22"/>
      <c r="K3" s="22"/>
      <c r="L3" s="22"/>
      <c r="M3" s="22"/>
      <c r="R3" s="22"/>
      <c r="S3" s="25"/>
      <c r="T3" s="25"/>
      <c r="U3" s="25"/>
      <c r="V3" s="25"/>
    </row>
    <row r="4" spans="1:22" ht="15.75" thickBot="1" x14ac:dyDescent="0.3">
      <c r="A4" s="80" t="s">
        <v>23</v>
      </c>
      <c r="B4" t="s">
        <v>25</v>
      </c>
      <c r="C4" s="23"/>
      <c r="D4" s="23"/>
      <c r="E4" s="23"/>
      <c r="F4" s="22"/>
      <c r="G4" s="22"/>
      <c r="H4" s="24"/>
      <c r="I4" s="24"/>
      <c r="J4" s="22"/>
      <c r="K4" s="22"/>
      <c r="L4" s="22"/>
      <c r="M4" s="22"/>
      <c r="R4" s="22"/>
      <c r="S4" s="25"/>
      <c r="T4" s="25"/>
      <c r="U4" s="25"/>
      <c r="V4" s="25"/>
    </row>
    <row r="5" spans="1:22" ht="43.9" customHeight="1" thickBot="1" x14ac:dyDescent="0.3">
      <c r="A5" s="81" t="s">
        <v>26</v>
      </c>
      <c r="B5" s="1" t="s">
        <v>0</v>
      </c>
      <c r="C5" s="8" t="s">
        <v>1</v>
      </c>
      <c r="D5" s="8" t="s">
        <v>2</v>
      </c>
      <c r="E5" s="11" t="s">
        <v>3</v>
      </c>
      <c r="F5" s="8" t="s">
        <v>14</v>
      </c>
      <c r="G5" s="61" t="s">
        <v>15</v>
      </c>
      <c r="H5" s="2" t="s">
        <v>4</v>
      </c>
      <c r="I5" s="15" t="s">
        <v>5</v>
      </c>
      <c r="J5" s="4" t="s">
        <v>12</v>
      </c>
      <c r="K5" s="14" t="s">
        <v>11</v>
      </c>
      <c r="L5" s="14" t="s">
        <v>16</v>
      </c>
      <c r="M5" s="14" t="s">
        <v>17</v>
      </c>
      <c r="N5" s="14" t="s">
        <v>6</v>
      </c>
      <c r="O5" s="14" t="s">
        <v>18</v>
      </c>
      <c r="P5" s="14" t="s">
        <v>7</v>
      </c>
      <c r="Q5" s="5"/>
      <c r="R5" s="4" t="s">
        <v>8</v>
      </c>
      <c r="S5" s="3" t="s">
        <v>11</v>
      </c>
      <c r="T5" s="4" t="s">
        <v>13</v>
      </c>
      <c r="U5" s="4" t="s">
        <v>9</v>
      </c>
      <c r="V5" s="14" t="s">
        <v>10</v>
      </c>
    </row>
    <row r="6" spans="1:22" x14ac:dyDescent="0.25">
      <c r="B6" s="26"/>
      <c r="C6" s="27"/>
      <c r="D6" s="27"/>
      <c r="E6" s="28"/>
      <c r="F6" s="59"/>
      <c r="G6" s="59"/>
      <c r="H6" s="35">
        <v>0.18</v>
      </c>
      <c r="I6" s="30"/>
      <c r="J6" s="31">
        <v>0.01</v>
      </c>
      <c r="K6" s="32">
        <v>0.05</v>
      </c>
      <c r="L6" s="32">
        <v>0.05</v>
      </c>
      <c r="M6" s="32">
        <v>0.1</v>
      </c>
      <c r="N6" s="32">
        <v>0.18</v>
      </c>
      <c r="O6" s="32"/>
      <c r="P6" s="33"/>
      <c r="Q6" s="5"/>
      <c r="R6" s="34"/>
      <c r="S6" s="36">
        <v>0.05</v>
      </c>
      <c r="T6" s="30"/>
      <c r="U6" s="37"/>
      <c r="V6" s="33"/>
    </row>
    <row r="7" spans="1:22" s="63" customFormat="1" x14ac:dyDescent="0.25">
      <c r="B7" s="64"/>
      <c r="C7" s="65"/>
      <c r="D7" s="66"/>
      <c r="E7" s="67"/>
      <c r="F7" s="68"/>
      <c r="G7" s="68"/>
      <c r="H7" s="69"/>
      <c r="I7" s="70"/>
      <c r="J7" s="71"/>
      <c r="K7" s="72"/>
      <c r="L7" s="72"/>
      <c r="M7" s="72"/>
      <c r="N7" s="72"/>
      <c r="O7" s="72"/>
      <c r="P7" s="73"/>
      <c r="Q7" s="77">
        <f>A8</f>
        <v>67782</v>
      </c>
      <c r="R7" s="74"/>
      <c r="S7" s="75"/>
      <c r="T7" s="70"/>
      <c r="U7" s="76"/>
      <c r="V7" s="73"/>
    </row>
    <row r="8" spans="1:22" ht="27" customHeight="1" x14ac:dyDescent="0.25">
      <c r="A8" s="17">
        <v>67782</v>
      </c>
      <c r="B8" s="7" t="s">
        <v>27</v>
      </c>
      <c r="C8" s="9">
        <v>45798</v>
      </c>
      <c r="D8" s="12">
        <v>1</v>
      </c>
      <c r="E8" s="38">
        <v>389265</v>
      </c>
      <c r="F8" s="60">
        <v>0</v>
      </c>
      <c r="G8" s="60">
        <f>ROUND(E8-F8,0)</f>
        <v>389265</v>
      </c>
      <c r="H8" s="29">
        <f>G8*18%</f>
        <v>70067.7</v>
      </c>
      <c r="I8" s="30">
        <f>G8+H8</f>
        <v>459332.7</v>
      </c>
      <c r="J8" s="39">
        <f>ROUND(G8*$J$6,)</f>
        <v>3893</v>
      </c>
      <c r="K8" s="33">
        <f>ROUND(G8*$K$6,)</f>
        <v>19463</v>
      </c>
      <c r="L8" s="33"/>
      <c r="M8" s="33"/>
      <c r="N8" s="33">
        <f>H8</f>
        <v>70067.7</v>
      </c>
      <c r="O8" s="33"/>
      <c r="P8" s="33">
        <f>ROUND(I8-SUM(J8:O8),0)</f>
        <v>365909</v>
      </c>
      <c r="Q8" s="5"/>
      <c r="R8" s="40"/>
      <c r="S8" s="30"/>
      <c r="T8" s="30"/>
      <c r="U8" s="37"/>
      <c r="V8" s="41"/>
    </row>
    <row r="9" spans="1:22" ht="27" customHeight="1" x14ac:dyDescent="0.25">
      <c r="B9" s="7"/>
      <c r="C9" s="9"/>
      <c r="D9" s="12"/>
      <c r="E9" s="38"/>
      <c r="F9" s="60"/>
      <c r="G9" s="60"/>
      <c r="H9" s="29"/>
      <c r="I9" s="30"/>
      <c r="J9" s="39"/>
      <c r="K9" s="33"/>
      <c r="L9" s="33"/>
      <c r="M9" s="33"/>
      <c r="N9" s="33"/>
      <c r="O9" s="33"/>
      <c r="P9" s="33"/>
      <c r="Q9" s="79"/>
      <c r="R9" s="40"/>
      <c r="S9" s="30"/>
      <c r="T9" s="30"/>
      <c r="U9" s="37"/>
      <c r="V9" s="41"/>
    </row>
    <row r="10" spans="1:22" ht="27" customHeight="1" x14ac:dyDescent="0.25">
      <c r="B10" s="79"/>
      <c r="C10" s="9"/>
      <c r="D10" s="12"/>
      <c r="E10" s="38"/>
      <c r="F10" s="60"/>
      <c r="G10" s="60"/>
      <c r="H10" s="29"/>
      <c r="I10" s="30"/>
      <c r="J10" s="39"/>
      <c r="K10" s="33"/>
      <c r="L10" s="33"/>
      <c r="M10" s="33"/>
      <c r="N10" s="33"/>
      <c r="O10" s="33"/>
      <c r="P10" s="33"/>
      <c r="Q10" s="5"/>
      <c r="R10" s="40"/>
      <c r="S10" s="30"/>
      <c r="T10" s="30"/>
      <c r="U10" s="37"/>
      <c r="V10" s="41"/>
    </row>
    <row r="11" spans="1:22" x14ac:dyDescent="0.25">
      <c r="B11" s="42"/>
      <c r="C11" s="43"/>
      <c r="D11" s="43"/>
      <c r="E11" s="44"/>
      <c r="F11" s="45"/>
      <c r="G11" s="44"/>
      <c r="H11" s="45"/>
      <c r="I11" s="46"/>
      <c r="J11" s="27"/>
      <c r="K11" s="47"/>
      <c r="L11" s="47"/>
      <c r="M11" s="47"/>
      <c r="N11" s="47"/>
      <c r="O11" s="47"/>
      <c r="P11" s="47"/>
      <c r="Q11" s="13"/>
      <c r="R11" s="40"/>
      <c r="S11" s="45"/>
      <c r="T11" s="45"/>
      <c r="U11" s="48"/>
      <c r="V11" s="49"/>
    </row>
    <row r="12" spans="1:22" ht="15.75" thickBot="1" x14ac:dyDescent="0.3">
      <c r="B12" s="6"/>
      <c r="C12" s="10"/>
      <c r="D12" s="10"/>
      <c r="E12" s="50"/>
      <c r="F12" s="50"/>
      <c r="G12" s="50"/>
      <c r="H12" s="51"/>
      <c r="I12" s="52"/>
      <c r="J12" s="53"/>
      <c r="K12" s="54"/>
      <c r="L12" s="54"/>
      <c r="M12" s="54"/>
      <c r="N12" s="54"/>
      <c r="O12" s="54"/>
      <c r="P12" s="54"/>
      <c r="Q12" s="13"/>
      <c r="R12" s="55"/>
      <c r="S12" s="51"/>
      <c r="T12" s="51"/>
      <c r="U12" s="56"/>
      <c r="V12" s="54"/>
    </row>
    <row r="13" spans="1:22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9"/>
    </row>
    <row r="14" spans="1:22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S14" s="29"/>
      <c r="T14" s="29"/>
      <c r="U14" s="30"/>
      <c r="V14" s="45"/>
    </row>
    <row r="15" spans="1:22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62"/>
      <c r="L15" s="62"/>
      <c r="M15" s="62"/>
      <c r="N15" s="62"/>
      <c r="O15" s="62"/>
      <c r="P15" s="62"/>
      <c r="Q15" s="62"/>
      <c r="R15" s="62"/>
      <c r="S15" s="29"/>
      <c r="T15" s="62"/>
      <c r="U15" s="58"/>
      <c r="V15" s="45"/>
    </row>
    <row r="16" spans="1:22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  <c r="V16" s="45"/>
    </row>
    <row r="17" spans="1:22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62"/>
      <c r="S17" s="29"/>
      <c r="T17" s="29"/>
      <c r="U17" s="58"/>
      <c r="V17" s="45"/>
    </row>
    <row r="18" spans="1:22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45"/>
    </row>
    <row r="22" spans="1:22" ht="15.75" thickBot="1" x14ac:dyDescent="0.3"/>
    <row r="23" spans="1:22" ht="19.5" thickBot="1" x14ac:dyDescent="0.3">
      <c r="J23" s="82"/>
      <c r="K23" s="83"/>
      <c r="L23" s="83"/>
      <c r="M23" s="84"/>
    </row>
    <row r="24" spans="1:22" ht="18.75" x14ac:dyDescent="0.25">
      <c r="J24" s="85"/>
      <c r="K24" s="83"/>
      <c r="L24" s="83"/>
      <c r="M24" s="84"/>
    </row>
    <row r="25" spans="1:22" ht="18.75" x14ac:dyDescent="0.25">
      <c r="J25" s="86"/>
      <c r="K25" s="87"/>
      <c r="L25" s="88"/>
      <c r="M25" s="89"/>
    </row>
    <row r="26" spans="1:22" ht="18.75" x14ac:dyDescent="0.25">
      <c r="J26" s="86"/>
      <c r="K26" s="87"/>
      <c r="L26" s="88"/>
      <c r="M26" s="89"/>
    </row>
    <row r="27" spans="1:22" ht="18.75" x14ac:dyDescent="0.25">
      <c r="J27" s="86"/>
      <c r="K27" s="87"/>
      <c r="L27" s="88"/>
      <c r="M27" s="89"/>
    </row>
    <row r="28" spans="1:22" ht="19.5" thickBot="1" x14ac:dyDescent="0.3">
      <c r="J28" s="86"/>
      <c r="K28" s="87"/>
      <c r="L28" s="92"/>
      <c r="M28" s="93"/>
    </row>
    <row r="29" spans="1:22" ht="19.5" thickBot="1" x14ac:dyDescent="0.3">
      <c r="J29" s="90"/>
      <c r="K29" s="91"/>
      <c r="L29" s="92"/>
      <c r="M29" s="93"/>
    </row>
    <row r="35" spans="6:9" x14ac:dyDescent="0.25">
      <c r="I35" s="78"/>
    </row>
    <row r="36" spans="6:9" x14ac:dyDescent="0.25">
      <c r="F36" s="57"/>
      <c r="G36" s="57"/>
      <c r="H36" s="17"/>
    </row>
  </sheetData>
  <mergeCells count="12">
    <mergeCell ref="J23:M23"/>
    <mergeCell ref="J24:M24"/>
    <mergeCell ref="J25:K25"/>
    <mergeCell ref="L25:M25"/>
    <mergeCell ref="J29:K29"/>
    <mergeCell ref="L29:M29"/>
    <mergeCell ref="J26:K26"/>
    <mergeCell ref="L26:M26"/>
    <mergeCell ref="J27:K27"/>
    <mergeCell ref="L27:M27"/>
    <mergeCell ref="J28:K28"/>
    <mergeCell ref="L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2025-05-27T08:25:25Z</dcterms:modified>
</cp:coreProperties>
</file>