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esktop\Shahrukh Shaikh\"/>
    </mc:Choice>
  </mc:AlternateContent>
  <xr:revisionPtr revIDLastSave="0" documentId="13_ncr:1_{41A09FA0-32F9-4B2F-8D26-6540ABA9CE5D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H12" i="1" s="1"/>
  <c r="I12" i="1" l="1"/>
  <c r="J12" i="1"/>
  <c r="P7" i="1"/>
  <c r="O12" i="1" l="1"/>
  <c r="P10" i="1" l="1"/>
  <c r="G11" i="1" l="1"/>
  <c r="H11" i="1" s="1"/>
  <c r="I11" i="1" l="1"/>
  <c r="J11" i="1"/>
  <c r="O11" i="1" l="1"/>
</calcChain>
</file>

<file path=xl/sharedStrings.xml><?xml version="1.0" encoding="utf-8"?>
<sst xmlns="http://schemas.openxmlformats.org/spreadsheetml/2006/main" count="36" uniqueCount="33">
  <si>
    <t>Amount</t>
  </si>
  <si>
    <t>PAYMENT NOTE No.</t>
  </si>
  <si>
    <t>UTR</t>
  </si>
  <si>
    <t>Advance paid</t>
  </si>
  <si>
    <t>Hold the Amount because the Qty. is more then the DPR</t>
  </si>
  <si>
    <t>Only FHTC Amount Hold</t>
  </si>
  <si>
    <t>CIVIL CONSTRUCTION OF BOUNDARY WALL AT VILLAGE CHOKDA BLOCK CHARTHAWAL</t>
  </si>
  <si>
    <t>CIVIL CONSTRUCTION OF BOUNDARY WALL AT VILLAGE ROHANA KALAN BLOCK CHARTHAWAL</t>
  </si>
  <si>
    <t>Rajendra Kumar</t>
  </si>
  <si>
    <t>19-12-2024 NEFT/AXISP00586371459/RIUP24/2322/RAJENDRA KUMAR/SBIN0011468 100000.00</t>
  </si>
  <si>
    <t>08-04-2025 NEFT/AXISP00648286719/RIUP24/3516/RAJENDRA KUMAR/SBIN0011468 200000.00</t>
  </si>
  <si>
    <t>30-04-2025 NEFT/AXISP00658414397/RIUP25/0181/RAJENDRA KUMAR/SBIN0011468 50000.00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</si>
  <si>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</si>
  <si>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</si>
  <si>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</si>
  <si>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</si>
  <si>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</si>
  <si>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</si>
  <si>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</si>
  <si>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</si>
  <si>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</si>
  <si>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</si>
  <si>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</si>
  <si>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</si>
  <si>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</si>
  <si>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TDS_Amount</t>
  </si>
  <si>
    <t>SD_Amount</t>
  </si>
  <si>
    <t>On_Commission</t>
  </si>
  <si>
    <t>Hydro_Testing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</si>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</sst>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7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vertical="center"/>
    </xf>
    <xf numFmtId="43" fontId="6" fillId="2" borderId="8" xfId="0" applyNumberFormat="1" applyFont="1" applyFill="1" applyBorder="1" applyAlignment="1">
      <alignment vertical="center"/>
    </xf>
    <xf numFmtId="43" fontId="6" fillId="2" borderId="6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1" applyNumberFormat="1" applyFont="1" applyFill="1" applyBorder="1" applyAlignment="1">
      <alignment horizontal="center" vertical="center"/>
    </xf>
    <xf numFmtId="43" fontId="3" fillId="2" borderId="9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/>
    </xf>
    <xf numFmtId="0" fontId="3" fillId="3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quotePrefix="1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3" fillId="2" borderId="5" xfId="1" applyNumberFormat="1" applyFont="1" applyFill="1" applyBorder="1" applyAlignment="1">
      <alignment horizontal="center" vertical="center"/>
    </xf>
    <xf numFmtId="43" fontId="5" fillId="2" borderId="5" xfId="1" applyNumberFormat="1" applyFont="1" applyFill="1" applyBorder="1" applyAlignment="1">
      <alignment vertical="center"/>
    </xf>
    <xf numFmtId="0" fontId="3" fillId="2" borderId="9" xfId="1" applyNumberFormat="1" applyFont="1" applyFill="1" applyBorder="1" applyAlignment="1">
      <alignment horizontal="center" vertical="center"/>
    </xf>
    <xf numFmtId="43" fontId="5" fillId="2" borderId="9" xfId="1" applyNumberFormat="1" applyFont="1" applyFill="1" applyBorder="1" applyAlignment="1">
      <alignment vertical="center"/>
    </xf>
    <xf numFmtId="43" fontId="8" fillId="4" borderId="4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 wrapText="1"/>
    </xf>
    <xf numFmtId="43" fontId="5" fillId="2" borderId="9" xfId="1" applyNumberFormat="1" applyFont="1" applyFill="1" applyBorder="1" applyAlignment="1">
      <alignment vertical="center" wrapText="1"/>
    </xf>
    <xf numFmtId="43" fontId="5" fillId="2" borderId="5" xfId="1" applyNumberFormat="1" applyFont="1" applyFill="1" applyBorder="1" applyAlignment="1">
      <alignment vertical="center" wrapText="1"/>
    </xf>
    <xf numFmtId="43" fontId="5" fillId="2" borderId="9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" fillId="2" borderId="10" xfId="1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0" borderId="0" xfId="0" applyFont="1"/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4"/>
  <sheetViews>
    <sheetView tabSelected="1" zoomScaleNormal="100" workbookViewId="0">
      <selection activeCell="D1" sqref="D1"/>
    </sheetView>
  </sheetViews>
  <sheetFormatPr defaultColWidth="9" defaultRowHeight="15" x14ac:dyDescent="0.25"/>
  <cols>
    <col min="1" max="1" width="23.42578125" style="2" customWidth="1"/>
    <col min="2" max="2" width="34.140625" style="2" bestFit="1" customWidth="1"/>
    <col min="3" max="3" width="12" style="2" bestFit="1" customWidth="1"/>
    <col min="4" max="4" width="9.85546875" style="19" bestFit="1" customWidth="1"/>
    <col min="5" max="5" width="11.7109375" style="2" bestFit="1" customWidth="1"/>
    <col min="6" max="6" width="6.42578125" style="2" bestFit="1" customWidth="1"/>
    <col min="7" max="7" width="10.85546875" style="2" bestFit="1" customWidth="1"/>
    <col min="8" max="8" width="15.42578125" style="13" bestFit="1" customWidth="1"/>
    <col min="9" max="10" width="10.85546875" style="2" bestFit="1" customWidth="1"/>
    <col min="11" max="11" width="15.7109375" style="2" bestFit="1" customWidth="1"/>
    <col min="12" max="12" width="13.140625" style="2" bestFit="1" customWidth="1"/>
    <col min="13" max="13" width="11.7109375" style="2" bestFit="1" customWidth="1"/>
    <col min="14" max="14" width="18.42578125" style="2" bestFit="1" customWidth="1"/>
    <col min="15" max="15" width="13.85546875" style="2" bestFit="1" customWidth="1"/>
    <col min="16" max="16" width="6.7109375" style="2" bestFit="1" customWidth="1"/>
    <col min="17" max="17" width="19.42578125" style="2" bestFit="1" customWidth="1"/>
    <col min="18" max="18" width="7.28515625" style="2" bestFit="1" customWidth="1"/>
    <col min="19" max="19" width="14" style="2" bestFit="1" customWidth="1"/>
    <col min="20" max="20" width="21.7109375" style="2" bestFit="1" customWidth="1"/>
    <col min="21" max="21" width="11.85546875" style="2" bestFit="1" customWidth="1"/>
    <col min="22" max="22" width="13.85546875" style="2" bestFit="1" customWidth="1"/>
    <col min="23" max="23" width="84.85546875" style="2" bestFit="1" customWidth="1"/>
    <col min="24" max="16384" width="9" style="2"/>
  </cols>
  <sheetData>
    <row r="1" spans="1:63" ht="21.75" thickBot="1" x14ac:dyDescent="0.3">
      <c r="A1" s="52" t="s">
        <v>12</v>
      </c>
      <c r="B1" s="48" t="s">
        <v>8</v>
      </c>
      <c r="C1" s="48"/>
      <c r="E1" s="3"/>
      <c r="F1" s="3"/>
      <c r="G1" s="3"/>
      <c r="H1" s="4"/>
    </row>
    <row r="2" spans="1:63" ht="21.75" thickBot="1" x14ac:dyDescent="0.3">
      <c r="A2" s="52" t="s">
        <v>13</v>
      </c>
      <c r="B2" t="s">
        <v>16</v>
      </c>
      <c r="C2" s="5"/>
      <c r="D2" s="48"/>
      <c r="E2" s="48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63" ht="15.75" thickBot="1" x14ac:dyDescent="0.3">
      <c r="A3" s="52" t="s">
        <v>14</v>
      </c>
      <c r="B3" t="s">
        <v>17</v>
      </c>
      <c r="C3" s="8"/>
      <c r="D3" s="20"/>
      <c r="E3" s="8"/>
      <c r="F3" s="7"/>
      <c r="G3" s="7"/>
      <c r="H3" s="9"/>
      <c r="I3" s="7"/>
      <c r="J3" s="7"/>
      <c r="K3" s="7"/>
      <c r="L3" s="7"/>
      <c r="Q3" s="7"/>
      <c r="R3" s="10"/>
      <c r="S3" s="10"/>
      <c r="T3" s="10"/>
      <c r="U3" s="10"/>
      <c r="V3" s="10"/>
      <c r="W3" s="10"/>
    </row>
    <row r="4" spans="1:63" ht="15.75" thickBot="1" x14ac:dyDescent="0.3">
      <c r="A4" s="52" t="s">
        <v>15</v>
      </c>
      <c r="B4" t="s">
        <v>17</v>
      </c>
      <c r="C4" s="8"/>
      <c r="D4" s="20"/>
      <c r="E4" s="8"/>
      <c r="F4" s="7"/>
      <c r="G4" s="7"/>
      <c r="H4" s="9"/>
      <c r="I4" s="7"/>
      <c r="J4" s="7"/>
      <c r="K4" s="7"/>
      <c r="L4" s="7"/>
      <c r="Q4" s="7"/>
      <c r="R4" s="10"/>
      <c r="S4" s="10"/>
      <c r="T4" s="10"/>
      <c r="U4" s="10"/>
      <c r="V4" s="10"/>
      <c r="W4" s="10"/>
    </row>
    <row r="5" spans="1:63" s="45" customFormat="1" ht="45" x14ac:dyDescent="0.25">
      <c r="A5" s="53" t="s">
        <v>18</v>
      </c>
      <c r="B5" s="54" t="s">
        <v>19</v>
      </c>
      <c r="C5" s="55" t="s">
        <v>20</v>
      </c>
      <c r="D5" s="56" t="s">
        <v>21</v>
      </c>
      <c r="E5" s="54" t="s">
        <v>22</v>
      </c>
      <c r="F5" s="54" t="s">
        <v>23</v>
      </c>
      <c r="G5" s="56" t="s">
        <v>24</v>
      </c>
      <c r="H5" s="44" t="s">
        <v>0</v>
      </c>
      <c r="I5" s="54" t="s">
        <v>25</v>
      </c>
      <c r="J5" s="54" t="s">
        <v>26</v>
      </c>
      <c r="K5" s="54" t="s">
        <v>27</v>
      </c>
      <c r="L5" s="54" t="s">
        <v>28</v>
      </c>
      <c r="M5" s="23" t="s">
        <v>5</v>
      </c>
      <c r="N5" s="23" t="s">
        <v>4</v>
      </c>
      <c r="O5" s="54" t="s">
        <v>29</v>
      </c>
      <c r="P5" s="23"/>
      <c r="Q5" s="23" t="s">
        <v>1</v>
      </c>
      <c r="R5" s="54" t="s">
        <v>30</v>
      </c>
      <c r="S5" s="54" t="s">
        <v>31</v>
      </c>
      <c r="T5" s="54" t="s">
        <v>26</v>
      </c>
      <c r="U5" s="23" t="s">
        <v>3</v>
      </c>
      <c r="V5" s="54" t="s">
        <v>32</v>
      </c>
      <c r="W5" s="23" t="s">
        <v>2</v>
      </c>
    </row>
    <row r="6" spans="1:63" x14ac:dyDescent="0.25">
      <c r="A6" s="24"/>
      <c r="B6" s="11"/>
      <c r="C6" s="11"/>
      <c r="D6" s="21"/>
      <c r="E6" s="11"/>
      <c r="F6" s="11"/>
      <c r="G6" s="11"/>
      <c r="H6" s="11"/>
      <c r="I6" s="25">
        <v>0.01</v>
      </c>
      <c r="J6" s="25">
        <v>0.05</v>
      </c>
      <c r="K6" s="25">
        <v>0.05</v>
      </c>
      <c r="L6" s="25">
        <v>0.1</v>
      </c>
      <c r="M6" s="25"/>
      <c r="N6" s="25"/>
      <c r="O6" s="11"/>
      <c r="P6" s="26"/>
      <c r="Q6" s="11"/>
      <c r="R6" s="11"/>
      <c r="S6" s="25">
        <v>0.01</v>
      </c>
      <c r="T6" s="25">
        <v>0.05</v>
      </c>
      <c r="U6" s="11"/>
      <c r="V6" s="11"/>
      <c r="W6" s="11"/>
    </row>
    <row r="7" spans="1:63" s="14" customFormat="1" x14ac:dyDescent="0.25">
      <c r="A7" s="27"/>
      <c r="B7" s="15"/>
      <c r="C7" s="15"/>
      <c r="D7" s="28"/>
      <c r="E7" s="15"/>
      <c r="F7" s="15"/>
      <c r="G7" s="15"/>
      <c r="H7" s="15"/>
      <c r="I7" s="29"/>
      <c r="J7" s="29"/>
      <c r="K7" s="29"/>
      <c r="L7" s="29"/>
      <c r="M7" s="29"/>
      <c r="N7" s="29"/>
      <c r="O7" s="15"/>
      <c r="P7" s="30">
        <f>A8</f>
        <v>64402</v>
      </c>
      <c r="Q7" s="15"/>
      <c r="R7" s="15"/>
      <c r="S7" s="29"/>
      <c r="T7" s="29"/>
      <c r="U7" s="15"/>
      <c r="V7" s="15"/>
      <c r="W7" s="15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42.75" x14ac:dyDescent="0.25">
      <c r="A8" s="24">
        <v>64402</v>
      </c>
      <c r="B8" s="41" t="s">
        <v>7</v>
      </c>
      <c r="C8" s="1"/>
      <c r="D8" s="32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26"/>
      <c r="Q8" s="11"/>
      <c r="R8" s="11"/>
      <c r="S8" s="11"/>
      <c r="T8" s="11"/>
      <c r="U8" s="11"/>
      <c r="V8" s="11"/>
      <c r="W8" s="33"/>
    </row>
    <row r="9" spans="1:63" x14ac:dyDescent="0.25">
      <c r="A9" s="24"/>
      <c r="B9" s="31"/>
      <c r="C9" s="1"/>
      <c r="D9" s="34"/>
      <c r="E9" s="11"/>
      <c r="F9" s="11"/>
      <c r="G9" s="11"/>
      <c r="H9" s="11"/>
      <c r="I9" s="11"/>
      <c r="J9" s="11"/>
      <c r="K9" s="11"/>
      <c r="L9" s="11"/>
      <c r="M9" s="11"/>
      <c r="N9" s="11"/>
      <c r="O9" s="40"/>
      <c r="P9" s="26"/>
      <c r="Q9" s="11"/>
      <c r="R9" s="11"/>
      <c r="S9" s="11"/>
      <c r="T9" s="11"/>
      <c r="U9" s="11"/>
      <c r="V9" s="11"/>
      <c r="W9" s="35"/>
    </row>
    <row r="10" spans="1:63" x14ac:dyDescent="0.25">
      <c r="A10" s="27"/>
      <c r="B10" s="15"/>
      <c r="C10" s="15"/>
      <c r="D10" s="28"/>
      <c r="E10" s="15"/>
      <c r="F10" s="15"/>
      <c r="G10" s="15"/>
      <c r="H10" s="15"/>
      <c r="I10" s="29"/>
      <c r="J10" s="29"/>
      <c r="K10" s="29"/>
      <c r="L10" s="29"/>
      <c r="M10" s="29"/>
      <c r="N10" s="29"/>
      <c r="O10" s="15"/>
      <c r="P10" s="30">
        <f>A11</f>
        <v>64403</v>
      </c>
      <c r="Q10" s="15"/>
      <c r="R10" s="15"/>
      <c r="S10" s="29"/>
      <c r="T10" s="29"/>
      <c r="U10" s="15"/>
      <c r="V10" s="15"/>
      <c r="W10" s="15"/>
    </row>
    <row r="11" spans="1:63" ht="42.75" x14ac:dyDescent="0.25">
      <c r="A11" s="24">
        <v>64403</v>
      </c>
      <c r="B11" s="31" t="s">
        <v>6</v>
      </c>
      <c r="C11" s="1">
        <v>45568</v>
      </c>
      <c r="D11" s="32">
        <v>1</v>
      </c>
      <c r="E11" s="11">
        <v>149310</v>
      </c>
      <c r="F11" s="11">
        <v>0</v>
      </c>
      <c r="G11" s="11">
        <f>ROUND(E11-F11,)</f>
        <v>149310</v>
      </c>
      <c r="H11" s="11">
        <f>G11</f>
        <v>149310</v>
      </c>
      <c r="I11" s="11">
        <f>ROUND(G11*$I$6,)</f>
        <v>1493</v>
      </c>
      <c r="J11" s="11">
        <f>ROUND(G11*$J$6,)</f>
        <v>7466</v>
      </c>
      <c r="K11" s="11"/>
      <c r="L11" s="11"/>
      <c r="M11" s="11"/>
      <c r="N11" s="11">
        <v>0</v>
      </c>
      <c r="O11" s="11">
        <f>ROUND(H11-SUM(I11:N11),0)</f>
        <v>140351</v>
      </c>
      <c r="P11" s="26"/>
      <c r="Q11" s="11"/>
      <c r="R11" s="11"/>
      <c r="S11" s="11"/>
      <c r="T11" s="11"/>
      <c r="U11" s="11"/>
      <c r="V11" s="11">
        <v>100000</v>
      </c>
      <c r="W11" s="33" t="s">
        <v>9</v>
      </c>
    </row>
    <row r="12" spans="1:63" ht="42.75" x14ac:dyDescent="0.25">
      <c r="A12" s="24">
        <v>64403</v>
      </c>
      <c r="B12" s="31" t="s">
        <v>6</v>
      </c>
      <c r="C12" s="1">
        <v>45568</v>
      </c>
      <c r="D12" s="32">
        <v>1</v>
      </c>
      <c r="E12" s="11">
        <v>401100</v>
      </c>
      <c r="F12" s="11">
        <v>0</v>
      </c>
      <c r="G12" s="11">
        <f>ROUND(E12-F12,)</f>
        <v>401100</v>
      </c>
      <c r="H12" s="11">
        <f>G12</f>
        <v>401100</v>
      </c>
      <c r="I12" s="11">
        <f>ROUND(G12*$I$6,)</f>
        <v>4011</v>
      </c>
      <c r="J12" s="11">
        <f>ROUND(G12*$J$6,)</f>
        <v>20055</v>
      </c>
      <c r="K12" s="11"/>
      <c r="L12" s="11"/>
      <c r="M12" s="11"/>
      <c r="N12" s="11">
        <v>69090</v>
      </c>
      <c r="O12" s="11">
        <f>ROUND(H12-SUM(I12:N12),0)</f>
        <v>307944</v>
      </c>
      <c r="P12" s="26"/>
      <c r="Q12" s="11"/>
      <c r="R12" s="11"/>
      <c r="S12" s="11"/>
      <c r="T12" s="11"/>
      <c r="U12" s="11"/>
      <c r="V12" s="11">
        <v>200000</v>
      </c>
      <c r="W12" s="33" t="s">
        <v>10</v>
      </c>
    </row>
    <row r="13" spans="1:63" ht="26.25" customHeight="1" thickBot="1" x14ac:dyDescent="0.3">
      <c r="A13" s="24">
        <v>64403</v>
      </c>
      <c r="B13" s="31"/>
      <c r="C13" s="1"/>
      <c r="D13" s="34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26"/>
      <c r="Q13" s="11"/>
      <c r="R13" s="11"/>
      <c r="S13" s="11"/>
      <c r="T13" s="11"/>
      <c r="U13" s="11"/>
      <c r="V13" s="11">
        <v>50000</v>
      </c>
      <c r="W13" s="35" t="s">
        <v>11</v>
      </c>
    </row>
    <row r="14" spans="1:63" x14ac:dyDescent="0.25">
      <c r="A14" s="22"/>
      <c r="B14" s="22"/>
      <c r="C14" s="22"/>
      <c r="D14" s="38"/>
      <c r="E14" s="22"/>
      <c r="F14" s="22"/>
      <c r="G14" s="22"/>
      <c r="H14" s="22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2"/>
      <c r="U14" s="39"/>
      <c r="V14" s="39"/>
      <c r="W14" s="22"/>
    </row>
    <row r="15" spans="1:63" x14ac:dyDescent="0.25">
      <c r="A15" s="11"/>
      <c r="B15" s="11"/>
      <c r="C15" s="11"/>
      <c r="D15" s="2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41"/>
      <c r="U15" s="11"/>
      <c r="V15" s="11"/>
      <c r="W15" s="11"/>
    </row>
    <row r="16" spans="1:63" ht="15.75" thickBot="1" x14ac:dyDescent="0.3">
      <c r="A16" s="12"/>
      <c r="B16" s="12"/>
      <c r="C16" s="12"/>
      <c r="D16" s="36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43"/>
      <c r="U16" s="12"/>
      <c r="V16" s="37"/>
      <c r="W16" s="12"/>
    </row>
    <row r="18" spans="10:12" ht="15.75" thickBot="1" x14ac:dyDescent="0.3"/>
    <row r="19" spans="10:12" ht="15.75" thickBot="1" x14ac:dyDescent="0.3">
      <c r="J19" s="49"/>
      <c r="K19" s="50"/>
      <c r="L19" s="51"/>
    </row>
    <row r="20" spans="10:12" ht="15.75" thickBot="1" x14ac:dyDescent="0.3">
      <c r="J20" s="49"/>
      <c r="K20" s="50"/>
      <c r="L20" s="51"/>
    </row>
    <row r="21" spans="10:12" ht="15.75" thickBot="1" x14ac:dyDescent="0.3">
      <c r="J21" s="46"/>
      <c r="K21" s="47"/>
      <c r="L21" s="17"/>
    </row>
    <row r="22" spans="10:12" ht="15.75" thickBot="1" x14ac:dyDescent="0.3">
      <c r="J22" s="46"/>
      <c r="K22" s="47"/>
      <c r="L22" s="18"/>
    </row>
    <row r="23" spans="10:12" ht="15.75" thickBot="1" x14ac:dyDescent="0.3">
      <c r="J23" s="46"/>
      <c r="K23" s="47"/>
      <c r="L23" s="18"/>
    </row>
    <row r="24" spans="10:12" x14ac:dyDescent="0.25">
      <c r="J24" s="46"/>
      <c r="K24" s="47"/>
      <c r="L24" s="16"/>
    </row>
  </sheetData>
  <mergeCells count="8">
    <mergeCell ref="B1:C1"/>
    <mergeCell ref="J23:K23"/>
    <mergeCell ref="J24:K24"/>
    <mergeCell ref="D2:E2"/>
    <mergeCell ref="J19:L19"/>
    <mergeCell ref="J20:L20"/>
    <mergeCell ref="J21:K21"/>
    <mergeCell ref="J22:K22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Anish Lcepl</cp:lastModifiedBy>
  <cp:lastPrinted>2022-06-10T14:20:18Z</cp:lastPrinted>
  <dcterms:created xsi:type="dcterms:W3CDTF">2022-06-10T14:11:52Z</dcterms:created>
  <dcterms:modified xsi:type="dcterms:W3CDTF">2025-05-27T07:58:32Z</dcterms:modified>
</cp:coreProperties>
</file>