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Anish\S K Engineering\"/>
    </mc:Choice>
  </mc:AlternateContent>
  <xr:revisionPtr revIDLastSave="0" documentId="13_ncr:1_{BA3E63F4-3A7B-440E-AFEC-FC1858B186EF}" xr6:coauthVersionLast="36" xr6:coauthVersionMax="47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G8" i="1" l="1"/>
  <c r="H8" i="1" s="1"/>
  <c r="N8" i="1" s="1"/>
  <c r="J8" i="1" l="1"/>
  <c r="I8" i="1"/>
  <c r="G9" i="1" l="1"/>
  <c r="H9" i="1" s="1"/>
  <c r="N9" i="1" s="1"/>
  <c r="E10" i="1" s="1"/>
  <c r="P10" i="1" s="1"/>
  <c r="P8" i="1"/>
  <c r="J9" i="1" l="1"/>
  <c r="I9" i="1" l="1"/>
  <c r="P9" i="1" l="1"/>
</calcChain>
</file>

<file path=xl/sharedStrings.xml><?xml version="1.0" encoding="utf-8"?>
<sst xmlns="http://schemas.openxmlformats.org/spreadsheetml/2006/main" count="30" uniqueCount="28">
  <si>
    <t>Amount</t>
  </si>
  <si>
    <t>UTR</t>
  </si>
  <si>
    <t>Hold the Amount because the Qty. is more then the DPR</t>
  </si>
  <si>
    <t>S K Engineering</t>
  </si>
  <si>
    <t>40&amp; 41</t>
  </si>
  <si>
    <t>Subcontractor:</t>
  </si>
  <si>
    <t>State:</t>
  </si>
  <si>
    <t>District:</t>
  </si>
  <si>
    <t>Block:</t>
  </si>
  <si>
    <t>Uttar Pradesh</t>
  </si>
  <si>
    <t>Muzaffarnagar</t>
  </si>
  <si>
    <t>GST Release Note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</si>
  <si>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</si>
  <si>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</si>
  <si>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</si>
  <si>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</si>
  <si>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</si>
  <si>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</si>
  <si>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</si>
  <si>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</si>
  <si>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</si>
  <si>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</si>
  <si>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</si>
  <si>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</si>
  <si>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</si>
  <si>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</si>
  <si>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</si>
  <si>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MECHANICAL Village (Pipe Cutting / Threading / shafting/ fabrication etc)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</si>
</sst>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3" tint="0.39997558519241921"/>
      <name val="Comic Sans MS"/>
      <family val="4"/>
    </font>
    <font>
      <b/>
      <sz val="12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0" fillId="2" borderId="0" xfId="0" applyNumberFormat="1" applyFill="1" applyAlignment="1">
      <alignment vertical="center"/>
    </xf>
    <xf numFmtId="0" fontId="0" fillId="0" borderId="0" xfId="0" applyAlignment="1">
      <alignment vertical="center"/>
    </xf>
    <xf numFmtId="43" fontId="5" fillId="2" borderId="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8" fillId="2" borderId="0" xfId="1" applyNumberFormat="1" applyFont="1" applyFill="1" applyBorder="1" applyAlignment="1">
      <alignment vertical="center"/>
    </xf>
    <xf numFmtId="165" fontId="6" fillId="2" borderId="4" xfId="0" applyNumberFormat="1" applyFont="1" applyFill="1" applyBorder="1" applyAlignment="1">
      <alignment vertical="center"/>
    </xf>
    <xf numFmtId="165" fontId="6" fillId="2" borderId="7" xfId="0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15" fontId="3" fillId="2" borderId="9" xfId="0" applyNumberFormat="1" applyFont="1" applyFill="1" applyBorder="1" applyAlignment="1">
      <alignment horizontal="center" vertical="center"/>
    </xf>
    <xf numFmtId="0" fontId="3" fillId="2" borderId="9" xfId="0" quotePrefix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43" fontId="5" fillId="2" borderId="9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43" fontId="3" fillId="3" borderId="11" xfId="1" applyNumberFormat="1" applyFont="1" applyFill="1" applyBorder="1" applyAlignment="1">
      <alignment vertical="center"/>
    </xf>
    <xf numFmtId="9" fontId="3" fillId="3" borderId="11" xfId="1" applyNumberFormat="1" applyFont="1" applyFill="1" applyBorder="1" applyAlignment="1">
      <alignment vertical="center"/>
    </xf>
    <xf numFmtId="0" fontId="5" fillId="4" borderId="1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43" fontId="5" fillId="2" borderId="12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2" fontId="5" fillId="2" borderId="12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10" fillId="5" borderId="9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horizontal="center" vertical="center"/>
    </xf>
    <xf numFmtId="43" fontId="3" fillId="3" borderId="11" xfId="1" applyNumberFormat="1" applyFont="1" applyFill="1" applyBorder="1" applyAlignment="1">
      <alignment horizontal="center" vertical="center"/>
    </xf>
    <xf numFmtId="43" fontId="3" fillId="2" borderId="9" xfId="1" applyNumberFormat="1" applyFont="1" applyFill="1" applyBorder="1" applyAlignment="1">
      <alignment horizontal="center" vertical="center"/>
    </xf>
    <xf numFmtId="43" fontId="3" fillId="2" borderId="8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3" fontId="7" fillId="2" borderId="2" xfId="2" applyFont="1" applyFill="1" applyBorder="1" applyAlignment="1">
      <alignment horizontal="center" vertical="center"/>
    </xf>
    <xf numFmtId="43" fontId="7" fillId="2" borderId="1" xfId="2" applyFont="1" applyFill="1" applyBorder="1" applyAlignment="1">
      <alignment horizontal="center" vertical="center"/>
    </xf>
    <xf numFmtId="43" fontId="7" fillId="2" borderId="3" xfId="2" applyFont="1" applyFill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1" fillId="6" borderId="8" xfId="0" applyFont="1" applyFill="1" applyBorder="1" applyAlignment="1">
      <alignment vertical="center"/>
    </xf>
    <xf numFmtId="0" fontId="11" fillId="6" borderId="8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zoomScale="85" zoomScaleNormal="85" workbookViewId="0">
      <pane ySplit="5" topLeftCell="A6" activePane="bottomLeft" state="frozen"/>
      <selection pane="bottomLeft" activeCell="G6" sqref="G6"/>
    </sheetView>
  </sheetViews>
  <sheetFormatPr defaultColWidth="9" defaultRowHeight="30" customHeight="1" x14ac:dyDescent="0.3"/>
  <cols>
    <col min="1" max="1" width="9" style="1"/>
    <col min="2" max="2" width="30" style="46" customWidth="1"/>
    <col min="3" max="3" width="13.44140625" style="2" bestFit="1" customWidth="1"/>
    <col min="4" max="4" width="11.5546875" style="2" bestFit="1" customWidth="1"/>
    <col min="5" max="5" width="13.33203125" style="2" bestFit="1" customWidth="1"/>
    <col min="6" max="7" width="13.33203125" style="2" customWidth="1"/>
    <col min="8" max="8" width="17.5546875" style="9" bestFit="1" customWidth="1"/>
    <col min="9" max="9" width="15.33203125" style="9" bestFit="1" customWidth="1"/>
    <col min="10" max="10" width="11.44140625" style="2" bestFit="1" customWidth="1"/>
    <col min="11" max="13" width="13.33203125" style="2" customWidth="1"/>
    <col min="14" max="15" width="14.88671875" style="2" customWidth="1"/>
    <col min="16" max="16" width="15.33203125" style="2" bestFit="1" customWidth="1"/>
    <col min="17" max="17" width="7.33203125" style="2" customWidth="1"/>
    <col min="18" max="18" width="15.33203125" style="2" bestFit="1" customWidth="1"/>
    <col min="19" max="19" width="86.109375" style="2" bestFit="1" customWidth="1"/>
    <col min="20" max="16384" width="9" style="2"/>
  </cols>
  <sheetData>
    <row r="1" spans="1:19" ht="30" customHeight="1" x14ac:dyDescent="0.3">
      <c r="A1" s="57" t="s">
        <v>5</v>
      </c>
      <c r="B1" s="14" t="s">
        <v>3</v>
      </c>
      <c r="E1" s="11"/>
      <c r="F1" s="11"/>
      <c r="G1" s="11"/>
      <c r="H1" s="3"/>
      <c r="I1" s="3"/>
    </row>
    <row r="2" spans="1:19" ht="30" customHeight="1" x14ac:dyDescent="0.3">
      <c r="A2" s="57" t="s">
        <v>6</v>
      </c>
      <c r="B2" s="58" t="s">
        <v>9</v>
      </c>
      <c r="C2" s="4"/>
      <c r="D2" s="14"/>
      <c r="G2" s="5"/>
      <c r="H2" s="3"/>
      <c r="I2" s="5"/>
      <c r="J2" s="6"/>
      <c r="K2" s="6"/>
      <c r="L2" s="6"/>
      <c r="M2" s="6"/>
      <c r="N2" s="6"/>
      <c r="O2" s="6"/>
      <c r="P2" s="6"/>
      <c r="Q2" s="6"/>
    </row>
    <row r="3" spans="1:19" ht="30" customHeight="1" x14ac:dyDescent="0.3">
      <c r="A3" s="57" t="s">
        <v>7</v>
      </c>
      <c r="B3" s="58" t="s">
        <v>10</v>
      </c>
      <c r="C3" s="4"/>
      <c r="D3" s="14"/>
      <c r="G3" s="5"/>
      <c r="H3" s="3"/>
      <c r="I3" s="5"/>
      <c r="J3" s="6"/>
      <c r="K3" s="6"/>
      <c r="L3" s="6"/>
      <c r="M3" s="6"/>
      <c r="N3" s="6"/>
      <c r="O3" s="6"/>
      <c r="P3" s="6"/>
      <c r="Q3" s="6"/>
    </row>
    <row r="4" spans="1:19" ht="30" customHeight="1" thickBot="1" x14ac:dyDescent="0.35">
      <c r="A4" s="57" t="s">
        <v>8</v>
      </c>
      <c r="B4" s="58" t="s">
        <v>10</v>
      </c>
      <c r="C4" s="6"/>
      <c r="D4" s="6"/>
      <c r="E4" s="6"/>
      <c r="F4" s="6"/>
      <c r="G4" s="6"/>
      <c r="H4" s="7"/>
      <c r="I4" s="7"/>
      <c r="J4" s="6"/>
      <c r="K4" s="6"/>
      <c r="L4" s="6"/>
      <c r="M4" s="6"/>
      <c r="R4" s="8"/>
      <c r="S4" s="8"/>
    </row>
    <row r="5" spans="1:19" ht="102" customHeight="1" x14ac:dyDescent="0.3">
      <c r="A5" s="59" t="s">
        <v>12</v>
      </c>
      <c r="B5" s="60" t="s">
        <v>13</v>
      </c>
      <c r="C5" s="61" t="s">
        <v>14</v>
      </c>
      <c r="D5" s="61" t="s">
        <v>15</v>
      </c>
      <c r="E5" s="60" t="s">
        <v>16</v>
      </c>
      <c r="F5" s="60" t="s">
        <v>17</v>
      </c>
      <c r="G5" s="61" t="s">
        <v>18</v>
      </c>
      <c r="H5" s="62" t="s">
        <v>19</v>
      </c>
      <c r="I5" s="61" t="s">
        <v>0</v>
      </c>
      <c r="J5" s="60" t="s">
        <v>20</v>
      </c>
      <c r="K5" s="60" t="s">
        <v>21</v>
      </c>
      <c r="L5" s="60" t="s">
        <v>22</v>
      </c>
      <c r="M5" s="60" t="s">
        <v>23</v>
      </c>
      <c r="N5" s="60" t="s">
        <v>24</v>
      </c>
      <c r="O5" s="17" t="s">
        <v>2</v>
      </c>
      <c r="P5" s="60" t="s">
        <v>25</v>
      </c>
      <c r="Q5" s="17"/>
      <c r="R5" s="60" t="s">
        <v>26</v>
      </c>
      <c r="S5" s="17" t="s">
        <v>1</v>
      </c>
    </row>
    <row r="6" spans="1:19" ht="30" customHeight="1" thickBot="1" x14ac:dyDescent="0.35">
      <c r="A6" s="33"/>
      <c r="B6" s="42"/>
      <c r="C6" s="28"/>
      <c r="D6" s="28"/>
      <c r="E6" s="28"/>
      <c r="F6" s="28"/>
      <c r="G6" s="28"/>
      <c r="H6" s="34">
        <v>0.18</v>
      </c>
      <c r="I6" s="28"/>
      <c r="J6" s="34">
        <v>0.01</v>
      </c>
      <c r="K6" s="34">
        <v>0.05</v>
      </c>
      <c r="L6" s="34">
        <v>0.1</v>
      </c>
      <c r="M6" s="34">
        <v>0.1</v>
      </c>
      <c r="N6" s="34">
        <v>0.18</v>
      </c>
      <c r="O6" s="34"/>
      <c r="P6" s="28"/>
      <c r="Q6" s="35"/>
      <c r="R6" s="28"/>
      <c r="S6" s="28"/>
    </row>
    <row r="7" spans="1:19" s="13" customFormat="1" ht="30" customHeight="1" x14ac:dyDescent="0.3">
      <c r="A7" s="29"/>
      <c r="B7" s="43"/>
      <c r="C7" s="30"/>
      <c r="D7" s="30"/>
      <c r="E7" s="30"/>
      <c r="F7" s="30"/>
      <c r="G7" s="30"/>
      <c r="H7" s="31"/>
      <c r="I7" s="30"/>
      <c r="J7" s="31"/>
      <c r="K7" s="31"/>
      <c r="L7" s="31"/>
      <c r="M7" s="31"/>
      <c r="N7" s="31"/>
      <c r="O7" s="31"/>
      <c r="P7" s="30"/>
      <c r="Q7" s="32">
        <f>A8</f>
        <v>67651</v>
      </c>
      <c r="R7" s="30"/>
      <c r="S7" s="30"/>
    </row>
    <row r="8" spans="1:19" ht="63.6" customHeight="1" x14ac:dyDescent="0.3">
      <c r="A8" s="18">
        <v>67651</v>
      </c>
      <c r="B8" s="21" t="s">
        <v>27</v>
      </c>
      <c r="C8" s="22">
        <v>45632</v>
      </c>
      <c r="D8" s="23">
        <v>40</v>
      </c>
      <c r="E8" s="19">
        <v>40680</v>
      </c>
      <c r="F8" s="19">
        <v>0</v>
      </c>
      <c r="G8" s="19">
        <f t="shared" ref="G8:G9" si="0">E8-F8</f>
        <v>40680</v>
      </c>
      <c r="H8" s="19">
        <f>ROUND(G8*H6,0)</f>
        <v>7322</v>
      </c>
      <c r="I8" s="19">
        <f>ROUND(G8+H8,)</f>
        <v>48002</v>
      </c>
      <c r="J8" s="19">
        <f>ROUND(G8*$J$6,)</f>
        <v>407</v>
      </c>
      <c r="K8" s="19"/>
      <c r="L8" s="19"/>
      <c r="M8" s="19"/>
      <c r="N8" s="41">
        <f>H8</f>
        <v>7322</v>
      </c>
      <c r="O8" s="19"/>
      <c r="P8" s="19">
        <f>ROUND(I8-SUM(J8:O8),0)</f>
        <v>40273</v>
      </c>
      <c r="Q8" s="20"/>
      <c r="R8" s="19"/>
      <c r="S8" s="24"/>
    </row>
    <row r="9" spans="1:19" ht="54.6" customHeight="1" x14ac:dyDescent="0.3">
      <c r="A9" s="18">
        <v>67651</v>
      </c>
      <c r="B9" s="21" t="s">
        <v>27</v>
      </c>
      <c r="C9" s="22">
        <v>45636</v>
      </c>
      <c r="D9" s="25">
        <v>41</v>
      </c>
      <c r="E9" s="19">
        <v>31000</v>
      </c>
      <c r="F9" s="19"/>
      <c r="G9" s="19">
        <f t="shared" si="0"/>
        <v>31000</v>
      </c>
      <c r="H9" s="19">
        <f>ROUND(G9*18%,0)</f>
        <v>5580</v>
      </c>
      <c r="I9" s="19">
        <f>ROUND(G9+H9,)</f>
        <v>36580</v>
      </c>
      <c r="J9" s="19">
        <f>ROUND(G9*$J$6,)</f>
        <v>310</v>
      </c>
      <c r="K9" s="19"/>
      <c r="L9" s="19"/>
      <c r="M9" s="19"/>
      <c r="N9" s="41">
        <f>H9</f>
        <v>5580</v>
      </c>
      <c r="O9" s="19"/>
      <c r="P9" s="19">
        <f>ROUND(I9-SUM(J9:O9),0)</f>
        <v>30690</v>
      </c>
      <c r="Q9" s="20"/>
      <c r="R9" s="19"/>
      <c r="S9" s="24"/>
    </row>
    <row r="10" spans="1:19" ht="30" customHeight="1" thickBot="1" x14ac:dyDescent="0.35">
      <c r="A10" s="18">
        <v>67651</v>
      </c>
      <c r="B10" s="58" t="s">
        <v>11</v>
      </c>
      <c r="C10" s="37"/>
      <c r="D10" s="37" t="s">
        <v>4</v>
      </c>
      <c r="E10" s="37">
        <f>N8+N9</f>
        <v>12902</v>
      </c>
      <c r="F10" s="37"/>
      <c r="G10" s="37"/>
      <c r="H10" s="37"/>
      <c r="I10" s="37"/>
      <c r="J10" s="37"/>
      <c r="K10" s="36"/>
      <c r="L10" s="36"/>
      <c r="M10" s="38"/>
      <c r="N10" s="38"/>
      <c r="O10" s="36"/>
      <c r="P10" s="37">
        <f>E10</f>
        <v>12902</v>
      </c>
      <c r="Q10" s="37"/>
      <c r="R10" s="37"/>
      <c r="S10" s="37"/>
    </row>
    <row r="11" spans="1:19" ht="30" customHeight="1" x14ac:dyDescent="0.3">
      <c r="A11" s="39"/>
      <c r="B11" s="45"/>
      <c r="C11" s="40"/>
      <c r="D11" s="40"/>
      <c r="E11" s="40"/>
      <c r="F11" s="40"/>
      <c r="G11" s="40"/>
      <c r="H11" s="40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</row>
    <row r="12" spans="1:19" ht="30" customHeight="1" x14ac:dyDescent="0.3">
      <c r="A12" s="26"/>
      <c r="B12" s="44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26"/>
    </row>
    <row r="13" spans="1:19" ht="30" customHeight="1" thickBot="1" x14ac:dyDescent="0.35">
      <c r="A13" s="27"/>
      <c r="B13" s="42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7"/>
      <c r="S13" s="27"/>
    </row>
    <row r="14" spans="1:19" ht="30" customHeight="1" x14ac:dyDescent="0.3">
      <c r="A14" s="12"/>
      <c r="B14" s="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t="30" customHeight="1" x14ac:dyDescent="0.3">
      <c r="H15" s="3"/>
      <c r="I15" s="3"/>
    </row>
    <row r="16" spans="1:19" ht="30" customHeight="1" thickBot="1" x14ac:dyDescent="0.35">
      <c r="R16" s="10"/>
    </row>
    <row r="17" spans="9:16" ht="30" customHeight="1" thickBot="1" x14ac:dyDescent="0.35">
      <c r="I17" s="51"/>
      <c r="J17" s="52"/>
      <c r="K17" s="53"/>
    </row>
    <row r="18" spans="9:16" ht="30" customHeight="1" thickBot="1" x14ac:dyDescent="0.35">
      <c r="I18" s="54"/>
      <c r="J18" s="55"/>
      <c r="K18" s="56"/>
    </row>
    <row r="19" spans="9:16" ht="30" customHeight="1" thickBot="1" x14ac:dyDescent="0.35">
      <c r="I19" s="49"/>
      <c r="J19" s="50"/>
      <c r="K19" s="15"/>
      <c r="P19" s="10"/>
    </row>
    <row r="20" spans="9:16" ht="30" customHeight="1" thickBot="1" x14ac:dyDescent="0.35">
      <c r="I20" s="47"/>
      <c r="J20" s="48"/>
      <c r="K20" s="16"/>
    </row>
    <row r="21" spans="9:16" ht="30" customHeight="1" thickBot="1" x14ac:dyDescent="0.35">
      <c r="I21" s="47"/>
      <c r="J21" s="48"/>
      <c r="K21" s="16"/>
    </row>
    <row r="22" spans="9:16" ht="30" customHeight="1" thickBot="1" x14ac:dyDescent="0.35">
      <c r="I22" s="47"/>
      <c r="J22" s="48"/>
      <c r="K22" s="16"/>
    </row>
  </sheetData>
  <mergeCells count="6">
    <mergeCell ref="I22:J22"/>
    <mergeCell ref="I19:J19"/>
    <mergeCell ref="I17:K17"/>
    <mergeCell ref="I18:K18"/>
    <mergeCell ref="I20:J20"/>
    <mergeCell ref="I21:J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2025-05-27T10:48:35Z</dcterms:modified>
</cp:coreProperties>
</file>