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Anish (1)\Anish\SAMAR ENTERPRICES\"/>
    </mc:Choice>
  </mc:AlternateContent>
  <xr:revisionPtr revIDLastSave="0" documentId="13_ncr:1_{9B235771-A40F-4526-925B-FC9D051C09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I8" i="1"/>
  <c r="J8" i="1" s="1"/>
  <c r="L8" i="1" s="1"/>
  <c r="Q7" i="1"/>
  <c r="T8" i="1"/>
  <c r="K8" i="1" l="1"/>
  <c r="M8" i="1"/>
  <c r="H10" i="1"/>
  <c r="J10" i="1" s="1"/>
  <c r="K10" i="1" s="1"/>
  <c r="P10" i="1" s="1"/>
</calcChain>
</file>

<file path=xl/sharedStrings.xml><?xml version="1.0" encoding="utf-8"?>
<sst xmlns="http://schemas.openxmlformats.org/spreadsheetml/2006/main" count="35" uniqueCount="34">
  <si>
    <t>Amount</t>
  </si>
  <si>
    <t>PAYMENT NOTE No.</t>
  </si>
  <si>
    <t>UTR</t>
  </si>
  <si>
    <t>SD (5%)</t>
  </si>
  <si>
    <t>Advance paid</t>
  </si>
  <si>
    <t xml:space="preserve">R A Bill </t>
  </si>
  <si>
    <t>Finishing and Painting</t>
  </si>
  <si>
    <t>SAMAR ENTERPRICES</t>
  </si>
  <si>
    <t>10-11-2023 NEFT/AXISP00443237216/RIUP23/3214/SAMAR ENTERPRISES/PUNB0138010 148500.00</t>
  </si>
  <si>
    <t>RIUP23/3214</t>
  </si>
  <si>
    <t>06-12-2023 NEFT/AXISP00449987171/RIUP23/3458/SAMAR ENTERPRISES/PUNB0138010 89118.00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</si>
  <si>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</si>
  <si>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</si>
  <si>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</si>
  <si>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</si>
  <si>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</si>
  <si>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</si>
  <si>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</si>
  <si>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</si>
  <si>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</si>
  <si>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</si>
  <si>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Basic_AmountBasic Amt</t>
  </si>
  <si>
    <t>Debit_Amount</t>
  </si>
  <si>
    <t>After_Debit_Amount</t>
  </si>
  <si>
    <t>GST_Amount</t>
  </si>
  <si>
    <t>TDS_Amount</t>
  </si>
  <si>
    <t>SD_Amount</t>
  </si>
  <si>
    <t>Hold Amount For Material</t>
  </si>
  <si>
    <t>GST_SD_Amount</t>
  </si>
  <si>
    <t>Final_Amount</t>
  </si>
  <si>
    <t>Payment_Amount</t>
  </si>
  <si>
    <t>TDS_Payment_Amount</t>
  </si>
  <si>
    <t>Total_Amount</t>
  </si>
  <si>
    <t xml:space="preserve">BURAHEDI VILLAGE PIPE LINE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</si>
</sst>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horizontal="right" vertical="center"/>
    </xf>
    <xf numFmtId="0" fontId="7" fillId="0" borderId="3" xfId="0" applyFont="1" applyBorder="1"/>
    <xf numFmtId="164" fontId="2" fillId="2" borderId="3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164" fontId="0" fillId="2" borderId="3" xfId="1" applyNumberFormat="1" applyFont="1" applyFill="1" applyBorder="1" applyAlignment="1">
      <alignment vertical="center"/>
    </xf>
    <xf numFmtId="0" fontId="8" fillId="0" borderId="3" xfId="0" applyFont="1" applyBorder="1"/>
    <xf numFmtId="164" fontId="5" fillId="2" borderId="3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9" fontId="3" fillId="2" borderId="3" xfId="1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5" fontId="3" fillId="2" borderId="3" xfId="0" applyNumberFormat="1" applyFont="1" applyFill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zoomScale="62" zoomScaleNormal="62" workbookViewId="0">
      <selection activeCell="B8" sqref="B8"/>
    </sheetView>
  </sheetViews>
  <sheetFormatPr defaultColWidth="9" defaultRowHeight="14.4" x14ac:dyDescent="0.3"/>
  <cols>
    <col min="1" max="1" width="9" style="1"/>
    <col min="2" max="2" width="30" style="1" customWidth="1"/>
    <col min="3" max="3" width="13.44140625" style="1" bestFit="1" customWidth="1"/>
    <col min="4" max="4" width="13.44140625" style="1" customWidth="1"/>
    <col min="5" max="5" width="16.6640625" style="1" customWidth="1"/>
    <col min="6" max="6" width="13.33203125" style="1" bestFit="1" customWidth="1"/>
    <col min="7" max="8" width="13.33203125" style="1" customWidth="1"/>
    <col min="9" max="9" width="14.6640625" style="5" customWidth="1"/>
    <col min="10" max="10" width="12.88671875" style="5" bestFit="1" customWidth="1"/>
    <col min="11" max="11" width="10.6640625" style="1" bestFit="1" customWidth="1"/>
    <col min="12" max="12" width="10.44140625" style="1" bestFit="1" customWidth="1"/>
    <col min="13" max="13" width="10.44140625" style="1" customWidth="1"/>
    <col min="14" max="16" width="14.88671875" style="1" customWidth="1"/>
    <col min="17" max="17" width="7.33203125" style="1" customWidth="1"/>
    <col min="18" max="18" width="21.6640625" style="1" bestFit="1" customWidth="1"/>
    <col min="19" max="19" width="12.6640625" style="1" bestFit="1" customWidth="1"/>
    <col min="20" max="20" width="14.5546875" style="1" bestFit="1" customWidth="1"/>
    <col min="21" max="22" width="14.5546875" style="1" customWidth="1"/>
    <col min="23" max="23" width="15" style="1" bestFit="1" customWidth="1"/>
    <col min="24" max="24" width="86.5546875" style="1" customWidth="1"/>
    <col min="25" max="16384" width="9" style="1"/>
  </cols>
  <sheetData>
    <row r="1" spans="1:25" ht="19.8" x14ac:dyDescent="0.3">
      <c r="A1" s="16" t="s">
        <v>11</v>
      </c>
      <c r="B1" s="17" t="s">
        <v>7</v>
      </c>
      <c r="C1" s="18"/>
      <c r="D1" s="18"/>
      <c r="E1" s="18"/>
      <c r="F1" s="19"/>
      <c r="G1" s="19"/>
      <c r="H1" s="19"/>
      <c r="I1" s="20"/>
      <c r="J1" s="20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9.8" x14ac:dyDescent="0.3">
      <c r="A2" s="16" t="s">
        <v>12</v>
      </c>
      <c r="B2" s="21" t="s">
        <v>15</v>
      </c>
      <c r="C2" s="17"/>
      <c r="D2" s="17"/>
      <c r="E2" s="17"/>
      <c r="F2" s="18"/>
      <c r="G2" s="18"/>
      <c r="H2" s="22"/>
      <c r="I2" s="20"/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18"/>
      <c r="X2" s="18"/>
      <c r="Y2" s="18"/>
    </row>
    <row r="3" spans="1:25" ht="19.8" x14ac:dyDescent="0.3">
      <c r="A3" s="16" t="s">
        <v>13</v>
      </c>
      <c r="B3" s="21" t="s">
        <v>16</v>
      </c>
      <c r="C3" s="17"/>
      <c r="D3" s="17"/>
      <c r="E3" s="17"/>
      <c r="F3" s="18"/>
      <c r="G3" s="18"/>
      <c r="H3" s="22"/>
      <c r="I3" s="20"/>
      <c r="J3" s="23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18"/>
      <c r="X3" s="18"/>
      <c r="Y3" s="18"/>
    </row>
    <row r="4" spans="1:25" x14ac:dyDescent="0.3">
      <c r="A4" s="16" t="s">
        <v>14</v>
      </c>
      <c r="B4" s="21" t="s">
        <v>16</v>
      </c>
      <c r="C4" s="24"/>
      <c r="D4" s="24"/>
      <c r="E4" s="24"/>
      <c r="F4" s="24"/>
      <c r="G4" s="24"/>
      <c r="H4" s="24"/>
      <c r="I4" s="4"/>
      <c r="J4" s="4"/>
      <c r="K4" s="24"/>
      <c r="L4" s="24"/>
      <c r="M4" s="24"/>
      <c r="N4" s="18"/>
      <c r="O4" s="18"/>
      <c r="P4" s="18"/>
      <c r="Q4" s="18"/>
      <c r="R4" s="24"/>
      <c r="S4" s="25"/>
      <c r="T4" s="25"/>
      <c r="U4" s="25"/>
      <c r="V4" s="25"/>
      <c r="W4" s="25"/>
      <c r="X4" s="25"/>
      <c r="Y4" s="18"/>
    </row>
    <row r="5" spans="1:25" ht="43.95" customHeight="1" x14ac:dyDescent="0.3">
      <c r="A5" s="26" t="s">
        <v>17</v>
      </c>
      <c r="B5" s="27" t="s">
        <v>18</v>
      </c>
      <c r="C5" s="28" t="s">
        <v>19</v>
      </c>
      <c r="D5" s="29" t="s">
        <v>5</v>
      </c>
      <c r="E5" s="28" t="s">
        <v>20</v>
      </c>
      <c r="F5" s="29" t="s">
        <v>21</v>
      </c>
      <c r="G5" s="27" t="s">
        <v>22</v>
      </c>
      <c r="H5" s="28" t="s">
        <v>23</v>
      </c>
      <c r="I5" s="30" t="s">
        <v>24</v>
      </c>
      <c r="J5" s="28" t="s">
        <v>0</v>
      </c>
      <c r="K5" s="27" t="s">
        <v>25</v>
      </c>
      <c r="L5" s="27" t="s">
        <v>26</v>
      </c>
      <c r="M5" s="31" t="s">
        <v>6</v>
      </c>
      <c r="N5" s="27" t="s">
        <v>28</v>
      </c>
      <c r="O5" s="32" t="s">
        <v>27</v>
      </c>
      <c r="P5" s="27" t="s">
        <v>29</v>
      </c>
      <c r="Q5" s="31"/>
      <c r="R5" s="31" t="s">
        <v>1</v>
      </c>
      <c r="S5" s="27" t="s">
        <v>30</v>
      </c>
      <c r="T5" s="27" t="s">
        <v>31</v>
      </c>
      <c r="U5" s="31" t="s">
        <v>3</v>
      </c>
      <c r="V5" s="31" t="s">
        <v>4</v>
      </c>
      <c r="W5" s="27" t="s">
        <v>32</v>
      </c>
      <c r="X5" s="31" t="s">
        <v>2</v>
      </c>
      <c r="Y5" s="18"/>
    </row>
    <row r="6" spans="1:25" x14ac:dyDescent="0.3">
      <c r="A6" s="18"/>
      <c r="B6" s="4"/>
      <c r="C6" s="4"/>
      <c r="D6" s="4"/>
      <c r="E6" s="4"/>
      <c r="F6" s="4"/>
      <c r="G6" s="4"/>
      <c r="H6" s="4"/>
      <c r="I6" s="33">
        <v>0.18</v>
      </c>
      <c r="J6" s="4"/>
      <c r="K6" s="33">
        <v>0.01</v>
      </c>
      <c r="L6" s="33">
        <v>0.05</v>
      </c>
      <c r="M6" s="33">
        <v>0.1</v>
      </c>
      <c r="N6" s="33">
        <v>0.18</v>
      </c>
      <c r="O6" s="33"/>
      <c r="P6" s="4"/>
      <c r="Q6" s="31"/>
      <c r="R6" s="4"/>
      <c r="S6" s="4"/>
      <c r="T6" s="33">
        <v>0.01</v>
      </c>
      <c r="U6" s="33">
        <v>0.05</v>
      </c>
      <c r="V6" s="4"/>
      <c r="W6" s="4"/>
      <c r="X6" s="4"/>
      <c r="Y6" s="18"/>
    </row>
    <row r="7" spans="1:25" s="10" customFormat="1" x14ac:dyDescent="0.3">
      <c r="A7" s="34"/>
      <c r="B7" s="14"/>
      <c r="C7" s="14"/>
      <c r="D7" s="14"/>
      <c r="E7" s="14"/>
      <c r="F7" s="14"/>
      <c r="G7" s="14"/>
      <c r="H7" s="14"/>
      <c r="I7" s="35"/>
      <c r="J7" s="14"/>
      <c r="K7" s="35"/>
      <c r="L7" s="35"/>
      <c r="M7" s="35"/>
      <c r="N7" s="35"/>
      <c r="O7" s="35"/>
      <c r="P7" s="14"/>
      <c r="Q7" s="36">
        <f>A8</f>
        <v>60086</v>
      </c>
      <c r="R7" s="14"/>
      <c r="S7" s="14"/>
      <c r="T7" s="35"/>
      <c r="U7" s="35"/>
      <c r="V7" s="14"/>
      <c r="W7" s="14"/>
      <c r="X7" s="14"/>
      <c r="Y7" s="34"/>
    </row>
    <row r="8" spans="1:25" ht="47.4" customHeight="1" x14ac:dyDescent="0.3">
      <c r="A8" s="18">
        <v>60086</v>
      </c>
      <c r="B8" s="37" t="s">
        <v>33</v>
      </c>
      <c r="C8" s="38">
        <v>45237</v>
      </c>
      <c r="D8" s="38">
        <v>1</v>
      </c>
      <c r="E8" s="39">
        <v>1</v>
      </c>
      <c r="F8" s="4">
        <v>327468</v>
      </c>
      <c r="G8" s="4"/>
      <c r="H8" s="4">
        <v>327468</v>
      </c>
      <c r="I8" s="4">
        <f>H8*18%</f>
        <v>58944.24</v>
      </c>
      <c r="J8" s="4">
        <f>H8+I8</f>
        <v>386412.24</v>
      </c>
      <c r="K8" s="4">
        <f>J8*1%</f>
        <v>3864.1224000000002</v>
      </c>
      <c r="L8" s="4">
        <f>J8*5%</f>
        <v>19320.612000000001</v>
      </c>
      <c r="M8" s="4">
        <f>J8*10%</f>
        <v>38641.224000000002</v>
      </c>
      <c r="N8" s="4">
        <f>H8*18%</f>
        <v>58944.24</v>
      </c>
      <c r="O8" s="4">
        <v>58944.24</v>
      </c>
      <c r="P8" s="4">
        <v>237618</v>
      </c>
      <c r="Q8" s="31"/>
      <c r="R8" s="4" t="s">
        <v>9</v>
      </c>
      <c r="S8" s="4">
        <v>148500</v>
      </c>
      <c r="T8" s="4">
        <f>S8*T6</f>
        <v>1485</v>
      </c>
      <c r="U8" s="4">
        <v>0</v>
      </c>
      <c r="V8" s="4">
        <v>0</v>
      </c>
      <c r="W8" s="4">
        <v>148500</v>
      </c>
      <c r="X8" s="40" t="s">
        <v>8</v>
      </c>
      <c r="Y8" s="18"/>
    </row>
    <row r="9" spans="1:25" ht="47.4" customHeight="1" x14ac:dyDescent="0.3">
      <c r="A9" s="18">
        <v>60086</v>
      </c>
      <c r="B9" s="37"/>
      <c r="C9" s="38"/>
      <c r="D9" s="38"/>
      <c r="E9" s="3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1"/>
      <c r="R9" s="4"/>
      <c r="S9" s="4"/>
      <c r="T9" s="4"/>
      <c r="U9" s="4"/>
      <c r="V9" s="4"/>
      <c r="W9" s="4">
        <v>89118</v>
      </c>
      <c r="X9" s="19" t="s">
        <v>10</v>
      </c>
      <c r="Y9" s="18"/>
    </row>
    <row r="10" spans="1:25" ht="47.4" customHeight="1" x14ac:dyDescent="0.3">
      <c r="A10" s="18"/>
      <c r="B10" s="37"/>
      <c r="C10" s="38"/>
      <c r="D10" s="38"/>
      <c r="E10" s="9"/>
      <c r="F10" s="4"/>
      <c r="G10" s="4"/>
      <c r="H10" s="4">
        <f>F10-G10</f>
        <v>0</v>
      </c>
      <c r="I10" s="4">
        <v>0</v>
      </c>
      <c r="J10" s="4">
        <f>H10+I10</f>
        <v>0</v>
      </c>
      <c r="K10" s="4">
        <f>K6*J10</f>
        <v>0</v>
      </c>
      <c r="L10" s="4"/>
      <c r="M10" s="4"/>
      <c r="N10" s="4"/>
      <c r="O10" s="4"/>
      <c r="P10" s="4">
        <f>J10-SUM(K10:N10)</f>
        <v>0</v>
      </c>
      <c r="Q10" s="31"/>
      <c r="R10" s="4"/>
      <c r="S10" s="4"/>
      <c r="T10" s="4"/>
      <c r="U10" s="4"/>
      <c r="V10" s="4"/>
      <c r="W10" s="4"/>
      <c r="X10" s="19"/>
      <c r="Y10" s="18"/>
    </row>
    <row r="11" spans="1:25" x14ac:dyDescent="0.3">
      <c r="A11" s="18"/>
      <c r="B11" s="37"/>
      <c r="C11" s="38"/>
      <c r="D11" s="38"/>
      <c r="E11" s="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1"/>
      <c r="R11" s="4"/>
      <c r="S11" s="4"/>
      <c r="T11" s="4"/>
      <c r="U11" s="4"/>
      <c r="V11" s="4"/>
      <c r="W11" s="4"/>
      <c r="X11" s="19"/>
      <c r="Y11" s="18"/>
    </row>
    <row r="12" spans="1:25" s="10" customFormat="1" x14ac:dyDescent="0.3">
      <c r="A12" s="34"/>
      <c r="B12" s="11"/>
      <c r="C12" s="12"/>
      <c r="D12" s="12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41"/>
      <c r="R12" s="14"/>
      <c r="S12" s="14"/>
      <c r="T12" s="14"/>
      <c r="U12" s="14"/>
      <c r="V12" s="14"/>
      <c r="W12" s="14"/>
      <c r="X12" s="34"/>
      <c r="Y12" s="34"/>
    </row>
    <row r="13" spans="1:25" x14ac:dyDescent="0.3">
      <c r="A13" s="18"/>
      <c r="B13" s="37"/>
      <c r="C13" s="38"/>
      <c r="D13" s="38"/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1"/>
      <c r="R13" s="4"/>
      <c r="S13" s="4"/>
      <c r="T13" s="4"/>
      <c r="U13" s="4"/>
      <c r="V13" s="4"/>
      <c r="W13" s="4"/>
      <c r="X13" s="19"/>
      <c r="Y13" s="18"/>
    </row>
    <row r="14" spans="1:25" x14ac:dyDescent="0.3">
      <c r="A14" s="1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31"/>
      <c r="R14" s="4"/>
      <c r="S14" s="4"/>
      <c r="T14" s="4"/>
      <c r="U14" s="4"/>
      <c r="V14" s="4"/>
      <c r="W14" s="4"/>
      <c r="X14" s="19"/>
      <c r="Y14" s="18"/>
    </row>
    <row r="15" spans="1:25" x14ac:dyDescent="0.3">
      <c r="A15" s="18"/>
      <c r="B15" s="9"/>
      <c r="C15" s="9"/>
      <c r="D15" s="9"/>
      <c r="E15" s="9"/>
      <c r="F15" s="15"/>
      <c r="G15" s="15"/>
      <c r="H15" s="15"/>
      <c r="I15" s="4"/>
      <c r="J15" s="4"/>
      <c r="K15" s="4"/>
      <c r="L15" s="4"/>
      <c r="M15" s="4"/>
      <c r="N15" s="4"/>
      <c r="O15" s="4"/>
      <c r="P15" s="4"/>
      <c r="Q15" s="31"/>
      <c r="R15" s="4"/>
      <c r="S15" s="4"/>
      <c r="T15" s="4"/>
      <c r="U15" s="4"/>
      <c r="V15" s="4"/>
      <c r="W15" s="4"/>
      <c r="X15" s="4"/>
      <c r="Y15" s="18"/>
    </row>
    <row r="16" spans="1:25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8"/>
    </row>
    <row r="17" spans="1:2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8"/>
    </row>
    <row r="18" spans="1:2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6"/>
      <c r="X18" s="2"/>
    </row>
    <row r="19" spans="1:2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4"/>
    </row>
    <row r="20" spans="1:2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7"/>
      <c r="V20" s="2"/>
      <c r="W20" s="6"/>
      <c r="X20" s="8"/>
    </row>
    <row r="21" spans="1:2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2025-05-31T09:05:33Z</dcterms:modified>
</cp:coreProperties>
</file>