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onu Prasad Gupta- payment Recocillation- Shamli\"/>
    </mc:Choice>
  </mc:AlternateContent>
  <xr:revisionPtr revIDLastSave="0" documentId="13_ncr:1_{A1213BE0-0C25-43AF-99E7-E4A79D5A1BE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Q14" i="1"/>
  <c r="Q7" i="1"/>
  <c r="W24" i="1"/>
  <c r="W19" i="1"/>
  <c r="P27" i="1"/>
  <c r="S27" i="1"/>
  <c r="W13" i="1"/>
  <c r="S29" i="1" l="1"/>
  <c r="Q33" i="1" s="1"/>
  <c r="K27" i="1"/>
  <c r="L27" i="1"/>
  <c r="M27" i="1"/>
  <c r="N27" i="1"/>
  <c r="O26" i="1"/>
  <c r="Q32" i="1" l="1"/>
  <c r="U27" i="1"/>
  <c r="U29" i="1" l="1"/>
</calcChain>
</file>

<file path=xl/sharedStrings.xml><?xml version="1.0" encoding="utf-8"?>
<sst xmlns="http://schemas.openxmlformats.org/spreadsheetml/2006/main" count="56" uniqueCount="53">
  <si>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</si>
  <si>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</si>
  <si>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</si>
  <si>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</si>
  <si>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</si>
  <si>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</si>
  <si>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Testing Deposit</t>
  </si>
  <si>
    <t>Excess Hold</t>
  </si>
  <si>
    <t>Sonu Prasad Gupta</t>
  </si>
  <si>
    <t>13-11-2023 NEFT/AXISP00416756859/RIUP23/3279/SONU PRASAD G 148500.00</t>
  </si>
  <si>
    <t>24-11-2023 NEFT/AXISP00446416560/RIUP23/3415/SONU PRASAD GUPTA/UBIN0920550 148500.00</t>
  </si>
  <si>
    <t>08-12-2023 NEFT/AXISP00446856932/RIUP23/3660/SONU PRASAD GUPTA/UBIN0920550 79200.00</t>
  </si>
  <si>
    <t>RIUP23/3279</t>
  </si>
  <si>
    <t>RIUP23/3415</t>
  </si>
  <si>
    <t>RIUP23/3660</t>
  </si>
  <si>
    <t>01-11-2023 NEFT/AXISP00439273778/RIUP23/3020/SONU PRASAD GUPTA/UBIN0920550 198000.00</t>
  </si>
  <si>
    <t>09-11-2023 NEFT/AXISP00442541962/RIUP23/3184/SONU PRASAD GUPTA/UBIN0920550 148500.00</t>
  </si>
  <si>
    <t>22-11-2023 NEFT/AXISP00445662196/RIUP23/3375/SONU PRASAD GUPTA/UBIN0920550 ₹ 1,48,500.00</t>
  </si>
  <si>
    <t>RIUP23/3020</t>
  </si>
  <si>
    <t>RIUP23/3184</t>
  </si>
  <si>
    <t>RIUP23/3375</t>
  </si>
  <si>
    <t>26-10-2023 NEFT/AXISP00437006004/RIUP23/2879/SONU PRASAD GUPTA/UBIN0920550 49500.00</t>
  </si>
  <si>
    <t>RIUP23/2879</t>
  </si>
  <si>
    <t>27-10-2023 NEFT/AXISP00437419609/RIUP23/2968/SONU PRASAD GUPTA/UBIN0920550 ₹ 1,48,500.00</t>
  </si>
  <si>
    <t>RIUP23/2968</t>
  </si>
  <si>
    <t>18-12-2023 NEFT/AXISP00453885473/RIUP23/3837/SONU PRASAD GUPTA/UBIN0920550 99000.00</t>
  </si>
  <si>
    <t>RIUP23/3837</t>
  </si>
  <si>
    <t>Updated on 01-02-2024</t>
  </si>
  <si>
    <t>Total Hold</t>
  </si>
  <si>
    <t>Advance/Surplus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</si>
  <si>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</si>
  <si>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</si>
  <si>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</si>
  <si>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</si>
  <si>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</si>
  <si>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</si>
  <si>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</si>
  <si>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</si>
  <si>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</si>
  <si>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</si>
  <si>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</si>
  <si>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</si>
  <si>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</si>
  <si>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</si>
  <si>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</si>
  <si>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</si>
  <si>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</si>
  <si>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</si>
  <si>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</si>
  <si>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</si>
  <si>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Salempur Village OHT WORK</t>
  </si>
  <si>
    <t>Hurmrajpur Sahpur Village OHT WORK</t>
  </si>
  <si>
    <t>Malakhpur Village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</si>
</sst>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5" fontId="3" fillId="0" borderId="5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7" fillId="0" borderId="5" xfId="0" applyFont="1" applyBorder="1"/>
    <xf numFmtId="14" fontId="3" fillId="2" borderId="5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1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43" fontId="0" fillId="2" borderId="5" xfId="0" applyNumberFormat="1" applyFill="1" applyBorder="1" applyAlignment="1">
      <alignment vertical="center"/>
    </xf>
    <xf numFmtId="164" fontId="3" fillId="2" borderId="5" xfId="1" applyNumberFormat="1" applyFont="1" applyFill="1" applyBorder="1" applyAlignment="1">
      <alignment horizontal="right" vertical="center"/>
    </xf>
    <xf numFmtId="164" fontId="5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6" fillId="0" borderId="0" xfId="0" applyFont="1"/>
    <xf numFmtId="164" fontId="8" fillId="2" borderId="1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0" fillId="2" borderId="8" xfId="2" applyFont="1" applyFill="1" applyBorder="1" applyAlignment="1">
      <alignment horizontal="center" vertical="center"/>
    </xf>
    <xf numFmtId="164" fontId="6" fillId="2" borderId="8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DCFB91D0-729F-4C3D-AAF6-94FC4BC8D73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Normal="100" workbookViewId="0">
      <selection activeCell="D2" sqref="D2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4" customWidth="1"/>
    <col min="9" max="9" width="12.88671875" style="14" bestFit="1" customWidth="1"/>
    <col min="10" max="10" width="10.6640625" style="2" bestFit="1" customWidth="1"/>
    <col min="11" max="11" width="12.5546875" style="2" customWidth="1"/>
    <col min="12" max="12" width="12.6640625" style="2" customWidth="1"/>
    <col min="13" max="13" width="14" style="2" bestFit="1" customWidth="1"/>
    <col min="14" max="16" width="14.88671875" style="2" customWidth="1"/>
    <col min="17" max="17" width="13.33203125" style="2" customWidth="1"/>
    <col min="18" max="18" width="13.5546875" style="2" customWidth="1"/>
    <col min="19" max="19" width="13.33203125" style="2" customWidth="1"/>
    <col min="20" max="20" width="14.5546875" style="2" hidden="1" customWidth="1"/>
    <col min="21" max="21" width="19.6640625" style="2" hidden="1" customWidth="1"/>
    <col min="22" max="22" width="96.88671875" style="2" bestFit="1" customWidth="1"/>
    <col min="23" max="23" width="26.6640625" style="2" customWidth="1"/>
    <col min="24" max="16384" width="9" style="2"/>
  </cols>
  <sheetData>
    <row r="1" spans="1:23" ht="24.9" customHeight="1" thickBot="1" x14ac:dyDescent="0.35">
      <c r="A1" s="50" t="s">
        <v>30</v>
      </c>
      <c r="B1" s="5" t="s">
        <v>8</v>
      </c>
      <c r="E1" s="3"/>
      <c r="F1" s="3"/>
      <c r="G1" s="3"/>
      <c r="H1" s="4"/>
      <c r="I1" s="4"/>
    </row>
    <row r="2" spans="1:23" ht="24.9" customHeight="1" thickBot="1" x14ac:dyDescent="0.35">
      <c r="A2" s="50" t="s">
        <v>31</v>
      </c>
      <c r="B2" s="51" t="s">
        <v>32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3" ht="24.9" customHeight="1" thickBot="1" x14ac:dyDescent="0.35">
      <c r="A3" s="50" t="s">
        <v>33</v>
      </c>
      <c r="B3" s="52" t="s">
        <v>34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3" ht="24.9" customHeight="1" thickBot="1" x14ac:dyDescent="0.35">
      <c r="A4" s="50" t="s">
        <v>35</v>
      </c>
      <c r="B4" s="53" t="s">
        <v>34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</row>
    <row r="5" spans="1:23" ht="24.9" customHeight="1" x14ac:dyDescent="0.3">
      <c r="A5" s="54" t="s">
        <v>36</v>
      </c>
      <c r="B5" s="55" t="s">
        <v>37</v>
      </c>
      <c r="C5" s="56" t="s">
        <v>38</v>
      </c>
      <c r="D5" s="57" t="s">
        <v>39</v>
      </c>
      <c r="E5" s="55" t="s">
        <v>40</v>
      </c>
      <c r="F5" s="55" t="s">
        <v>41</v>
      </c>
      <c r="G5" s="57" t="s">
        <v>42</v>
      </c>
      <c r="H5" s="58" t="s">
        <v>43</v>
      </c>
      <c r="I5" s="59" t="s">
        <v>0</v>
      </c>
      <c r="J5" s="55" t="s">
        <v>44</v>
      </c>
      <c r="K5" s="55" t="s">
        <v>45</v>
      </c>
      <c r="L5" s="55" t="s">
        <v>46</v>
      </c>
      <c r="M5" s="22" t="s">
        <v>6</v>
      </c>
      <c r="N5" s="55" t="s">
        <v>47</v>
      </c>
      <c r="O5" s="22" t="s">
        <v>7</v>
      </c>
      <c r="P5" s="55" t="s">
        <v>48</v>
      </c>
      <c r="Q5" s="22"/>
      <c r="R5" s="22" t="s">
        <v>1</v>
      </c>
      <c r="S5" s="55" t="s">
        <v>49</v>
      </c>
      <c r="T5" s="55" t="s">
        <v>2</v>
      </c>
      <c r="U5" s="55" t="s">
        <v>49</v>
      </c>
      <c r="V5" s="55" t="s">
        <v>2</v>
      </c>
      <c r="W5" s="21"/>
    </row>
    <row r="6" spans="1:23" ht="24.9" customHeight="1" thickBot="1" x14ac:dyDescent="0.35">
      <c r="A6" s="39"/>
      <c r="B6" s="13"/>
      <c r="C6" s="13"/>
      <c r="D6" s="13"/>
      <c r="E6" s="13"/>
      <c r="F6" s="13"/>
      <c r="G6" s="13"/>
      <c r="H6" s="43">
        <v>0.18</v>
      </c>
      <c r="I6" s="13"/>
      <c r="J6" s="43">
        <v>0.01</v>
      </c>
      <c r="K6" s="43">
        <v>0.05</v>
      </c>
      <c r="L6" s="43">
        <v>0</v>
      </c>
      <c r="M6" s="43">
        <v>0.1</v>
      </c>
      <c r="N6" s="43">
        <v>0.18</v>
      </c>
      <c r="O6" s="43"/>
      <c r="P6" s="13"/>
      <c r="Q6" s="44"/>
      <c r="R6" s="13"/>
      <c r="S6" s="13"/>
      <c r="T6" s="43">
        <v>0.01</v>
      </c>
      <c r="U6" s="13"/>
      <c r="V6" s="13"/>
      <c r="W6" s="39"/>
    </row>
    <row r="7" spans="1:23" s="16" customFormat="1" ht="24.9" customHeight="1" x14ac:dyDescent="0.3">
      <c r="A7" s="40"/>
      <c r="B7" s="15"/>
      <c r="C7" s="15"/>
      <c r="D7" s="15"/>
      <c r="E7" s="15"/>
      <c r="F7" s="15"/>
      <c r="G7" s="15"/>
      <c r="H7" s="41"/>
      <c r="I7" s="15"/>
      <c r="J7" s="41"/>
      <c r="K7" s="41"/>
      <c r="L7" s="41"/>
      <c r="M7" s="41"/>
      <c r="N7" s="41"/>
      <c r="O7" s="41"/>
      <c r="P7" s="15"/>
      <c r="Q7" s="42">
        <f>A8</f>
        <v>59909</v>
      </c>
      <c r="R7" s="15"/>
      <c r="S7" s="15"/>
      <c r="T7" s="41"/>
      <c r="U7" s="15"/>
      <c r="V7" s="15"/>
      <c r="W7" s="40"/>
    </row>
    <row r="8" spans="1:23" ht="24.9" customHeight="1" x14ac:dyDescent="0.2">
      <c r="A8" s="23">
        <v>59909</v>
      </c>
      <c r="B8" s="27" t="s">
        <v>52</v>
      </c>
      <c r="C8" s="1"/>
      <c r="D8" s="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4"/>
      <c r="R8" s="11" t="s">
        <v>12</v>
      </c>
      <c r="S8" s="11">
        <v>148500</v>
      </c>
      <c r="T8" s="11"/>
      <c r="U8" s="11"/>
      <c r="V8" s="29" t="s">
        <v>9</v>
      </c>
      <c r="W8" s="23"/>
    </row>
    <row r="9" spans="1:23" ht="24.9" customHeight="1" x14ac:dyDescent="0.2">
      <c r="A9" s="23">
        <v>59909</v>
      </c>
      <c r="B9" s="11"/>
      <c r="C9" s="3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4"/>
      <c r="R9" s="11" t="s">
        <v>13</v>
      </c>
      <c r="S9" s="11">
        <v>148500</v>
      </c>
      <c r="T9" s="11"/>
      <c r="U9" s="11"/>
      <c r="V9" s="29" t="s">
        <v>10</v>
      </c>
      <c r="W9" s="23"/>
    </row>
    <row r="10" spans="1:23" s="3" customFormat="1" ht="24.9" customHeight="1" x14ac:dyDescent="0.2">
      <c r="A10" s="23">
        <v>59909</v>
      </c>
      <c r="B10" s="32"/>
      <c r="C10" s="18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5"/>
      <c r="R10" s="34" t="s">
        <v>14</v>
      </c>
      <c r="S10" s="34">
        <v>79200</v>
      </c>
      <c r="T10" s="34"/>
      <c r="U10" s="34"/>
      <c r="V10" s="29" t="s">
        <v>11</v>
      </c>
      <c r="W10" s="31"/>
    </row>
    <row r="11" spans="1:23" ht="24.9" customHeight="1" x14ac:dyDescent="0.3">
      <c r="A11" s="23"/>
      <c r="B11" s="27"/>
      <c r="C11" s="1"/>
      <c r="D11" s="2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4"/>
      <c r="R11" s="11"/>
      <c r="S11" s="11"/>
      <c r="T11" s="11"/>
      <c r="U11" s="11"/>
      <c r="V11" s="31"/>
      <c r="W11" s="23"/>
    </row>
    <row r="12" spans="1:23" ht="24.9" customHeight="1" x14ac:dyDescent="0.3">
      <c r="A12" s="23"/>
      <c r="B12" s="11"/>
      <c r="C12" s="3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24"/>
      <c r="R12" s="11"/>
      <c r="S12" s="11"/>
      <c r="T12" s="11"/>
      <c r="U12" s="11"/>
      <c r="V12" s="31"/>
      <c r="W12" s="23"/>
    </row>
    <row r="13" spans="1:23" ht="24.9" customHeight="1" x14ac:dyDescent="0.3">
      <c r="A13" s="23"/>
      <c r="B13" s="27"/>
      <c r="C13" s="1"/>
      <c r="D13" s="2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4"/>
      <c r="R13" s="11"/>
      <c r="S13" s="11"/>
      <c r="T13" s="11"/>
      <c r="U13" s="11"/>
      <c r="V13" s="31"/>
      <c r="W13" s="36">
        <f>SUM(P8:P13)-SUM(S8:S13)</f>
        <v>-376200</v>
      </c>
    </row>
    <row r="14" spans="1:23" s="16" customFormat="1" ht="24.9" customHeight="1" x14ac:dyDescent="0.3">
      <c r="A14" s="2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6">
        <f>A15</f>
        <v>59910</v>
      </c>
      <c r="R14" s="17"/>
      <c r="S14" s="17"/>
      <c r="T14" s="17"/>
      <c r="U14" s="17"/>
      <c r="V14" s="25"/>
      <c r="W14" s="25"/>
    </row>
    <row r="15" spans="1:23" ht="24.9" customHeight="1" x14ac:dyDescent="0.2">
      <c r="A15" s="23">
        <v>59910</v>
      </c>
      <c r="B15" s="11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4"/>
      <c r="R15" s="11" t="s">
        <v>18</v>
      </c>
      <c r="S15" s="11">
        <v>198000</v>
      </c>
      <c r="T15" s="11"/>
      <c r="U15" s="11"/>
      <c r="V15" s="29" t="s">
        <v>15</v>
      </c>
      <c r="W15" s="23"/>
    </row>
    <row r="16" spans="1:23" ht="24.9" customHeight="1" x14ac:dyDescent="0.2">
      <c r="A16" s="23">
        <v>59910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4"/>
      <c r="R16" s="11" t="s">
        <v>19</v>
      </c>
      <c r="S16" s="11">
        <v>148500</v>
      </c>
      <c r="T16" s="11"/>
      <c r="U16" s="11"/>
      <c r="V16" s="29" t="s">
        <v>16</v>
      </c>
      <c r="W16" s="23"/>
    </row>
    <row r="17" spans="1:23" ht="24.9" customHeight="1" x14ac:dyDescent="0.2">
      <c r="A17" s="23">
        <v>59910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4"/>
      <c r="R17" s="11" t="s">
        <v>20</v>
      </c>
      <c r="S17" s="11">
        <v>148500</v>
      </c>
      <c r="T17" s="11"/>
      <c r="U17" s="11"/>
      <c r="V17" s="29" t="s">
        <v>17</v>
      </c>
      <c r="W17" s="23"/>
    </row>
    <row r="18" spans="1:23" ht="24.9" customHeight="1" x14ac:dyDescent="0.3">
      <c r="A18" s="2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4"/>
      <c r="R18" s="11"/>
      <c r="S18" s="11"/>
      <c r="T18" s="11"/>
      <c r="U18" s="11"/>
      <c r="V18" s="31"/>
      <c r="W18" s="23"/>
    </row>
    <row r="19" spans="1:23" ht="24.9" customHeight="1" x14ac:dyDescent="0.3">
      <c r="A19" s="2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4"/>
      <c r="R19" s="11"/>
      <c r="S19" s="11"/>
      <c r="T19" s="11"/>
      <c r="U19" s="11"/>
      <c r="V19" s="31"/>
      <c r="W19" s="36">
        <f>SUM(P15:P18)-SUM(S15:S18)</f>
        <v>-495000</v>
      </c>
    </row>
    <row r="20" spans="1:23" s="16" customFormat="1" ht="24.9" customHeight="1" x14ac:dyDescent="0.3">
      <c r="A20" s="2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6">
        <f>A21</f>
        <v>59911</v>
      </c>
      <c r="R20" s="17"/>
      <c r="S20" s="17"/>
      <c r="T20" s="17"/>
      <c r="U20" s="17"/>
      <c r="V20" s="25"/>
      <c r="W20" s="25"/>
    </row>
    <row r="21" spans="1:23" ht="24.9" customHeight="1" x14ac:dyDescent="0.2">
      <c r="A21" s="23">
        <v>59911</v>
      </c>
      <c r="B21" s="11" t="s">
        <v>50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24"/>
      <c r="R21" s="11" t="s">
        <v>22</v>
      </c>
      <c r="S21" s="11">
        <v>49500</v>
      </c>
      <c r="T21" s="11"/>
      <c r="U21" s="11"/>
      <c r="V21" s="29" t="s">
        <v>21</v>
      </c>
      <c r="W21" s="23"/>
    </row>
    <row r="22" spans="1:23" ht="24.9" customHeight="1" x14ac:dyDescent="0.2">
      <c r="A22" s="23">
        <v>59911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4"/>
      <c r="R22" s="11" t="s">
        <v>24</v>
      </c>
      <c r="S22" s="11">
        <v>148500</v>
      </c>
      <c r="T22" s="11"/>
      <c r="U22" s="11"/>
      <c r="V22" s="29" t="s">
        <v>23</v>
      </c>
      <c r="W22" s="23"/>
    </row>
    <row r="23" spans="1:23" ht="24.9" customHeight="1" x14ac:dyDescent="0.2">
      <c r="A23" s="23">
        <v>59911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4"/>
      <c r="R23" s="11" t="s">
        <v>26</v>
      </c>
      <c r="S23" s="11">
        <v>99000</v>
      </c>
      <c r="T23" s="11"/>
      <c r="U23" s="11"/>
      <c r="V23" s="29" t="s">
        <v>25</v>
      </c>
      <c r="W23" s="23"/>
    </row>
    <row r="24" spans="1:23" ht="24.9" customHeight="1" x14ac:dyDescent="0.3">
      <c r="A24" s="23"/>
      <c r="B24" s="28"/>
      <c r="C24" s="28"/>
      <c r="D24" s="28"/>
      <c r="E24" s="37"/>
      <c r="F24" s="37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24"/>
      <c r="R24" s="11"/>
      <c r="S24" s="11"/>
      <c r="T24" s="11"/>
      <c r="U24" s="11"/>
      <c r="V24" s="11"/>
      <c r="W24" s="36">
        <f>SUM(P21:P24)-SUM(S21:S24)</f>
        <v>-297000</v>
      </c>
    </row>
    <row r="25" spans="1:23" ht="24.9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23"/>
    </row>
    <row r="26" spans="1:23" ht="24.9" customHeight="1" thickBo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45">
        <f>SUM(O7:O23)</f>
        <v>0</v>
      </c>
      <c r="P26" s="12"/>
      <c r="Q26" s="12"/>
      <c r="R26" s="12"/>
      <c r="S26" s="12"/>
      <c r="T26" s="12"/>
      <c r="U26" s="12"/>
      <c r="V26" s="12"/>
      <c r="W26" s="46"/>
    </row>
    <row r="27" spans="1:23" ht="24.9" customHeight="1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8">
        <f t="shared" ref="K27:M27" si="0">SUM(K8:K24)</f>
        <v>0</v>
      </c>
      <c r="L27" s="48">
        <f t="shared" si="0"/>
        <v>0</v>
      </c>
      <c r="M27" s="48">
        <f t="shared" si="0"/>
        <v>0</v>
      </c>
      <c r="N27" s="48">
        <f>SUM(N8:N24)</f>
        <v>0</v>
      </c>
      <c r="O27" s="48" t="s">
        <v>3</v>
      </c>
      <c r="P27" s="48">
        <f>SUM(P8:P24)</f>
        <v>0</v>
      </c>
      <c r="Q27" s="48"/>
      <c r="R27" s="48" t="s">
        <v>5</v>
      </c>
      <c r="S27" s="48">
        <f>SUM(S8:S24)</f>
        <v>1168200</v>
      </c>
      <c r="T27" s="48"/>
      <c r="U27" s="48">
        <f>SUM(U6:U24)</f>
        <v>0</v>
      </c>
      <c r="V27" s="47"/>
      <c r="W27" s="21"/>
    </row>
    <row r="28" spans="1:23" ht="24.9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23"/>
    </row>
    <row r="29" spans="1:23" ht="24.9" customHeight="1" thickBo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38" t="s">
        <v>4</v>
      </c>
      <c r="S29" s="13">
        <f>P27-S27</f>
        <v>-1168200</v>
      </c>
      <c r="T29" s="13"/>
      <c r="U29" s="38">
        <f>P27-U27</f>
        <v>0</v>
      </c>
      <c r="V29" s="13"/>
      <c r="W29" s="39"/>
    </row>
    <row r="31" spans="1:23" ht="24.9" customHeight="1" x14ac:dyDescent="0.3">
      <c r="P31" s="49" t="s">
        <v>27</v>
      </c>
      <c r="Q31" s="49"/>
    </row>
    <row r="32" spans="1:23" ht="24.9" customHeight="1" x14ac:dyDescent="0.3">
      <c r="P32" s="19" t="s">
        <v>28</v>
      </c>
      <c r="Q32" s="20">
        <f>SUM(K27:M27)</f>
        <v>0</v>
      </c>
    </row>
    <row r="33" spans="16:17" ht="24.9" customHeight="1" x14ac:dyDescent="0.3">
      <c r="P33" s="19" t="s">
        <v>29</v>
      </c>
      <c r="Q33" s="20">
        <f>S29</f>
        <v>-1168200</v>
      </c>
    </row>
  </sheetData>
  <mergeCells count="1">
    <mergeCell ref="P31:Q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2025-05-28T09:52:56Z</dcterms:modified>
</cp:coreProperties>
</file>