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Vikash\"/>
    </mc:Choice>
  </mc:AlternateContent>
  <xr:revisionPtr revIDLastSave="0" documentId="13_ncr:1_{7941E7EE-3159-4985-AA94-893A02256FD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K21" i="1" s="1"/>
  <c r="N7" i="1" l="1"/>
  <c r="G8" i="1"/>
  <c r="J8" i="1" l="1"/>
  <c r="K8" i="1"/>
  <c r="I8" i="1"/>
  <c r="I13" i="1" s="1"/>
  <c r="H8" i="1"/>
  <c r="M8" i="1" s="1"/>
  <c r="R12" i="1" s="1"/>
  <c r="K13" i="1" l="1"/>
  <c r="J13" i="1"/>
  <c r="K20" i="1" s="1"/>
  <c r="P13" i="1"/>
  <c r="R13" i="1" l="1"/>
  <c r="M13" i="1" l="1"/>
  <c r="P15" i="1" s="1"/>
  <c r="K22" i="1" s="1"/>
</calcChain>
</file>

<file path=xl/sharedStrings.xml><?xml version="1.0" encoding="utf-8"?>
<sst xmlns="http://schemas.openxmlformats.org/spreadsheetml/2006/main" count="34" uniqueCount="32">
  <si>
    <t>PAYMENT NOTE No.</t>
  </si>
  <si>
    <t>UTR</t>
  </si>
  <si>
    <t>Total Paid Amount Rs. -</t>
  </si>
  <si>
    <t>Balance Payable Amount Rs. -</t>
  </si>
  <si>
    <t>Hold the Amount because the Qty. is more then the DPR</t>
  </si>
  <si>
    <t xml:space="preserve">Total Hold </t>
  </si>
  <si>
    <t>DPR Excess  Debit</t>
  </si>
  <si>
    <t>Advance/ Surplus</t>
  </si>
  <si>
    <t>Vikash</t>
  </si>
  <si>
    <t>09-04-2025 NEFT/AXISP00648889498/RIUP24/3486/VIKASH/SBIN0002383 75000.00</t>
  </si>
  <si>
    <t>RIUP24/3486</t>
  </si>
  <si>
    <t>03-05-2025 NEFT/AXISP00660705846/RIUP25/0211/VIKASH/SBIN0002383 43772.00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</si>
  <si>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</si>
  <si>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</si>
  <si>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</si>
  <si>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</si>
  <si>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</si>
  <si>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</si>
  <si>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</si>
  <si>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</si>
  <si>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</si>
  <si>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</si>
  <si>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</si>
  <si>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</si>
  <si>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</si>
  <si>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TDS_Amount</t>
  </si>
  <si>
    <t>SD_Amount</t>
  </si>
  <si>
    <t>On_Commission</t>
  </si>
  <si>
    <t>Hydro_Testing</t>
  </si>
  <si>
    <t>Final_Amount</t>
  </si>
  <si>
    <t>Total_Amount</t>
  </si>
  <si>
    <t>Gujjarpur Fatehpur village Balance Pipeline Road Restoration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</si>
</sst>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8">
    <xf numFmtId="0" fontId="0" fillId="0" borderId="0" xfId="0"/>
    <xf numFmtId="15" fontId="3" fillId="2" borderId="7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164" fontId="3" fillId="3" borderId="6" xfId="1" applyNumberFormat="1" applyFont="1" applyFill="1" applyBorder="1" applyAlignment="1">
      <alignment vertical="center"/>
    </xf>
    <xf numFmtId="9" fontId="3" fillId="3" borderId="6" xfId="1" applyNumberFormat="1" applyFont="1" applyFill="1" applyBorder="1" applyAlignment="1">
      <alignment vertical="center"/>
    </xf>
    <xf numFmtId="164" fontId="5" fillId="2" borderId="11" xfId="1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quotePrefix="1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14" fontId="3" fillId="2" borderId="7" xfId="1" applyNumberFormat="1" applyFont="1" applyFill="1" applyBorder="1" applyAlignment="1">
      <alignment vertical="center"/>
    </xf>
    <xf numFmtId="164" fontId="5" fillId="2" borderId="8" xfId="1" applyNumberFormat="1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 wrapText="1"/>
    </xf>
    <xf numFmtId="9" fontId="3" fillId="2" borderId="8" xfId="1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164" fontId="3" fillId="2" borderId="9" xfId="1" applyNumberFormat="1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center" vertical="center" wrapText="1"/>
    </xf>
    <xf numFmtId="164" fontId="3" fillId="2" borderId="11" xfId="1" applyNumberFormat="1" applyFont="1" applyFill="1" applyBorder="1" applyAlignment="1">
      <alignment vertical="center"/>
    </xf>
    <xf numFmtId="164" fontId="5" fillId="2" borderId="11" xfId="1" applyNumberFormat="1" applyFont="1" applyFill="1" applyBorder="1" applyAlignment="1">
      <alignment vertical="center"/>
    </xf>
    <xf numFmtId="14" fontId="3" fillId="2" borderId="0" xfId="0" applyNumberFormat="1" applyFont="1" applyFill="1" applyAlignment="1">
      <alignment vertical="center"/>
    </xf>
    <xf numFmtId="165" fontId="6" fillId="2" borderId="5" xfId="0" applyNumberFormat="1" applyFont="1" applyFill="1" applyBorder="1" applyAlignment="1">
      <alignment vertical="center"/>
    </xf>
    <xf numFmtId="165" fontId="6" fillId="2" borderId="14" xfId="0" applyNumberFormat="1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164" fontId="5" fillId="2" borderId="7" xfId="1" applyNumberFormat="1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 vertical="center"/>
    </xf>
    <xf numFmtId="14" fontId="7" fillId="2" borderId="3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14" fontId="8" fillId="2" borderId="10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0" borderId="0" xfId="0" applyFont="1"/>
    <xf numFmtId="164" fontId="9" fillId="2" borderId="1" xfId="2" applyFont="1" applyFill="1" applyBorder="1" applyAlignment="1">
      <alignment vertical="center"/>
    </xf>
    <xf numFmtId="164" fontId="9" fillId="2" borderId="2" xfId="2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1" xfId="0" applyFont="1" applyFill="1" applyBorder="1" applyAlignment="1">
      <alignment horizontal="center" vertical="center" wrapText="1"/>
    </xf>
    <xf numFmtId="14" fontId="6" fillId="2" borderId="11" xfId="0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510D8B63-01B3-4C77-9536-22C869CD7A9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zoomScale="115" zoomScaleNormal="115" workbookViewId="0">
      <selection activeCell="E2" sqref="E2"/>
    </sheetView>
  </sheetViews>
  <sheetFormatPr defaultColWidth="9" defaultRowHeight="24.9" customHeight="1" x14ac:dyDescent="0.3"/>
  <cols>
    <col min="1" max="1" width="9" style="35"/>
    <col min="2" max="2" width="30" style="2" customWidth="1"/>
    <col min="3" max="3" width="13.44140625" style="2" bestFit="1" customWidth="1"/>
    <col min="4" max="4" width="11.5546875" style="2" bestFit="1" customWidth="1"/>
    <col min="5" max="5" width="13.33203125" style="2" bestFit="1" customWidth="1"/>
    <col min="6" max="6" width="13.33203125" style="2" customWidth="1"/>
    <col min="7" max="7" width="15.33203125" style="2" customWidth="1"/>
    <col min="8" max="8" width="9.6640625" style="2" bestFit="1" customWidth="1"/>
    <col min="9" max="9" width="12" style="2" bestFit="1" customWidth="1"/>
    <col min="10" max="10" width="15" style="2" bestFit="1" customWidth="1"/>
    <col min="11" max="13" width="14.88671875" style="2" customWidth="1"/>
    <col min="14" max="14" width="11.33203125" style="2" bestFit="1" customWidth="1"/>
    <col min="15" max="15" width="21.6640625" style="2" bestFit="1" customWidth="1"/>
    <col min="16" max="16" width="14" style="2" customWidth="1"/>
    <col min="17" max="17" width="84.109375" style="2" bestFit="1" customWidth="1"/>
    <col min="18" max="18" width="14" style="2" customWidth="1"/>
    <col min="19" max="16384" width="9" style="2"/>
  </cols>
  <sheetData>
    <row r="1" spans="1:18" ht="24.9" customHeight="1" thickBot="1" x14ac:dyDescent="0.35">
      <c r="A1" s="51" t="s">
        <v>12</v>
      </c>
      <c r="B1" s="4" t="s">
        <v>8</v>
      </c>
      <c r="E1" s="3"/>
      <c r="F1" s="3"/>
      <c r="G1" s="3"/>
    </row>
    <row r="2" spans="1:18" ht="24.9" customHeight="1" thickBot="1" x14ac:dyDescent="0.35">
      <c r="A2" s="51" t="s">
        <v>13</v>
      </c>
      <c r="B2" s="52" t="s">
        <v>14</v>
      </c>
      <c r="C2" s="4"/>
      <c r="D2" s="4"/>
      <c r="G2" s="5"/>
      <c r="H2" s="6"/>
      <c r="I2" s="6"/>
      <c r="J2" s="6"/>
      <c r="K2" s="6"/>
      <c r="L2" s="6"/>
      <c r="M2" s="6"/>
      <c r="N2" s="32">
        <v>45496</v>
      </c>
      <c r="O2" s="6"/>
    </row>
    <row r="3" spans="1:18" ht="24.9" customHeight="1" thickBot="1" x14ac:dyDescent="0.35">
      <c r="A3" s="51" t="s">
        <v>15</v>
      </c>
      <c r="B3" s="53" t="s">
        <v>16</v>
      </c>
      <c r="C3" s="4"/>
      <c r="D3" s="4"/>
      <c r="G3" s="5"/>
      <c r="H3" s="6"/>
      <c r="I3" s="6"/>
      <c r="J3" s="6"/>
      <c r="K3" s="6"/>
      <c r="L3" s="6"/>
      <c r="M3" s="6"/>
      <c r="N3" s="32"/>
      <c r="O3" s="6"/>
    </row>
    <row r="4" spans="1:18" ht="24.9" customHeight="1" thickBot="1" x14ac:dyDescent="0.35">
      <c r="A4" s="51" t="s">
        <v>17</v>
      </c>
      <c r="B4" s="54" t="s">
        <v>16</v>
      </c>
      <c r="C4" s="7"/>
      <c r="D4" s="7"/>
      <c r="E4" s="7"/>
      <c r="F4" s="6"/>
      <c r="G4" s="6"/>
      <c r="H4" s="6"/>
      <c r="I4" s="6"/>
      <c r="J4" s="6"/>
      <c r="K4" s="6"/>
      <c r="O4" s="6"/>
      <c r="P4" s="8"/>
      <c r="Q4" s="8"/>
      <c r="R4" s="8"/>
    </row>
    <row r="5" spans="1:18" ht="24.9" customHeight="1" x14ac:dyDescent="0.3">
      <c r="A5" s="55" t="s">
        <v>18</v>
      </c>
      <c r="B5" s="56" t="s">
        <v>19</v>
      </c>
      <c r="C5" s="57" t="s">
        <v>20</v>
      </c>
      <c r="D5" s="36" t="s">
        <v>21</v>
      </c>
      <c r="E5" s="56" t="s">
        <v>22</v>
      </c>
      <c r="F5" s="56" t="s">
        <v>23</v>
      </c>
      <c r="G5" s="36" t="s">
        <v>24</v>
      </c>
      <c r="H5" s="56" t="s">
        <v>25</v>
      </c>
      <c r="I5" s="56" t="s">
        <v>26</v>
      </c>
      <c r="J5" s="56" t="s">
        <v>27</v>
      </c>
      <c r="K5" s="56" t="s">
        <v>28</v>
      </c>
      <c r="L5" s="16" t="s">
        <v>4</v>
      </c>
      <c r="M5" s="56" t="s">
        <v>29</v>
      </c>
      <c r="N5" s="16"/>
      <c r="O5" s="16" t="s">
        <v>0</v>
      </c>
      <c r="P5" s="56" t="s">
        <v>30</v>
      </c>
      <c r="Q5" s="56" t="s">
        <v>1</v>
      </c>
      <c r="R5" s="16"/>
    </row>
    <row r="6" spans="1:18" ht="24.9" customHeight="1" thickBot="1" x14ac:dyDescent="0.35">
      <c r="A6" s="37"/>
      <c r="B6" s="11"/>
      <c r="C6" s="11"/>
      <c r="D6" s="11"/>
      <c r="E6" s="11"/>
      <c r="F6" s="11"/>
      <c r="G6" s="11"/>
      <c r="H6" s="25">
        <v>0.01</v>
      </c>
      <c r="I6" s="25">
        <v>0.05</v>
      </c>
      <c r="J6" s="25">
        <v>0.1</v>
      </c>
      <c r="K6" s="25">
        <v>0.1</v>
      </c>
      <c r="L6" s="25"/>
      <c r="M6" s="11"/>
      <c r="N6" s="26"/>
      <c r="O6" s="11"/>
      <c r="P6" s="11"/>
      <c r="Q6" s="11"/>
      <c r="R6" s="11"/>
    </row>
    <row r="7" spans="1:18" s="12" customFormat="1" ht="24.9" customHeight="1" x14ac:dyDescent="0.3">
      <c r="A7" s="38">
        <v>68397</v>
      </c>
      <c r="B7" s="13"/>
      <c r="C7" s="13"/>
      <c r="D7" s="13"/>
      <c r="E7" s="13"/>
      <c r="F7" s="13"/>
      <c r="G7" s="13"/>
      <c r="H7" s="14"/>
      <c r="I7" s="14"/>
      <c r="J7" s="14"/>
      <c r="K7" s="14"/>
      <c r="L7" s="14"/>
      <c r="M7" s="13"/>
      <c r="N7" s="24">
        <f>A7</f>
        <v>68397</v>
      </c>
      <c r="O7" s="13"/>
      <c r="P7" s="13"/>
      <c r="Q7" s="13"/>
      <c r="R7" s="13"/>
    </row>
    <row r="8" spans="1:18" ht="26.4" x14ac:dyDescent="0.3">
      <c r="A8" s="38">
        <v>68397</v>
      </c>
      <c r="B8" s="18" t="s">
        <v>31</v>
      </c>
      <c r="C8" s="1">
        <v>45727</v>
      </c>
      <c r="D8" s="19">
        <v>1</v>
      </c>
      <c r="E8" s="9">
        <v>160503</v>
      </c>
      <c r="F8" s="9">
        <v>0</v>
      </c>
      <c r="G8" s="9">
        <f>E8-F8</f>
        <v>160503</v>
      </c>
      <c r="H8" s="9">
        <f>G8*$H$6</f>
        <v>1605.03</v>
      </c>
      <c r="I8" s="9">
        <f>G8*$I$6</f>
        <v>8025.1500000000005</v>
      </c>
      <c r="J8" s="9">
        <f>G8*$J$6</f>
        <v>16050.300000000001</v>
      </c>
      <c r="K8" s="9">
        <f>G8*$K$6</f>
        <v>16050.300000000001</v>
      </c>
      <c r="L8" s="9">
        <v>0</v>
      </c>
      <c r="M8" s="9">
        <f>ROUND(G8-SUM(H8:L8),0)</f>
        <v>118772</v>
      </c>
      <c r="N8" s="17"/>
      <c r="O8" s="9" t="s">
        <v>10</v>
      </c>
      <c r="P8" s="9">
        <v>75000</v>
      </c>
      <c r="Q8" s="9" t="s">
        <v>9</v>
      </c>
      <c r="R8" s="9"/>
    </row>
    <row r="9" spans="1:18" ht="24.9" customHeight="1" x14ac:dyDescent="0.3">
      <c r="A9" s="38">
        <v>68397</v>
      </c>
      <c r="B9" s="18"/>
      <c r="C9" s="1"/>
      <c r="D9" s="19"/>
      <c r="E9" s="9"/>
      <c r="F9" s="9"/>
      <c r="G9" s="9"/>
      <c r="H9" s="9"/>
      <c r="I9" s="9"/>
      <c r="J9" s="9"/>
      <c r="K9" s="9"/>
      <c r="L9" s="9"/>
      <c r="M9" s="9"/>
      <c r="N9" s="17"/>
      <c r="O9" s="9"/>
      <c r="P9" s="9">
        <v>43772</v>
      </c>
      <c r="Q9" s="20" t="s">
        <v>11</v>
      </c>
      <c r="R9" s="9"/>
    </row>
    <row r="10" spans="1:18" ht="24.9" customHeight="1" x14ac:dyDescent="0.3">
      <c r="A10" s="38">
        <v>68397</v>
      </c>
      <c r="B10" s="18"/>
      <c r="C10" s="1"/>
      <c r="D10" s="21"/>
      <c r="E10" s="9"/>
      <c r="F10" s="9"/>
      <c r="G10" s="9"/>
      <c r="H10" s="9"/>
      <c r="I10" s="9"/>
      <c r="J10" s="9"/>
      <c r="K10" s="9"/>
      <c r="L10" s="9"/>
      <c r="M10" s="9"/>
      <c r="N10" s="17"/>
      <c r="O10" s="9"/>
      <c r="P10" s="9"/>
      <c r="Q10" s="20"/>
      <c r="R10" s="9"/>
    </row>
    <row r="11" spans="1:18" ht="24.9" customHeight="1" x14ac:dyDescent="0.3">
      <c r="A11" s="38">
        <v>68397</v>
      </c>
      <c r="B11" s="18"/>
      <c r="C11" s="22"/>
      <c r="D11" s="21"/>
      <c r="E11" s="9"/>
      <c r="F11" s="9"/>
      <c r="G11" s="9"/>
      <c r="H11" s="9"/>
      <c r="I11" s="9"/>
      <c r="J11" s="9"/>
      <c r="K11" s="9"/>
      <c r="L11" s="9"/>
      <c r="M11" s="9"/>
      <c r="N11" s="17"/>
      <c r="O11" s="9"/>
      <c r="P11" s="9"/>
      <c r="Q11" s="20"/>
      <c r="R11" s="9"/>
    </row>
    <row r="12" spans="1:18" ht="24.9" customHeight="1" thickBot="1" x14ac:dyDescent="0.35">
      <c r="A12" s="38">
        <v>68397</v>
      </c>
      <c r="B12" s="27"/>
      <c r="C12" s="27"/>
      <c r="D12" s="27"/>
      <c r="E12" s="28"/>
      <c r="F12" s="28"/>
      <c r="G12" s="28"/>
      <c r="H12" s="10"/>
      <c r="I12" s="10"/>
      <c r="J12" s="10"/>
      <c r="K12" s="10"/>
      <c r="L12" s="10"/>
      <c r="M12" s="10"/>
      <c r="N12" s="29"/>
      <c r="O12" s="10"/>
      <c r="P12" s="10"/>
      <c r="Q12" s="10"/>
      <c r="R12" s="10">
        <f>SUM(M8:M12,0)-SUM(P8:P12,0)</f>
        <v>0</v>
      </c>
    </row>
    <row r="13" spans="1:18" ht="24.9" customHeight="1" x14ac:dyDescent="0.3">
      <c r="A13" s="15"/>
      <c r="B13" s="30"/>
      <c r="C13" s="30"/>
      <c r="D13" s="30"/>
      <c r="E13" s="30"/>
      <c r="F13" s="30"/>
      <c r="G13" s="30"/>
      <c r="H13" s="30"/>
      <c r="I13" s="31">
        <f>SUM(I8:I12)</f>
        <v>8025.1500000000005</v>
      </c>
      <c r="J13" s="31">
        <f>SUM(J8:J12)</f>
        <v>16050.300000000001</v>
      </c>
      <c r="K13" s="31">
        <f>SUM(K8:K12)</f>
        <v>16050.300000000001</v>
      </c>
      <c r="L13" s="31">
        <f>SUM(L8:L12)</f>
        <v>0</v>
      </c>
      <c r="M13" s="31">
        <f>SUM(M8:M12)</f>
        <v>118772</v>
      </c>
      <c r="N13" s="31"/>
      <c r="O13" s="31" t="s">
        <v>2</v>
      </c>
      <c r="P13" s="31">
        <f>SUM(P6:P12)</f>
        <v>118772</v>
      </c>
      <c r="Q13" s="30"/>
      <c r="R13" s="31">
        <f>SUM(R6:R12)</f>
        <v>0</v>
      </c>
    </row>
    <row r="14" spans="1:18" ht="24.9" customHeight="1" x14ac:dyDescent="0.3">
      <c r="A14" s="3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24.9" customHeight="1" thickBot="1" x14ac:dyDescent="0.35">
      <c r="A15" s="4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23" t="s">
        <v>3</v>
      </c>
      <c r="P15" s="23">
        <f>M13-P13</f>
        <v>0</v>
      </c>
      <c r="Q15" s="11"/>
      <c r="R15" s="23"/>
    </row>
    <row r="17" spans="9:11" ht="24.9" customHeight="1" thickBot="1" x14ac:dyDescent="0.35"/>
    <row r="18" spans="9:11" ht="24.9" customHeight="1" thickBot="1" x14ac:dyDescent="0.35">
      <c r="I18" s="41" t="s">
        <v>8</v>
      </c>
      <c r="J18" s="42"/>
      <c r="K18" s="43"/>
    </row>
    <row r="19" spans="9:11" ht="24.9" customHeight="1" thickBot="1" x14ac:dyDescent="0.35">
      <c r="I19" s="44">
        <v>45784</v>
      </c>
      <c r="J19" s="45"/>
      <c r="K19" s="46"/>
    </row>
    <row r="20" spans="9:11" ht="24.9" customHeight="1" thickBot="1" x14ac:dyDescent="0.35">
      <c r="I20" s="47" t="s">
        <v>5</v>
      </c>
      <c r="J20" s="48"/>
      <c r="K20" s="33">
        <f>I13+J13+K13</f>
        <v>40125.75</v>
      </c>
    </row>
    <row r="21" spans="9:11" ht="24.9" customHeight="1" thickBot="1" x14ac:dyDescent="0.35">
      <c r="I21" s="47" t="s">
        <v>6</v>
      </c>
      <c r="J21" s="48"/>
      <c r="K21" s="33">
        <f>L13</f>
        <v>0</v>
      </c>
    </row>
    <row r="22" spans="9:11" ht="24.9" customHeight="1" thickBot="1" x14ac:dyDescent="0.35">
      <c r="I22" s="49" t="s">
        <v>7</v>
      </c>
      <c r="J22" s="50"/>
      <c r="K22" s="34">
        <f>P15</f>
        <v>0</v>
      </c>
    </row>
  </sheetData>
  <mergeCells count="5">
    <mergeCell ref="I18:K18"/>
    <mergeCell ref="I19:K19"/>
    <mergeCell ref="I20:J20"/>
    <mergeCell ref="I21:J21"/>
    <mergeCell ref="I22:J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2025-05-28T12:02:23Z</dcterms:modified>
</cp:coreProperties>
</file>