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$Mca 3rd sem\Mca 3rd Sem\MachineLearning\week3\"/>
    </mc:Choice>
  </mc:AlternateContent>
  <xr:revisionPtr revIDLastSave="0" documentId="8_{7C7CA248-5C26-41A9-BEC9-0D7D1C2D3D53}" xr6:coauthVersionLast="47" xr6:coauthVersionMax="47" xr10:uidLastSave="{00000000-0000-0000-0000-000000000000}"/>
  <bookViews>
    <workbookView xWindow="-120" yWindow="-120" windowWidth="29040" windowHeight="15720" xr2:uid="{00978FDC-50DB-4D3A-815F-CF7755E6009E}"/>
  </bookViews>
  <sheets>
    <sheet name="mtcars" sheetId="1" r:id="rId1"/>
    <sheet name="abalo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" i="2"/>
  <c r="G13" i="1"/>
  <c r="G14" i="1"/>
  <c r="G15" i="1"/>
  <c r="G25" i="1"/>
  <c r="G26" i="1"/>
  <c r="G27" i="1"/>
  <c r="F4" i="1"/>
  <c r="G4" i="1" s="1"/>
  <c r="F5" i="1"/>
  <c r="G5" i="1" s="1"/>
  <c r="F6" i="1"/>
  <c r="G6" i="1" s="1"/>
  <c r="F7" i="1"/>
  <c r="G7" i="1" s="1"/>
  <c r="F13" i="1"/>
  <c r="F14" i="1"/>
  <c r="F15" i="1"/>
  <c r="F16" i="1"/>
  <c r="G16" i="1" s="1"/>
  <c r="F17" i="1"/>
  <c r="G17" i="1" s="1"/>
  <c r="F18" i="1"/>
  <c r="G18" i="1" s="1"/>
  <c r="F19" i="1"/>
  <c r="G19" i="1" s="1"/>
  <c r="F25" i="1"/>
  <c r="F26" i="1"/>
  <c r="F27" i="1"/>
  <c r="F28" i="1"/>
  <c r="G28" i="1" s="1"/>
  <c r="F29" i="1"/>
  <c r="G29" i="1" s="1"/>
  <c r="F30" i="1"/>
  <c r="G30" i="1" s="1"/>
  <c r="F31" i="1"/>
  <c r="G31" i="1" s="1"/>
  <c r="E4" i="1"/>
  <c r="E5" i="1"/>
  <c r="E6" i="1"/>
  <c r="E7" i="1"/>
  <c r="E8" i="1"/>
  <c r="F8" i="1" s="1"/>
  <c r="G8" i="1" s="1"/>
  <c r="E9" i="1"/>
  <c r="F9" i="1" s="1"/>
  <c r="G9" i="1" s="1"/>
  <c r="E10" i="1"/>
  <c r="F10" i="1" s="1"/>
  <c r="G10" i="1" s="1"/>
  <c r="E11" i="1"/>
  <c r="F11" i="1" s="1"/>
  <c r="G11" i="1" s="1"/>
  <c r="E12" i="1"/>
  <c r="F12" i="1" s="1"/>
  <c r="G12" i="1" s="1"/>
  <c r="E13" i="1"/>
  <c r="E14" i="1"/>
  <c r="E15" i="1"/>
  <c r="E16" i="1"/>
  <c r="E17" i="1"/>
  <c r="E18" i="1"/>
  <c r="E19" i="1"/>
  <c r="E20" i="1"/>
  <c r="F20" i="1" s="1"/>
  <c r="G20" i="1" s="1"/>
  <c r="E21" i="1"/>
  <c r="F21" i="1" s="1"/>
  <c r="G21" i="1" s="1"/>
  <c r="E22" i="1"/>
  <c r="F22" i="1" s="1"/>
  <c r="G22" i="1" s="1"/>
  <c r="E23" i="1"/>
  <c r="F23" i="1" s="1"/>
  <c r="G23" i="1" s="1"/>
  <c r="E24" i="1"/>
  <c r="F24" i="1" s="1"/>
  <c r="G24" i="1" s="1"/>
  <c r="E25" i="1"/>
  <c r="E26" i="1"/>
  <c r="E27" i="1"/>
  <c r="E28" i="1"/>
  <c r="E29" i="1"/>
  <c r="E30" i="1"/>
  <c r="E31" i="1"/>
  <c r="E32" i="1"/>
  <c r="F32" i="1" s="1"/>
  <c r="G32" i="1" s="1"/>
  <c r="E33" i="1"/>
  <c r="F33" i="1" s="1"/>
  <c r="G33" i="1" s="1"/>
  <c r="E34" i="1"/>
  <c r="F34" i="1" s="1"/>
  <c r="G34" i="1" s="1"/>
  <c r="E3" i="1"/>
  <c r="F3" i="1" s="1"/>
  <c r="G3" i="1" s="1"/>
  <c r="B38" i="1"/>
  <c r="B37" i="1"/>
</calcChain>
</file>

<file path=xl/sharedStrings.xml><?xml version="1.0" encoding="utf-8"?>
<sst xmlns="http://schemas.openxmlformats.org/spreadsheetml/2006/main" count="28" uniqueCount="18">
  <si>
    <t>SNO</t>
  </si>
  <si>
    <t>OUTPUT DATA (Y) Rings</t>
  </si>
  <si>
    <t>TEST DATA-01 (NEW INSTANCES) X_NEW</t>
  </si>
  <si>
    <t>MODEL ACCURACY (R2 SCORE)</t>
  </si>
  <si>
    <t>SSE</t>
  </si>
  <si>
    <t>SST</t>
  </si>
  <si>
    <t>SSR</t>
  </si>
  <si>
    <t>REGRESSION COEFFICIENT (X) Hp</t>
  </si>
  <si>
    <t>OUTPUT DATA (Y) Carb</t>
  </si>
  <si>
    <t>PREDICTED OUTPUT (Y^)</t>
  </si>
  <si>
    <t>Y^ - Y</t>
  </si>
  <si>
    <t>SQUARE (Y^ - Y)</t>
  </si>
  <si>
    <t>AVERAGE (SUM (SQUARE (Y^-Y) MSE</t>
  </si>
  <si>
    <t>Simple Linear Regression on Mtcars Dataset</t>
  </si>
  <si>
    <t>Mean(X)</t>
  </si>
  <si>
    <t>SUM(X)</t>
  </si>
  <si>
    <t>Simple Linear Regression on Abalone Dataset</t>
  </si>
  <si>
    <t>REGRESSION COEFFICIENT (X)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</si>
</sst>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4"/>
      <color rgb="FFC00000"/>
      <name val="Calibri"/>
      <family val="2"/>
    </font>
    <font>
      <b/>
      <sz val="2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2" xfId="0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60755-0D62-44B4-846F-26B824392A87}">
  <dimension ref="A1:L38"/>
  <sheetViews>
    <sheetView tabSelected="1" workbookViewId="0">
      <selection activeCell="C37" sqref="C37"/>
    </sheetView>
  </sheetViews>
  <sheetFormatPr defaultRowHeight="15" x14ac:dyDescent="0.25"/>
  <cols>
    <col min="1" max="1" width="14.140625" customWidth="1"/>
    <col min="2" max="2" width="31" customWidth="1"/>
    <col min="3" max="3" width="31.85546875" customWidth="1"/>
    <col min="4" max="4" width="21.85546875" customWidth="1"/>
    <col min="5" max="5" width="17.7109375" customWidth="1"/>
    <col min="6" max="6" width="15.42578125" customWidth="1"/>
    <col min="7" max="7" width="21.28515625" customWidth="1"/>
    <col min="8" max="8" width="23.140625" customWidth="1"/>
    <col min="9" max="9" width="19.7109375" customWidth="1"/>
  </cols>
  <sheetData>
    <row r="1" spans="1:12" ht="30.75" customHeight="1" x14ac:dyDescent="0.4">
      <c r="A1" s="2" t="s">
        <v>13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61.5" customHeight="1" x14ac:dyDescent="0.25">
      <c r="A2" s="3" t="s">
        <v>0</v>
      </c>
      <c r="B2" s="4" t="s">
        <v>7</v>
      </c>
      <c r="C2" s="4" t="s">
        <v>8</v>
      </c>
      <c r="D2" s="4" t="s">
        <v>2</v>
      </c>
      <c r="E2" s="4" t="s">
        <v>9</v>
      </c>
      <c r="F2" s="3" t="s">
        <v>10</v>
      </c>
      <c r="G2" s="4" t="s">
        <v>11</v>
      </c>
      <c r="H2" s="4" t="s">
        <v>12</v>
      </c>
      <c r="I2" s="4" t="s">
        <v>3</v>
      </c>
      <c r="J2" s="3" t="s">
        <v>4</v>
      </c>
      <c r="K2" s="4" t="s">
        <v>5</v>
      </c>
      <c r="L2" s="4" t="s">
        <v>6</v>
      </c>
    </row>
    <row r="3" spans="1:12" x14ac:dyDescent="0.25">
      <c r="A3" s="5">
        <v>1</v>
      </c>
      <c r="B3" s="5">
        <v>110</v>
      </c>
      <c r="C3" s="5">
        <v>4</v>
      </c>
      <c r="D3" s="5">
        <v>110</v>
      </c>
      <c r="E3" s="5">
        <f>0.02*D3 + 0.12</f>
        <v>2.3200000000000003</v>
      </c>
      <c r="F3" s="5">
        <f>(E3-C3)</f>
        <v>-1.6799999999999997</v>
      </c>
      <c r="G3" s="5">
        <f>F3^2</f>
        <v>2.8223999999999991</v>
      </c>
      <c r="H3" s="5">
        <v>0.82550000000000001</v>
      </c>
      <c r="I3" s="5">
        <v>0.34749999999999998</v>
      </c>
      <c r="J3" s="5">
        <v>5.7789000000000001</v>
      </c>
      <c r="K3" s="5">
        <v>8.8571000000000009</v>
      </c>
      <c r="L3" s="5">
        <v>8.5550999999999995</v>
      </c>
    </row>
    <row r="4" spans="1:12" x14ac:dyDescent="0.25">
      <c r="A4" s="5">
        <v>2</v>
      </c>
      <c r="B4" s="5">
        <v>110</v>
      </c>
      <c r="C4" s="5">
        <v>4</v>
      </c>
      <c r="D4" s="5">
        <v>110</v>
      </c>
      <c r="E4" s="5">
        <f t="shared" ref="E4:E34" si="0">0.02*D4 + 0.12</f>
        <v>2.3200000000000003</v>
      </c>
      <c r="F4" s="5">
        <f t="shared" ref="F4:F34" si="1">(E4-C4)</f>
        <v>-1.6799999999999997</v>
      </c>
      <c r="G4" s="5">
        <f t="shared" ref="G4:G34" si="2">F4^2</f>
        <v>2.8223999999999991</v>
      </c>
      <c r="H4" s="5"/>
      <c r="I4" s="5"/>
      <c r="J4" s="5"/>
      <c r="K4" s="5"/>
      <c r="L4" s="5"/>
    </row>
    <row r="5" spans="1:12" x14ac:dyDescent="0.25">
      <c r="A5" s="5">
        <v>3</v>
      </c>
      <c r="B5" s="5">
        <v>93</v>
      </c>
      <c r="C5" s="5">
        <v>1</v>
      </c>
      <c r="D5" s="5">
        <v>93</v>
      </c>
      <c r="E5" s="5">
        <f t="shared" si="0"/>
        <v>1.98</v>
      </c>
      <c r="F5" s="5">
        <f t="shared" si="1"/>
        <v>0.98</v>
      </c>
      <c r="G5" s="5">
        <f t="shared" si="2"/>
        <v>0.96039999999999992</v>
      </c>
      <c r="H5" s="5"/>
      <c r="I5" s="5"/>
      <c r="J5" s="5"/>
      <c r="K5" s="5"/>
      <c r="L5" s="5"/>
    </row>
    <row r="6" spans="1:12" x14ac:dyDescent="0.25">
      <c r="A6" s="5">
        <v>4</v>
      </c>
      <c r="B6" s="5">
        <v>110</v>
      </c>
      <c r="C6" s="5">
        <v>1</v>
      </c>
      <c r="D6" s="5">
        <v>110</v>
      </c>
      <c r="E6" s="5">
        <f t="shared" si="0"/>
        <v>2.3200000000000003</v>
      </c>
      <c r="F6" s="5">
        <f t="shared" si="1"/>
        <v>1.3200000000000003</v>
      </c>
      <c r="G6" s="5">
        <f t="shared" si="2"/>
        <v>1.7424000000000008</v>
      </c>
      <c r="H6" s="5"/>
      <c r="I6" s="5"/>
      <c r="J6" s="5"/>
      <c r="K6" s="5"/>
      <c r="L6" s="5"/>
    </row>
    <row r="7" spans="1:12" x14ac:dyDescent="0.25">
      <c r="A7" s="5">
        <v>5</v>
      </c>
      <c r="B7" s="5">
        <v>175</v>
      </c>
      <c r="C7" s="5">
        <v>2</v>
      </c>
      <c r="D7" s="5">
        <v>175</v>
      </c>
      <c r="E7" s="5">
        <f t="shared" si="0"/>
        <v>3.62</v>
      </c>
      <c r="F7" s="5">
        <f t="shared" si="1"/>
        <v>1.62</v>
      </c>
      <c r="G7" s="5">
        <f t="shared" si="2"/>
        <v>2.6244000000000005</v>
      </c>
      <c r="H7" s="5"/>
      <c r="I7" s="5"/>
      <c r="J7" s="5"/>
      <c r="K7" s="5"/>
      <c r="L7" s="5"/>
    </row>
    <row r="8" spans="1:12" x14ac:dyDescent="0.25">
      <c r="A8" s="5">
        <v>6</v>
      </c>
      <c r="B8" s="5">
        <v>105</v>
      </c>
      <c r="C8" s="5">
        <v>1</v>
      </c>
      <c r="D8" s="5">
        <v>105</v>
      </c>
      <c r="E8" s="5">
        <f t="shared" si="0"/>
        <v>2.2200000000000002</v>
      </c>
      <c r="F8" s="5">
        <f t="shared" si="1"/>
        <v>1.2200000000000002</v>
      </c>
      <c r="G8" s="5">
        <f t="shared" si="2"/>
        <v>1.4884000000000004</v>
      </c>
      <c r="H8" s="5"/>
      <c r="I8" s="5"/>
      <c r="J8" s="5"/>
      <c r="K8" s="5"/>
      <c r="L8" s="5"/>
    </row>
    <row r="9" spans="1:12" x14ac:dyDescent="0.25">
      <c r="A9" s="5">
        <v>7</v>
      </c>
      <c r="B9" s="5">
        <v>245</v>
      </c>
      <c r="C9" s="5">
        <v>4</v>
      </c>
      <c r="D9" s="5">
        <v>245</v>
      </c>
      <c r="E9" s="5">
        <f t="shared" si="0"/>
        <v>5.0200000000000005</v>
      </c>
      <c r="F9" s="5">
        <f t="shared" si="1"/>
        <v>1.0200000000000005</v>
      </c>
      <c r="G9" s="5">
        <f t="shared" si="2"/>
        <v>1.0404000000000009</v>
      </c>
      <c r="H9" s="5"/>
      <c r="I9" s="5"/>
      <c r="J9" s="5"/>
      <c r="K9" s="5"/>
      <c r="L9" s="5"/>
    </row>
    <row r="10" spans="1:12" x14ac:dyDescent="0.25">
      <c r="A10" s="5">
        <v>8</v>
      </c>
      <c r="B10" s="5">
        <v>62</v>
      </c>
      <c r="C10" s="5">
        <v>2</v>
      </c>
      <c r="D10" s="5">
        <v>62</v>
      </c>
      <c r="E10" s="5">
        <f t="shared" si="0"/>
        <v>1.3599999999999999</v>
      </c>
      <c r="F10" s="5">
        <f t="shared" si="1"/>
        <v>-0.64000000000000012</v>
      </c>
      <c r="G10" s="5">
        <f t="shared" si="2"/>
        <v>0.40960000000000019</v>
      </c>
      <c r="H10" s="5"/>
      <c r="I10" s="5"/>
      <c r="J10" s="5"/>
      <c r="K10" s="5"/>
      <c r="L10" s="5"/>
    </row>
    <row r="11" spans="1:12" x14ac:dyDescent="0.25">
      <c r="A11" s="5">
        <v>9</v>
      </c>
      <c r="B11" s="5">
        <v>95</v>
      </c>
      <c r="C11" s="5">
        <v>2</v>
      </c>
      <c r="D11" s="5">
        <v>95</v>
      </c>
      <c r="E11" s="5">
        <f t="shared" si="0"/>
        <v>2.02</v>
      </c>
      <c r="F11" s="5">
        <f t="shared" si="1"/>
        <v>2.0000000000000018E-2</v>
      </c>
      <c r="G11" s="5">
        <f t="shared" si="2"/>
        <v>4.0000000000000072E-4</v>
      </c>
      <c r="H11" s="5"/>
      <c r="I11" s="5"/>
      <c r="J11" s="5"/>
      <c r="K11" s="5"/>
      <c r="L11" s="5"/>
    </row>
    <row r="12" spans="1:12" x14ac:dyDescent="0.25">
      <c r="A12" s="5">
        <v>10</v>
      </c>
      <c r="B12" s="5">
        <v>123</v>
      </c>
      <c r="C12" s="5">
        <v>4</v>
      </c>
      <c r="D12" s="5">
        <v>123</v>
      </c>
      <c r="E12" s="5">
        <f t="shared" si="0"/>
        <v>2.58</v>
      </c>
      <c r="F12" s="5">
        <f t="shared" si="1"/>
        <v>-1.42</v>
      </c>
      <c r="G12" s="5">
        <f t="shared" si="2"/>
        <v>2.0164</v>
      </c>
      <c r="H12" s="5"/>
      <c r="I12" s="5"/>
      <c r="J12" s="5"/>
      <c r="K12" s="5"/>
      <c r="L12" s="5"/>
    </row>
    <row r="13" spans="1:12" x14ac:dyDescent="0.25">
      <c r="A13" s="5">
        <v>11</v>
      </c>
      <c r="B13" s="5">
        <v>123</v>
      </c>
      <c r="C13" s="5">
        <v>4</v>
      </c>
      <c r="D13" s="5">
        <v>123</v>
      </c>
      <c r="E13" s="5">
        <f t="shared" si="0"/>
        <v>2.58</v>
      </c>
      <c r="F13" s="5">
        <f t="shared" si="1"/>
        <v>-1.42</v>
      </c>
      <c r="G13" s="5">
        <f t="shared" si="2"/>
        <v>2.0164</v>
      </c>
      <c r="H13" s="5"/>
      <c r="I13" s="5"/>
      <c r="J13" s="5"/>
      <c r="K13" s="5"/>
      <c r="L13" s="5"/>
    </row>
    <row r="14" spans="1:12" x14ac:dyDescent="0.25">
      <c r="A14" s="5">
        <v>12</v>
      </c>
      <c r="B14" s="5">
        <v>180</v>
      </c>
      <c r="C14" s="5">
        <v>3</v>
      </c>
      <c r="D14" s="5">
        <v>180</v>
      </c>
      <c r="E14" s="5">
        <f t="shared" si="0"/>
        <v>3.72</v>
      </c>
      <c r="F14" s="5">
        <f t="shared" si="1"/>
        <v>0.7200000000000002</v>
      </c>
      <c r="G14" s="5">
        <f t="shared" si="2"/>
        <v>0.51840000000000031</v>
      </c>
      <c r="H14" s="5"/>
      <c r="I14" s="5"/>
      <c r="J14" s="5"/>
      <c r="K14" s="5"/>
      <c r="L14" s="5"/>
    </row>
    <row r="15" spans="1:12" x14ac:dyDescent="0.25">
      <c r="A15" s="5">
        <v>13</v>
      </c>
      <c r="B15" s="5">
        <v>180</v>
      </c>
      <c r="C15" s="5">
        <v>3</v>
      </c>
      <c r="D15" s="5">
        <v>180</v>
      </c>
      <c r="E15" s="5">
        <f t="shared" si="0"/>
        <v>3.72</v>
      </c>
      <c r="F15" s="5">
        <f t="shared" si="1"/>
        <v>0.7200000000000002</v>
      </c>
      <c r="G15" s="5">
        <f t="shared" si="2"/>
        <v>0.51840000000000031</v>
      </c>
      <c r="H15" s="5"/>
      <c r="I15" s="5"/>
      <c r="J15" s="5"/>
      <c r="K15" s="5"/>
      <c r="L15" s="5"/>
    </row>
    <row r="16" spans="1:12" x14ac:dyDescent="0.25">
      <c r="A16" s="5">
        <v>14</v>
      </c>
      <c r="B16" s="5">
        <v>180</v>
      </c>
      <c r="C16" s="5">
        <v>3</v>
      </c>
      <c r="D16" s="5">
        <v>180</v>
      </c>
      <c r="E16" s="5">
        <f t="shared" si="0"/>
        <v>3.72</v>
      </c>
      <c r="F16" s="5">
        <f t="shared" si="1"/>
        <v>0.7200000000000002</v>
      </c>
      <c r="G16" s="5">
        <f t="shared" si="2"/>
        <v>0.51840000000000031</v>
      </c>
      <c r="H16" s="5"/>
      <c r="I16" s="5"/>
      <c r="J16" s="5"/>
      <c r="K16" s="5"/>
      <c r="L16" s="5"/>
    </row>
    <row r="17" spans="1:12" x14ac:dyDescent="0.25">
      <c r="A17" s="5">
        <v>15</v>
      </c>
      <c r="B17" s="5">
        <v>205</v>
      </c>
      <c r="C17" s="5">
        <v>4</v>
      </c>
      <c r="D17" s="5">
        <v>205</v>
      </c>
      <c r="E17" s="5">
        <f t="shared" si="0"/>
        <v>4.22</v>
      </c>
      <c r="F17" s="5">
        <f t="shared" si="1"/>
        <v>0.21999999999999975</v>
      </c>
      <c r="G17" s="5">
        <f t="shared" si="2"/>
        <v>4.8399999999999888E-2</v>
      </c>
      <c r="H17" s="5"/>
      <c r="I17" s="5"/>
      <c r="J17" s="5"/>
      <c r="K17" s="5"/>
      <c r="L17" s="5"/>
    </row>
    <row r="18" spans="1:12" x14ac:dyDescent="0.25">
      <c r="A18" s="5">
        <v>16</v>
      </c>
      <c r="B18" s="5">
        <v>215</v>
      </c>
      <c r="C18" s="5">
        <v>4</v>
      </c>
      <c r="D18" s="5">
        <v>215</v>
      </c>
      <c r="E18" s="5">
        <f t="shared" si="0"/>
        <v>4.42</v>
      </c>
      <c r="F18" s="5">
        <f t="shared" si="1"/>
        <v>0.41999999999999993</v>
      </c>
      <c r="G18" s="5">
        <f t="shared" si="2"/>
        <v>0.17639999999999995</v>
      </c>
      <c r="H18" s="5"/>
      <c r="I18" s="5"/>
      <c r="J18" s="5"/>
      <c r="K18" s="5"/>
      <c r="L18" s="5"/>
    </row>
    <row r="19" spans="1:12" x14ac:dyDescent="0.25">
      <c r="A19" s="5">
        <v>17</v>
      </c>
      <c r="B19" s="5">
        <v>230</v>
      </c>
      <c r="C19" s="5">
        <v>4</v>
      </c>
      <c r="D19" s="5">
        <v>230</v>
      </c>
      <c r="E19" s="5">
        <f t="shared" si="0"/>
        <v>4.7200000000000006</v>
      </c>
      <c r="F19" s="5">
        <f t="shared" si="1"/>
        <v>0.72000000000000064</v>
      </c>
      <c r="G19" s="5">
        <f t="shared" si="2"/>
        <v>0.51840000000000097</v>
      </c>
      <c r="H19" s="5"/>
      <c r="I19" s="5"/>
      <c r="J19" s="5"/>
      <c r="K19" s="5"/>
      <c r="L19" s="5"/>
    </row>
    <row r="20" spans="1:12" x14ac:dyDescent="0.25">
      <c r="A20" s="5">
        <v>18</v>
      </c>
      <c r="B20" s="5">
        <v>66</v>
      </c>
      <c r="C20" s="5">
        <v>1</v>
      </c>
      <c r="D20" s="5">
        <v>66</v>
      </c>
      <c r="E20" s="5">
        <f t="shared" si="0"/>
        <v>1.44</v>
      </c>
      <c r="F20" s="5">
        <f t="shared" si="1"/>
        <v>0.43999999999999995</v>
      </c>
      <c r="G20" s="5">
        <f t="shared" si="2"/>
        <v>0.19359999999999997</v>
      </c>
      <c r="H20" s="5"/>
      <c r="I20" s="5"/>
      <c r="J20" s="5"/>
      <c r="K20" s="5"/>
      <c r="L20" s="5"/>
    </row>
    <row r="21" spans="1:12" x14ac:dyDescent="0.25">
      <c r="A21" s="5">
        <v>19</v>
      </c>
      <c r="B21" s="5">
        <v>52</v>
      </c>
      <c r="C21" s="5">
        <v>2</v>
      </c>
      <c r="D21" s="5">
        <v>52</v>
      </c>
      <c r="E21" s="5">
        <f t="shared" si="0"/>
        <v>1.1600000000000001</v>
      </c>
      <c r="F21" s="5">
        <f t="shared" si="1"/>
        <v>-0.83999999999999986</v>
      </c>
      <c r="G21" s="5">
        <f t="shared" si="2"/>
        <v>0.70559999999999978</v>
      </c>
      <c r="H21" s="5"/>
      <c r="I21" s="5"/>
      <c r="J21" s="5"/>
      <c r="K21" s="5"/>
      <c r="L21" s="5"/>
    </row>
    <row r="22" spans="1:12" x14ac:dyDescent="0.25">
      <c r="A22" s="5">
        <v>20</v>
      </c>
      <c r="B22" s="5">
        <v>65</v>
      </c>
      <c r="C22" s="5">
        <v>1</v>
      </c>
      <c r="D22" s="5">
        <v>65</v>
      </c>
      <c r="E22" s="5">
        <f t="shared" si="0"/>
        <v>1.42</v>
      </c>
      <c r="F22" s="5">
        <f t="shared" si="1"/>
        <v>0.41999999999999993</v>
      </c>
      <c r="G22" s="5">
        <f t="shared" si="2"/>
        <v>0.17639999999999995</v>
      </c>
      <c r="H22" s="5"/>
      <c r="I22" s="5"/>
      <c r="J22" s="5"/>
      <c r="K22" s="5"/>
      <c r="L22" s="5"/>
    </row>
    <row r="23" spans="1:12" x14ac:dyDescent="0.25">
      <c r="A23" s="5">
        <v>21</v>
      </c>
      <c r="B23" s="5">
        <v>97</v>
      </c>
      <c r="C23" s="5">
        <v>1</v>
      </c>
      <c r="D23" s="5">
        <v>97</v>
      </c>
      <c r="E23" s="5">
        <f t="shared" si="0"/>
        <v>2.06</v>
      </c>
      <c r="F23" s="5">
        <f t="shared" si="1"/>
        <v>1.06</v>
      </c>
      <c r="G23" s="5">
        <f t="shared" si="2"/>
        <v>1.1236000000000002</v>
      </c>
      <c r="H23" s="5"/>
      <c r="I23" s="5"/>
      <c r="J23" s="5"/>
      <c r="K23" s="5"/>
      <c r="L23" s="5"/>
    </row>
    <row r="24" spans="1:12" x14ac:dyDescent="0.25">
      <c r="A24" s="5">
        <v>22</v>
      </c>
      <c r="B24" s="5">
        <v>150</v>
      </c>
      <c r="C24" s="5">
        <v>2</v>
      </c>
      <c r="D24" s="5">
        <v>150</v>
      </c>
      <c r="E24" s="5">
        <f t="shared" si="0"/>
        <v>3.12</v>
      </c>
      <c r="F24" s="5">
        <f t="shared" si="1"/>
        <v>1.1200000000000001</v>
      </c>
      <c r="G24" s="5">
        <f t="shared" si="2"/>
        <v>1.2544000000000002</v>
      </c>
      <c r="H24" s="5"/>
      <c r="I24" s="5"/>
      <c r="J24" s="5"/>
      <c r="K24" s="5"/>
      <c r="L24" s="5"/>
    </row>
    <row r="25" spans="1:12" x14ac:dyDescent="0.25">
      <c r="A25" s="5">
        <v>23</v>
      </c>
      <c r="B25" s="5">
        <v>150</v>
      </c>
      <c r="C25" s="5">
        <v>2</v>
      </c>
      <c r="D25" s="5">
        <v>150</v>
      </c>
      <c r="E25" s="5">
        <f t="shared" si="0"/>
        <v>3.12</v>
      </c>
      <c r="F25" s="5">
        <f t="shared" si="1"/>
        <v>1.1200000000000001</v>
      </c>
      <c r="G25" s="5">
        <f t="shared" si="2"/>
        <v>1.2544000000000002</v>
      </c>
      <c r="H25" s="5"/>
      <c r="I25" s="5"/>
      <c r="J25" s="5"/>
      <c r="K25" s="5"/>
      <c r="L25" s="5"/>
    </row>
    <row r="26" spans="1:12" x14ac:dyDescent="0.25">
      <c r="A26" s="5">
        <v>24</v>
      </c>
      <c r="B26" s="5">
        <v>245</v>
      </c>
      <c r="C26" s="5">
        <v>4</v>
      </c>
      <c r="D26" s="5">
        <v>245</v>
      </c>
      <c r="E26" s="5">
        <f t="shared" si="0"/>
        <v>5.0200000000000005</v>
      </c>
      <c r="F26" s="5">
        <f t="shared" si="1"/>
        <v>1.0200000000000005</v>
      </c>
      <c r="G26" s="5">
        <f t="shared" si="2"/>
        <v>1.0404000000000009</v>
      </c>
      <c r="H26" s="5"/>
      <c r="I26" s="5"/>
      <c r="J26" s="5"/>
      <c r="K26" s="5"/>
      <c r="L26" s="5"/>
    </row>
    <row r="27" spans="1:12" x14ac:dyDescent="0.25">
      <c r="A27" s="5">
        <v>25</v>
      </c>
      <c r="B27" s="5">
        <v>175</v>
      </c>
      <c r="C27" s="5">
        <v>2</v>
      </c>
      <c r="D27" s="5">
        <v>175</v>
      </c>
      <c r="E27" s="5">
        <f t="shared" si="0"/>
        <v>3.62</v>
      </c>
      <c r="F27" s="5">
        <f t="shared" si="1"/>
        <v>1.62</v>
      </c>
      <c r="G27" s="5">
        <f t="shared" si="2"/>
        <v>2.6244000000000005</v>
      </c>
      <c r="H27" s="5"/>
      <c r="I27" s="5"/>
      <c r="J27" s="5"/>
      <c r="K27" s="5"/>
      <c r="L27" s="5"/>
    </row>
    <row r="28" spans="1:12" x14ac:dyDescent="0.25">
      <c r="A28" s="5">
        <v>26</v>
      </c>
      <c r="B28" s="5">
        <v>66</v>
      </c>
      <c r="C28" s="5">
        <v>1</v>
      </c>
      <c r="D28" s="5">
        <v>66</v>
      </c>
      <c r="E28" s="5">
        <f t="shared" si="0"/>
        <v>1.44</v>
      </c>
      <c r="F28" s="5">
        <f t="shared" si="1"/>
        <v>0.43999999999999995</v>
      </c>
      <c r="G28" s="5">
        <f t="shared" si="2"/>
        <v>0.19359999999999997</v>
      </c>
      <c r="H28" s="5"/>
      <c r="I28" s="5"/>
      <c r="J28" s="5"/>
      <c r="K28" s="5"/>
      <c r="L28" s="5"/>
    </row>
    <row r="29" spans="1:12" x14ac:dyDescent="0.25">
      <c r="A29" s="5">
        <v>27</v>
      </c>
      <c r="B29" s="5">
        <v>91</v>
      </c>
      <c r="C29" s="5">
        <v>2</v>
      </c>
      <c r="D29" s="5">
        <v>91</v>
      </c>
      <c r="E29" s="5">
        <f t="shared" si="0"/>
        <v>1.94</v>
      </c>
      <c r="F29" s="5">
        <f t="shared" si="1"/>
        <v>-6.0000000000000053E-2</v>
      </c>
      <c r="G29" s="5">
        <f t="shared" si="2"/>
        <v>3.6000000000000064E-3</v>
      </c>
      <c r="H29" s="5"/>
      <c r="I29" s="5"/>
      <c r="J29" s="5"/>
      <c r="K29" s="5"/>
      <c r="L29" s="5"/>
    </row>
    <row r="30" spans="1:12" x14ac:dyDescent="0.25">
      <c r="A30" s="5">
        <v>28</v>
      </c>
      <c r="B30" s="5">
        <v>113</v>
      </c>
      <c r="C30" s="5">
        <v>2</v>
      </c>
      <c r="D30" s="5">
        <v>113</v>
      </c>
      <c r="E30" s="5">
        <f t="shared" si="0"/>
        <v>2.3800000000000003</v>
      </c>
      <c r="F30" s="5">
        <f t="shared" si="1"/>
        <v>0.38000000000000034</v>
      </c>
      <c r="G30" s="5">
        <f t="shared" si="2"/>
        <v>0.14440000000000025</v>
      </c>
      <c r="H30" s="5"/>
      <c r="I30" s="5"/>
      <c r="J30" s="5"/>
      <c r="K30" s="5"/>
      <c r="L30" s="5"/>
    </row>
    <row r="31" spans="1:12" x14ac:dyDescent="0.25">
      <c r="A31" s="5">
        <v>29</v>
      </c>
      <c r="B31" s="5">
        <v>264</v>
      </c>
      <c r="C31" s="5">
        <v>4</v>
      </c>
      <c r="D31" s="5">
        <v>264</v>
      </c>
      <c r="E31" s="5">
        <f t="shared" si="0"/>
        <v>5.4</v>
      </c>
      <c r="F31" s="5">
        <f t="shared" si="1"/>
        <v>1.4000000000000004</v>
      </c>
      <c r="G31" s="5">
        <f t="shared" si="2"/>
        <v>1.9600000000000011</v>
      </c>
      <c r="H31" s="5"/>
      <c r="I31" s="5"/>
      <c r="J31" s="5"/>
      <c r="K31" s="5"/>
      <c r="L31" s="5"/>
    </row>
    <row r="32" spans="1:12" x14ac:dyDescent="0.25">
      <c r="A32" s="5">
        <v>30</v>
      </c>
      <c r="B32" s="5">
        <v>175</v>
      </c>
      <c r="C32" s="5">
        <v>6</v>
      </c>
      <c r="D32" s="5">
        <v>175</v>
      </c>
      <c r="E32" s="5">
        <f t="shared" si="0"/>
        <v>3.62</v>
      </c>
      <c r="F32" s="5">
        <f t="shared" si="1"/>
        <v>-2.38</v>
      </c>
      <c r="G32" s="5">
        <f t="shared" si="2"/>
        <v>5.6643999999999997</v>
      </c>
      <c r="H32" s="5"/>
      <c r="I32" s="5"/>
      <c r="J32" s="5"/>
      <c r="K32" s="5"/>
      <c r="L32" s="5"/>
    </row>
    <row r="33" spans="1:12" x14ac:dyDescent="0.25">
      <c r="A33" s="5">
        <v>31</v>
      </c>
      <c r="B33" s="5">
        <v>335</v>
      </c>
      <c r="C33" s="5">
        <v>8</v>
      </c>
      <c r="D33" s="5">
        <v>335</v>
      </c>
      <c r="E33" s="5">
        <f t="shared" si="0"/>
        <v>6.82</v>
      </c>
      <c r="F33" s="5">
        <f t="shared" si="1"/>
        <v>-1.1799999999999997</v>
      </c>
      <c r="G33" s="5">
        <f t="shared" si="2"/>
        <v>1.3923999999999994</v>
      </c>
      <c r="H33" s="5"/>
      <c r="I33" s="5"/>
      <c r="J33" s="5"/>
      <c r="K33" s="5"/>
      <c r="L33" s="5"/>
    </row>
    <row r="34" spans="1:12" x14ac:dyDescent="0.25">
      <c r="A34" s="5">
        <v>32</v>
      </c>
      <c r="B34" s="5">
        <v>109</v>
      </c>
      <c r="C34" s="5">
        <v>2</v>
      </c>
      <c r="D34" s="5">
        <v>109</v>
      </c>
      <c r="E34" s="5">
        <f t="shared" si="0"/>
        <v>2.3000000000000003</v>
      </c>
      <c r="F34" s="5">
        <f t="shared" si="1"/>
        <v>0.30000000000000027</v>
      </c>
      <c r="G34" s="5">
        <f t="shared" si="2"/>
        <v>9.0000000000000163E-2</v>
      </c>
      <c r="H34" s="5"/>
      <c r="I34" s="5"/>
      <c r="J34" s="5"/>
      <c r="K34" s="5"/>
      <c r="L34" s="5"/>
    </row>
    <row r="35" spans="1:1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12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2" x14ac:dyDescent="0.25">
      <c r="A37" s="6" t="s">
        <v>14</v>
      </c>
      <c r="B37" s="5">
        <f>SUM(B3:B34)/32</f>
        <v>146.6875</v>
      </c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2" x14ac:dyDescent="0.25">
      <c r="A38" s="6" t="s">
        <v>15</v>
      </c>
      <c r="B38" s="5">
        <f>SUM(B3:B34)</f>
        <v>4694</v>
      </c>
      <c r="C38" s="5"/>
      <c r="D38" s="5"/>
      <c r="E38" s="5"/>
      <c r="F38" s="5"/>
      <c r="G38" s="5"/>
      <c r="H38" s="5"/>
      <c r="I38" s="5"/>
      <c r="J38" s="5"/>
      <c r="K38" s="5"/>
      <c r="L38" s="5"/>
    </row>
  </sheetData>
  <mergeCells count="1"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02ACE-4EE7-4F56-9F9E-E7F4E8975819}">
  <dimension ref="A1:L32"/>
  <sheetViews>
    <sheetView topLeftCell="A15" workbookViewId="0">
      <selection activeCell="K3" sqref="K3"/>
    </sheetView>
  </sheetViews>
  <sheetFormatPr defaultRowHeight="15" x14ac:dyDescent="0.25"/>
  <cols>
    <col min="1" max="1" width="23.42578125" customWidth="1"/>
    <col min="2" max="2" width="22.140625" customWidth="1"/>
    <col min="3" max="3" width="20.85546875" customWidth="1"/>
    <col min="4" max="4" width="19.140625" customWidth="1"/>
    <col min="5" max="5" width="16" customWidth="1"/>
    <col min="6" max="6" width="12.5703125" customWidth="1"/>
    <col min="7" max="7" width="19.5703125" customWidth="1"/>
    <col min="8" max="8" width="14.85546875" customWidth="1"/>
    <col min="9" max="9" width="22.28515625" customWidth="1"/>
    <col min="10" max="10" width="11.85546875" customWidth="1"/>
  </cols>
  <sheetData>
    <row r="1" spans="1:12" x14ac:dyDescent="0.25">
      <c r="A1" s="1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75" x14ac:dyDescent="0.25">
      <c r="A2" s="3" t="s">
        <v>0</v>
      </c>
      <c r="B2" s="4" t="s">
        <v>17</v>
      </c>
      <c r="C2" s="4" t="s">
        <v>1</v>
      </c>
      <c r="D2" s="4" t="s">
        <v>2</v>
      </c>
      <c r="E2" s="4" t="s">
        <v>9</v>
      </c>
      <c r="F2" s="3" t="s">
        <v>10</v>
      </c>
      <c r="G2" s="4" t="s">
        <v>11</v>
      </c>
      <c r="H2" s="4" t="s">
        <v>12</v>
      </c>
      <c r="I2" s="4" t="s">
        <v>3</v>
      </c>
      <c r="J2" s="3" t="s">
        <v>4</v>
      </c>
      <c r="K2" s="4" t="s">
        <v>5</v>
      </c>
      <c r="L2" s="4" t="s">
        <v>6</v>
      </c>
    </row>
    <row r="3" spans="1:12" x14ac:dyDescent="0.25">
      <c r="A3">
        <v>1</v>
      </c>
      <c r="B3">
        <v>0.45500000000000002</v>
      </c>
      <c r="C3">
        <v>15</v>
      </c>
      <c r="D3">
        <v>0.45500000000000002</v>
      </c>
      <c r="E3">
        <f>14.77*D3 + 2.19</f>
        <v>8.9103499999999993</v>
      </c>
      <c r="F3">
        <f>E3-C3</f>
        <v>-6.0896500000000007</v>
      </c>
      <c r="G3">
        <f>F3^2</f>
        <v>37.083837122500007</v>
      </c>
      <c r="H3">
        <f>AVERAGE(G3:G34)</f>
        <v>10.605881614750006</v>
      </c>
      <c r="J3">
        <f>SUM(G3:G34)</f>
        <v>318.17644844250015</v>
      </c>
    </row>
    <row r="4" spans="1:12" x14ac:dyDescent="0.25">
      <c r="A4">
        <v>2</v>
      </c>
      <c r="B4">
        <v>0.35</v>
      </c>
      <c r="C4">
        <v>7</v>
      </c>
      <c r="D4">
        <v>0.35</v>
      </c>
      <c r="E4">
        <f t="shared" ref="E4:E32" si="0">14.77*D4 + 2.19</f>
        <v>7.3594999999999988</v>
      </c>
      <c r="F4">
        <f t="shared" ref="F4:F32" si="1">E4-C4</f>
        <v>0.35949999999999882</v>
      </c>
      <c r="G4">
        <f t="shared" ref="G4:G32" si="2">F4^2</f>
        <v>0.12924024999999914</v>
      </c>
    </row>
    <row r="5" spans="1:12" x14ac:dyDescent="0.25">
      <c r="A5">
        <v>3</v>
      </c>
      <c r="B5">
        <v>0.53</v>
      </c>
      <c r="C5">
        <v>9</v>
      </c>
      <c r="D5">
        <v>0.53</v>
      </c>
      <c r="E5">
        <f t="shared" si="0"/>
        <v>10.0181</v>
      </c>
      <c r="F5">
        <f t="shared" si="1"/>
        <v>1.0181000000000004</v>
      </c>
      <c r="G5">
        <f t="shared" si="2"/>
        <v>1.0365276100000009</v>
      </c>
    </row>
    <row r="6" spans="1:12" x14ac:dyDescent="0.25">
      <c r="A6">
        <v>4</v>
      </c>
      <c r="B6">
        <v>0.44</v>
      </c>
      <c r="C6">
        <v>10</v>
      </c>
      <c r="D6">
        <v>0.44</v>
      </c>
      <c r="E6">
        <f t="shared" si="0"/>
        <v>8.6888000000000005</v>
      </c>
      <c r="F6">
        <f t="shared" si="1"/>
        <v>-1.3111999999999995</v>
      </c>
      <c r="G6">
        <f t="shared" si="2"/>
        <v>1.7192454399999986</v>
      </c>
    </row>
    <row r="7" spans="1:12" x14ac:dyDescent="0.25">
      <c r="A7">
        <v>5</v>
      </c>
      <c r="B7">
        <v>0.33</v>
      </c>
      <c r="C7">
        <v>7</v>
      </c>
      <c r="D7">
        <v>0.33</v>
      </c>
      <c r="E7">
        <f t="shared" si="0"/>
        <v>7.0640999999999998</v>
      </c>
      <c r="F7">
        <f t="shared" si="1"/>
        <v>6.4099999999999824E-2</v>
      </c>
      <c r="G7">
        <f t="shared" si="2"/>
        <v>4.1088099999999775E-3</v>
      </c>
    </row>
    <row r="8" spans="1:12" x14ac:dyDescent="0.25">
      <c r="A8">
        <v>6</v>
      </c>
      <c r="B8">
        <v>0.42499999999999999</v>
      </c>
      <c r="C8">
        <v>8</v>
      </c>
      <c r="D8">
        <v>0.42499999999999999</v>
      </c>
      <c r="E8">
        <f t="shared" si="0"/>
        <v>8.4672499999999999</v>
      </c>
      <c r="F8">
        <f t="shared" si="1"/>
        <v>0.46724999999999994</v>
      </c>
      <c r="G8">
        <f t="shared" si="2"/>
        <v>0.21832256249999996</v>
      </c>
    </row>
    <row r="9" spans="1:12" x14ac:dyDescent="0.25">
      <c r="A9">
        <v>7</v>
      </c>
      <c r="B9">
        <v>0.53</v>
      </c>
      <c r="C9">
        <v>20</v>
      </c>
      <c r="D9">
        <v>0.53</v>
      </c>
      <c r="E9">
        <f t="shared" si="0"/>
        <v>10.0181</v>
      </c>
      <c r="F9">
        <f t="shared" si="1"/>
        <v>-9.9818999999999996</v>
      </c>
      <c r="G9">
        <f t="shared" si="2"/>
        <v>99.63832760999999</v>
      </c>
    </row>
    <row r="10" spans="1:12" x14ac:dyDescent="0.25">
      <c r="A10">
        <v>8</v>
      </c>
      <c r="B10">
        <v>0.54500000000000004</v>
      </c>
      <c r="C10">
        <v>16</v>
      </c>
      <c r="D10">
        <v>0.54500000000000004</v>
      </c>
      <c r="E10">
        <f t="shared" si="0"/>
        <v>10.239649999999999</v>
      </c>
      <c r="F10">
        <f t="shared" si="1"/>
        <v>-5.7603500000000007</v>
      </c>
      <c r="G10">
        <f t="shared" si="2"/>
        <v>33.181632122500005</v>
      </c>
    </row>
    <row r="11" spans="1:12" x14ac:dyDescent="0.25">
      <c r="A11">
        <v>9</v>
      </c>
      <c r="B11">
        <v>0.47499999999999998</v>
      </c>
      <c r="C11">
        <v>9</v>
      </c>
      <c r="D11">
        <v>0.47499999999999998</v>
      </c>
      <c r="E11">
        <f t="shared" si="0"/>
        <v>9.2057500000000001</v>
      </c>
      <c r="F11">
        <f t="shared" si="1"/>
        <v>0.2057500000000001</v>
      </c>
      <c r="G11">
        <f t="shared" si="2"/>
        <v>4.2333062500000039E-2</v>
      </c>
    </row>
    <row r="12" spans="1:12" x14ac:dyDescent="0.25">
      <c r="A12">
        <v>10</v>
      </c>
      <c r="B12">
        <v>0.55000000000000004</v>
      </c>
      <c r="C12">
        <v>19</v>
      </c>
      <c r="D12">
        <v>0.55000000000000004</v>
      </c>
      <c r="E12">
        <f t="shared" si="0"/>
        <v>10.313499999999999</v>
      </c>
      <c r="F12">
        <f t="shared" si="1"/>
        <v>-8.6865000000000006</v>
      </c>
      <c r="G12">
        <f t="shared" si="2"/>
        <v>75.45528225000001</v>
      </c>
    </row>
    <row r="13" spans="1:12" x14ac:dyDescent="0.25">
      <c r="A13">
        <v>11</v>
      </c>
      <c r="B13">
        <v>0.52500000000000002</v>
      </c>
      <c r="C13">
        <v>14</v>
      </c>
      <c r="D13">
        <v>0.52500000000000002</v>
      </c>
      <c r="E13">
        <f t="shared" si="0"/>
        <v>9.9442500000000003</v>
      </c>
      <c r="F13">
        <f t="shared" si="1"/>
        <v>-4.0557499999999997</v>
      </c>
      <c r="G13">
        <f t="shared" si="2"/>
        <v>16.449108062499999</v>
      </c>
    </row>
    <row r="14" spans="1:12" x14ac:dyDescent="0.25">
      <c r="A14">
        <v>12</v>
      </c>
      <c r="B14">
        <v>0.43</v>
      </c>
      <c r="C14">
        <v>10</v>
      </c>
      <c r="D14">
        <v>0.43</v>
      </c>
      <c r="E14">
        <f t="shared" si="0"/>
        <v>8.5411000000000001</v>
      </c>
      <c r="F14">
        <f t="shared" si="1"/>
        <v>-1.4588999999999999</v>
      </c>
      <c r="G14">
        <f t="shared" si="2"/>
        <v>2.1283892099999995</v>
      </c>
    </row>
    <row r="15" spans="1:12" x14ac:dyDescent="0.25">
      <c r="A15">
        <v>13</v>
      </c>
      <c r="B15">
        <v>0.49</v>
      </c>
      <c r="C15">
        <v>11</v>
      </c>
      <c r="D15">
        <v>0.49</v>
      </c>
      <c r="E15">
        <f t="shared" si="0"/>
        <v>9.4272999999999989</v>
      </c>
      <c r="F15">
        <f t="shared" si="1"/>
        <v>-1.5727000000000011</v>
      </c>
      <c r="G15">
        <f t="shared" si="2"/>
        <v>2.4733852900000035</v>
      </c>
    </row>
    <row r="16" spans="1:12" x14ac:dyDescent="0.25">
      <c r="A16">
        <v>14</v>
      </c>
      <c r="B16">
        <v>0.53500000000000003</v>
      </c>
      <c r="C16">
        <v>10</v>
      </c>
      <c r="D16">
        <v>0.53500000000000003</v>
      </c>
      <c r="E16">
        <f t="shared" si="0"/>
        <v>10.091950000000001</v>
      </c>
      <c r="F16">
        <f t="shared" si="1"/>
        <v>9.1950000000000642E-2</v>
      </c>
      <c r="G16">
        <f t="shared" si="2"/>
        <v>8.4548025000001185E-3</v>
      </c>
    </row>
    <row r="17" spans="1:7" x14ac:dyDescent="0.25">
      <c r="A17">
        <v>15</v>
      </c>
      <c r="B17">
        <v>0.47</v>
      </c>
      <c r="C17">
        <v>10</v>
      </c>
      <c r="D17">
        <v>0.47</v>
      </c>
      <c r="E17">
        <f t="shared" si="0"/>
        <v>9.1318999999999999</v>
      </c>
      <c r="F17">
        <f t="shared" si="1"/>
        <v>-0.86810000000000009</v>
      </c>
      <c r="G17">
        <f t="shared" si="2"/>
        <v>0.75359761000000014</v>
      </c>
    </row>
    <row r="18" spans="1:7" x14ac:dyDescent="0.25">
      <c r="A18">
        <v>16</v>
      </c>
      <c r="B18">
        <v>0.5</v>
      </c>
      <c r="C18">
        <v>12</v>
      </c>
      <c r="D18">
        <v>0.5</v>
      </c>
      <c r="E18">
        <f t="shared" si="0"/>
        <v>9.5749999999999993</v>
      </c>
      <c r="F18">
        <f t="shared" si="1"/>
        <v>-2.4250000000000007</v>
      </c>
      <c r="G18">
        <f t="shared" si="2"/>
        <v>5.8806250000000038</v>
      </c>
    </row>
    <row r="19" spans="1:7" x14ac:dyDescent="0.25">
      <c r="A19">
        <v>17</v>
      </c>
      <c r="B19">
        <v>0.35499999999999998</v>
      </c>
      <c r="C19">
        <v>7</v>
      </c>
      <c r="D19">
        <v>0.35499999999999998</v>
      </c>
      <c r="E19">
        <f t="shared" si="0"/>
        <v>7.433349999999999</v>
      </c>
      <c r="F19">
        <f t="shared" si="1"/>
        <v>0.43334999999999901</v>
      </c>
      <c r="G19">
        <f t="shared" si="2"/>
        <v>0.18779222249999913</v>
      </c>
    </row>
    <row r="20" spans="1:7" x14ac:dyDescent="0.25">
      <c r="A20">
        <v>18</v>
      </c>
      <c r="B20">
        <v>0.44</v>
      </c>
      <c r="C20">
        <v>10</v>
      </c>
      <c r="D20">
        <v>0.44</v>
      </c>
      <c r="E20">
        <f t="shared" si="0"/>
        <v>8.6888000000000005</v>
      </c>
      <c r="F20">
        <f t="shared" si="1"/>
        <v>-1.3111999999999995</v>
      </c>
      <c r="G20">
        <f t="shared" si="2"/>
        <v>1.7192454399999986</v>
      </c>
    </row>
    <row r="21" spans="1:7" x14ac:dyDescent="0.25">
      <c r="A21">
        <v>19</v>
      </c>
      <c r="B21">
        <v>0.36499999999999999</v>
      </c>
      <c r="C21">
        <v>7</v>
      </c>
      <c r="D21">
        <v>0.36499999999999999</v>
      </c>
      <c r="E21">
        <f t="shared" si="0"/>
        <v>7.5810499999999994</v>
      </c>
      <c r="F21">
        <f t="shared" si="1"/>
        <v>0.5810499999999994</v>
      </c>
      <c r="G21">
        <f t="shared" si="2"/>
        <v>0.33761910249999932</v>
      </c>
    </row>
    <row r="22" spans="1:7" x14ac:dyDescent="0.25">
      <c r="A22">
        <v>20</v>
      </c>
      <c r="B22">
        <v>0.45</v>
      </c>
      <c r="C22">
        <v>9</v>
      </c>
      <c r="D22">
        <v>0.45</v>
      </c>
      <c r="E22">
        <f t="shared" si="0"/>
        <v>8.8364999999999991</v>
      </c>
      <c r="F22">
        <f t="shared" si="1"/>
        <v>-0.16350000000000087</v>
      </c>
      <c r="G22">
        <f t="shared" si="2"/>
        <v>2.6732250000000284E-2</v>
      </c>
    </row>
    <row r="23" spans="1:7" x14ac:dyDescent="0.25">
      <c r="A23">
        <v>21</v>
      </c>
      <c r="B23">
        <v>0.35499999999999998</v>
      </c>
      <c r="C23">
        <v>11</v>
      </c>
      <c r="D23">
        <v>0.35499999999999998</v>
      </c>
      <c r="E23">
        <f t="shared" si="0"/>
        <v>7.433349999999999</v>
      </c>
      <c r="F23">
        <f t="shared" si="1"/>
        <v>-3.566650000000001</v>
      </c>
      <c r="G23">
        <f t="shared" si="2"/>
        <v>12.720992222500007</v>
      </c>
    </row>
    <row r="24" spans="1:7" x14ac:dyDescent="0.25">
      <c r="A24">
        <v>22</v>
      </c>
      <c r="B24">
        <v>0.38</v>
      </c>
      <c r="C24">
        <v>10</v>
      </c>
      <c r="D24">
        <v>0.38</v>
      </c>
      <c r="E24">
        <f t="shared" si="0"/>
        <v>7.8026</v>
      </c>
      <c r="F24">
        <f t="shared" si="1"/>
        <v>-2.1974</v>
      </c>
      <c r="G24">
        <f t="shared" si="2"/>
        <v>4.8285667600000002</v>
      </c>
    </row>
    <row r="25" spans="1:7" x14ac:dyDescent="0.25">
      <c r="A25">
        <v>23</v>
      </c>
      <c r="B25">
        <v>0.56499999999999995</v>
      </c>
      <c r="C25">
        <v>12</v>
      </c>
      <c r="D25">
        <v>0.56499999999999995</v>
      </c>
      <c r="E25">
        <f t="shared" si="0"/>
        <v>10.535049999999998</v>
      </c>
      <c r="F25">
        <f t="shared" si="1"/>
        <v>-1.4649500000000018</v>
      </c>
      <c r="G25">
        <f t="shared" si="2"/>
        <v>2.1460785025000053</v>
      </c>
    </row>
    <row r="26" spans="1:7" x14ac:dyDescent="0.25">
      <c r="A26">
        <v>24</v>
      </c>
      <c r="B26">
        <v>0.55000000000000004</v>
      </c>
      <c r="C26">
        <v>9</v>
      </c>
      <c r="D26">
        <v>0.55000000000000004</v>
      </c>
      <c r="E26">
        <f t="shared" si="0"/>
        <v>10.313499999999999</v>
      </c>
      <c r="F26">
        <f t="shared" si="1"/>
        <v>1.3134999999999994</v>
      </c>
      <c r="G26">
        <f t="shared" si="2"/>
        <v>1.7252822499999985</v>
      </c>
    </row>
    <row r="27" spans="1:7" x14ac:dyDescent="0.25">
      <c r="A27">
        <v>25</v>
      </c>
      <c r="B27">
        <v>0.61499999999999999</v>
      </c>
      <c r="C27">
        <v>10</v>
      </c>
      <c r="D27">
        <v>0.61499999999999999</v>
      </c>
      <c r="E27">
        <f t="shared" si="0"/>
        <v>11.273549999999998</v>
      </c>
      <c r="F27">
        <f t="shared" si="1"/>
        <v>1.2735499999999984</v>
      </c>
      <c r="G27">
        <f t="shared" si="2"/>
        <v>1.6219296024999958</v>
      </c>
    </row>
    <row r="28" spans="1:7" x14ac:dyDescent="0.25">
      <c r="A28">
        <v>26</v>
      </c>
      <c r="B28">
        <v>0.56000000000000005</v>
      </c>
      <c r="C28">
        <v>11</v>
      </c>
      <c r="D28">
        <v>0.56000000000000005</v>
      </c>
      <c r="E28">
        <f t="shared" si="0"/>
        <v>10.4612</v>
      </c>
      <c r="F28">
        <f t="shared" si="1"/>
        <v>-0.53880000000000017</v>
      </c>
      <c r="G28">
        <f t="shared" si="2"/>
        <v>0.29030544000000019</v>
      </c>
    </row>
    <row r="29" spans="1:7" x14ac:dyDescent="0.25">
      <c r="A29">
        <v>27</v>
      </c>
      <c r="B29">
        <v>0.57999999999999996</v>
      </c>
      <c r="C29">
        <v>11</v>
      </c>
      <c r="D29">
        <v>0.57999999999999996</v>
      </c>
      <c r="E29">
        <f t="shared" si="0"/>
        <v>10.756599999999999</v>
      </c>
      <c r="F29">
        <f t="shared" si="1"/>
        <v>-0.24340000000000117</v>
      </c>
      <c r="G29">
        <f t="shared" si="2"/>
        <v>5.924356000000057E-2</v>
      </c>
    </row>
    <row r="30" spans="1:7" x14ac:dyDescent="0.25">
      <c r="A30">
        <v>28</v>
      </c>
      <c r="B30">
        <v>0.59</v>
      </c>
      <c r="C30">
        <v>12</v>
      </c>
      <c r="D30">
        <v>0.59</v>
      </c>
      <c r="E30">
        <f t="shared" si="0"/>
        <v>10.904299999999999</v>
      </c>
      <c r="F30">
        <f t="shared" si="1"/>
        <v>-1.0957000000000008</v>
      </c>
      <c r="G30">
        <f t="shared" si="2"/>
        <v>1.2005584900000017</v>
      </c>
    </row>
    <row r="31" spans="1:7" x14ac:dyDescent="0.25">
      <c r="A31">
        <v>29</v>
      </c>
      <c r="B31">
        <v>0.60499999999999998</v>
      </c>
      <c r="C31">
        <v>15</v>
      </c>
      <c r="D31">
        <v>0.60499999999999998</v>
      </c>
      <c r="E31">
        <f t="shared" si="0"/>
        <v>11.12585</v>
      </c>
      <c r="F31">
        <f t="shared" si="1"/>
        <v>-3.8741500000000002</v>
      </c>
      <c r="G31">
        <f t="shared" si="2"/>
        <v>15.009038222500001</v>
      </c>
    </row>
    <row r="32" spans="1:7" x14ac:dyDescent="0.25">
      <c r="A32">
        <v>30</v>
      </c>
      <c r="B32">
        <v>0.57499999999999996</v>
      </c>
      <c r="C32">
        <v>11</v>
      </c>
      <c r="D32">
        <v>0.57499999999999996</v>
      </c>
      <c r="E32">
        <f t="shared" si="0"/>
        <v>10.682749999999999</v>
      </c>
      <c r="F32">
        <f t="shared" si="1"/>
        <v>-0.31725000000000136</v>
      </c>
      <c r="G32">
        <f t="shared" si="2"/>
        <v>0.10064756250000087</v>
      </c>
    </row>
  </sheetData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mtcars</vt:lpstr>
      <vt:lpstr>abalone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- 230970044 - MITMPL</dc:creator>
  <cp:lastModifiedBy>ANISH - 230970044 - MITMPL</cp:lastModifiedBy>
  <dcterms:created xsi:type="dcterms:W3CDTF">2024-08-20T16:39:15Z</dcterms:created>
  <dcterms:modified xsi:type="dcterms:W3CDTF">2024-08-20T17:14:51Z</dcterms:modified>
</cp:coreProperties>
</file>