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re\Downloads\"/>
    </mc:Choice>
  </mc:AlternateContent>
  <xr:revisionPtr revIDLastSave="0" documentId="8_{9A3AD69A-7F01-48A6-B4A5-210CD1B1D0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0" i="1" l="1"/>
  <c r="G70" i="1"/>
  <c r="F70" i="1"/>
  <c r="H68" i="1"/>
  <c r="G68" i="1"/>
  <c r="F68" i="1"/>
  <c r="G67" i="1"/>
  <c r="F67" i="1"/>
</calcChain>
</file>

<file path=xl/sharedStrings.xml><?xml version="1.0" encoding="utf-8"?>
<sst xmlns="http://schemas.openxmlformats.org/spreadsheetml/2006/main" count="273" uniqueCount="132">
  <si>
    <t>Company</t>
  </si>
  <si>
    <t>Role</t>
  </si>
  <si>
    <t>Application method</t>
  </si>
  <si>
    <t>Status</t>
  </si>
  <si>
    <t>Application Date</t>
  </si>
  <si>
    <t>Rejection Date</t>
  </si>
  <si>
    <t>Interview Date 1</t>
  </si>
  <si>
    <t>Interview Date 2</t>
  </si>
  <si>
    <t>Interview Date 3</t>
  </si>
  <si>
    <t>Interview Date 4</t>
  </si>
  <si>
    <t>Lincoln Fina+D6+A2:H35+A2:H+A2:I33</t>
  </si>
  <si>
    <t>Insights Data Analyst</t>
  </si>
  <si>
    <t>Recruiter</t>
  </si>
  <si>
    <t>Rejected</t>
  </si>
  <si>
    <t>TD Bank</t>
  </si>
  <si>
    <t>Business Insights Specialist</t>
  </si>
  <si>
    <t>Recruiter Screen</t>
  </si>
  <si>
    <t>CVS</t>
  </si>
  <si>
    <t>Senior Data Scientist</t>
  </si>
  <si>
    <t>Senior Data Analyst</t>
  </si>
  <si>
    <t>Wells Fargo</t>
  </si>
  <si>
    <t>2024 Summer Internship, Early Careers - Quantitative Analytics (Master's)</t>
  </si>
  <si>
    <t>Online</t>
  </si>
  <si>
    <t>Interviewing</t>
  </si>
  <si>
    <t>Capital One</t>
  </si>
  <si>
    <t>Technology Internship Program - Summer 2024</t>
  </si>
  <si>
    <t>Current Master's - Data Science Internship - Summer 2024</t>
  </si>
  <si>
    <t>Data Analyst Intern - Summer 2024</t>
  </si>
  <si>
    <t>Cisco</t>
  </si>
  <si>
    <t>Data Scientist (Intern)</t>
  </si>
  <si>
    <t>Federal Reserve Board</t>
  </si>
  <si>
    <t>Year Round Graduate Intern</t>
  </si>
  <si>
    <t>Eaton</t>
  </si>
  <si>
    <t>Internship Program: Information Technology</t>
  </si>
  <si>
    <t>P &amp; G</t>
  </si>
  <si>
    <t>Consumer &amp; Market Knowledge Advanced Analytics Co-op (Spring 2024)</t>
  </si>
  <si>
    <t>Honda</t>
  </si>
  <si>
    <t>Data Management and Analysis Co-op/Intern - Spring 2024</t>
  </si>
  <si>
    <t>Delta</t>
  </si>
  <si>
    <t>Intern, Innovation Data Science (Fall 2023)</t>
  </si>
  <si>
    <t>Bayer</t>
  </si>
  <si>
    <t>Data Science Co-op</t>
  </si>
  <si>
    <t>Product operations Analyst</t>
  </si>
  <si>
    <t>Not Selected</t>
  </si>
  <si>
    <t>Tiktok</t>
  </si>
  <si>
    <t>Data Scientist Graduate</t>
  </si>
  <si>
    <t>Patterned Learning AI</t>
  </si>
  <si>
    <t>Data BI analyst</t>
  </si>
  <si>
    <t>FRB Minneapolis</t>
  </si>
  <si>
    <t>Graduate data science intern</t>
  </si>
  <si>
    <t>Starbucks</t>
  </si>
  <si>
    <t>Retail Data Analyst</t>
  </si>
  <si>
    <t>Nike</t>
  </si>
  <si>
    <t>Warner Brothers Discovery</t>
  </si>
  <si>
    <t>Data Science Intern</t>
  </si>
  <si>
    <t>Calpine</t>
  </si>
  <si>
    <t>Data Scientist</t>
  </si>
  <si>
    <t>Recruiter reach out</t>
  </si>
  <si>
    <t>Swire</t>
  </si>
  <si>
    <t>Entegris</t>
  </si>
  <si>
    <t>Xfin</t>
  </si>
  <si>
    <t>Bose</t>
  </si>
  <si>
    <t>Universal Orlando Resort</t>
  </si>
  <si>
    <t>Data Science Co-Op (NLP)</t>
  </si>
  <si>
    <t>Ecolab</t>
  </si>
  <si>
    <t>Data Science Graduate Intern</t>
  </si>
  <si>
    <t>Collins Aerospace</t>
  </si>
  <si>
    <t>Data Science Co-op (Spring/Summer 2024) (Remote)</t>
  </si>
  <si>
    <t>Skyworks Solutions</t>
  </si>
  <si>
    <t>Demand Analyst - Co-Op Winter/Spring</t>
  </si>
  <si>
    <t>Electronic Arts</t>
  </si>
  <si>
    <t>Data Scientist Intern (Masters / Ph.D.)</t>
  </si>
  <si>
    <t>Cummins</t>
  </si>
  <si>
    <t>Data Science Analytics Co-op positions</t>
  </si>
  <si>
    <t>Reinsurance</t>
  </si>
  <si>
    <t>Spring Intern - Investments, Data and Systems</t>
  </si>
  <si>
    <t>Johnson &amp; Johnson</t>
  </si>
  <si>
    <t>Engineering &amp; Data Science Co-Op- Spring 2024</t>
  </si>
  <si>
    <t>NBCUniversal</t>
  </si>
  <si>
    <t>Data Engineering &amp; Analytics Internships - Media Tech, Summer 2024</t>
  </si>
  <si>
    <t>Data Analytics Internships - Spring 2024</t>
  </si>
  <si>
    <t>Chamberlain Group</t>
  </si>
  <si>
    <t>Co-op, Data Visualization(Spring 2024)</t>
  </si>
  <si>
    <t>Raytheon</t>
  </si>
  <si>
    <t>Data Science Co-op(Spring/Summer 2024)</t>
  </si>
  <si>
    <t>Northrop Grumman</t>
  </si>
  <si>
    <t>Co-Op - Data Science Co-Op - (Spring 2024)</t>
  </si>
  <si>
    <t>Bristol Myers Squibb</t>
  </si>
  <si>
    <t>Referral</t>
  </si>
  <si>
    <t>Zions Bancorporation</t>
  </si>
  <si>
    <t>Intern - Data Scientist</t>
  </si>
  <si>
    <t>Sr. Business Analyst - Workplace Analytics</t>
  </si>
  <si>
    <t>Senior Business Analyst - Business Cards &amp; Payments Field Strategy</t>
  </si>
  <si>
    <t>Erie Insurance Group</t>
  </si>
  <si>
    <t>Comcast</t>
  </si>
  <si>
    <t>Entriprise Analytics Intern</t>
  </si>
  <si>
    <t>Product Analytics, Summer Intern</t>
  </si>
  <si>
    <t>Ancestry</t>
  </si>
  <si>
    <t>Data Analytics, Summer Intern</t>
  </si>
  <si>
    <t>2024 Summer Economics Internship</t>
  </si>
  <si>
    <t>Comerica</t>
  </si>
  <si>
    <t>Supply Chain Data Analytics Co-op</t>
  </si>
  <si>
    <t>Retail Business Services</t>
  </si>
  <si>
    <t>Data Scientist Intern (CG)</t>
  </si>
  <si>
    <t>Copart</t>
  </si>
  <si>
    <t>Verisk</t>
  </si>
  <si>
    <t>Data Products Development – 2024 Summer Internship Program</t>
  </si>
  <si>
    <t>Cohere Health</t>
  </si>
  <si>
    <t>Data Science Coop</t>
  </si>
  <si>
    <t>Ericsson</t>
  </si>
  <si>
    <t>Data Science Intern - Summer 2024</t>
  </si>
  <si>
    <t>Transamerica</t>
  </si>
  <si>
    <t>Business Analytics Intern (Spring / Summer 2024)</t>
  </si>
  <si>
    <t>Enterprise Data Office College Co-op - Spring 2024</t>
  </si>
  <si>
    <t>Fifth third bank</t>
  </si>
  <si>
    <t>Audit Data Analytics Co-op</t>
  </si>
  <si>
    <t>John Deere</t>
  </si>
  <si>
    <t>Part-time year-round Data Analytics student</t>
  </si>
  <si>
    <t>Data Analytics Intern</t>
  </si>
  <si>
    <t>Security Data Visualization Internship/Co-op</t>
  </si>
  <si>
    <t>Zoox</t>
  </si>
  <si>
    <t xml:space="preserve">Stryker </t>
  </si>
  <si>
    <t xml:space="preserve"> 2024 Data Analytics inter</t>
  </si>
  <si>
    <t>Dropbox</t>
  </si>
  <si>
    <t>Business Data Scientist - Early Career (2024)</t>
  </si>
  <si>
    <t>Figma</t>
  </si>
  <si>
    <t>Referral/Recruiter reach out</t>
  </si>
  <si>
    <t>Application percent</t>
  </si>
  <si>
    <t>1st round interview</t>
  </si>
  <si>
    <t>Application count</t>
  </si>
  <si>
    <t>1st round interview percentage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</si>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</sst>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8"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'Jobs - Sheet1'!$E$67</c:f>
              <c:strCache>
                <c:ptCount val="1"/>
                <c:pt idx="0">
                  <c:v>Application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'Jobs - Sheet1'!$F$66:$H$66</c:f>
              <c:strCache>
                <c:ptCount val="3"/>
                <c:pt idx="0">
                  <c:v>Online</c:v>
                </c:pt>
                <c:pt idx="1">
                  <c:v>Referral/Recruiter reach out</c:v>
                </c:pt>
                <c:pt idx="2">
                  <c:v>Overall</c:v>
                </c:pt>
              </c:strCache>
            </c:strRef>
          </c:cat>
          <c:val>
            <c:numRef>
              <c:f>'Jobs - Sheet1'!$F$67:$H$67</c:f>
              <c:numCache>
                <c:formatCode>General</c:formatCode>
                <c:ptCount val="3"/>
                <c:pt idx="0">
                  <c:v>53</c:v>
                </c:pt>
                <c:pt idx="1">
                  <c:v>11</c:v>
                </c:pt>
                <c:pt idx="2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D04-9E78-B0CA5BC51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40135872"/>
        <c:axId val="1232251936"/>
      </c:barChart>
      <c:catAx>
        <c:axId val="1240135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251936"/>
        <c:crosses val="autoZero"/>
        <c:auto val="1"/>
        <c:lblAlgn val="ctr"/>
        <c:lblOffset val="100"/>
        <c:noMultiLvlLbl val="0"/>
      </c:catAx>
      <c:valAx>
        <c:axId val="123225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13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'Jobs - Sheet1'!$E$68</c:f>
              <c:strCache>
                <c:ptCount val="1"/>
                <c:pt idx="0">
                  <c:v>Application 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'Jobs - Sheet1'!$F$66:$G$66</c:f>
              <c:strCache>
                <c:ptCount val="2"/>
                <c:pt idx="0">
                  <c:v>Online</c:v>
                </c:pt>
                <c:pt idx="1">
                  <c:v>Referral/Recruiter reach out</c:v>
                </c:pt>
              </c:strCache>
            </c:strRef>
          </c:cat>
          <c:val>
            <c:numRef>
              <c:f>'Jobs - Sheet1'!$F$68:$G$68</c:f>
              <c:numCache>
                <c:formatCode>General</c:formatCode>
                <c:ptCount val="2"/>
                <c:pt idx="0">
                  <c:v>82.8125</c:v>
                </c:pt>
                <c:pt idx="1">
                  <c:v>17.1875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1-41A8-91C9-48C06B5ED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'Jobs - Sheet1'!$E$70</c:f>
              <c:strCache>
                <c:ptCount val="1"/>
                <c:pt idx="0">
                  <c:v>1st round interview 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'Jobs - Sheet1'!$F$66:$H$66</c:f>
              <c:strCache>
                <c:ptCount val="3"/>
                <c:pt idx="0">
                  <c:v>Online</c:v>
                </c:pt>
                <c:pt idx="1">
                  <c:v>Referral/Recruiter reach out</c:v>
                </c:pt>
                <c:pt idx="2">
                  <c:v>Overall</c:v>
                </c:pt>
              </c:strCache>
            </c:strRef>
          </c:cat>
          <c:val>
            <c:numRef>
              <c:f>'Jobs - Sheet1'!$F$70:$H$70</c:f>
              <c:numCache>
                <c:formatCode>General</c:formatCode>
                <c:ptCount val="3"/>
                <c:pt idx="0">
                  <c:v>3.7735849056603774</c:v>
                </c:pt>
                <c:pt idx="1">
                  <c:v>18.181818181818183</c:v>
                </c:pt>
                <c:pt idx="2">
                  <c:v>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B7-4765-A607-10B39FEA7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7071504"/>
        <c:axId val="725835888"/>
      </c:barChart>
      <c:catAx>
        <c:axId val="123707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35888"/>
        <c:crosses val="autoZero"/>
        <c:auto val="1"/>
        <c:lblAlgn val="ctr"/>
        <c:lblOffset val="100"/>
        <c:noMultiLvlLbl val="0"/>
      </c:catAx>
      <c:valAx>
        <c:axId val="72583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07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57</xdr:row>
      <xdr:rowOff>99060</xdr:rowOff>
    </xdr:from>
    <xdr:to>
      <xdr:col>17</xdr:col>
      <xdr:colOff>304800</xdr:colOff>
      <xdr:row>72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16C405-91A6-17C5-D9CF-8CEA20F4A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1310640</xdr:colOff>
      <xdr:row>47</xdr:row>
      <xdr:rowOff>106680</xdr:rowOff>
    </xdr:from>
    <xdr:to>
      <xdr:col>7</xdr:col>
      <xdr:colOff>548640</xdr:colOff>
      <xdr:row>62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18A70C-403A-B267-5F8D-E79B7E1BE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312420</xdr:colOff>
      <xdr:row>53</xdr:row>
      <xdr:rowOff>45720</xdr:rowOff>
    </xdr:from>
    <xdr:to>
      <xdr:col>8</xdr:col>
      <xdr:colOff>144780</xdr:colOff>
      <xdr:row>68</xdr:row>
      <xdr:rowOff>45720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625E0D-39FA-68D0-D8BF-533CF2761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52" workbookViewId="0">
      <selection activeCell="C62" sqref="C62"/>
    </sheetView>
  </sheetViews>
  <sheetFormatPr defaultRowHeight="14.4" x14ac:dyDescent="0.3"/>
  <cols>
    <col min="3" max="3" width="20" customWidth="1"/>
    <col min="5" max="5" width="19.77734375" customWidth="1"/>
    <col min="6" max="6" width="17.5546875" customWidth="1"/>
    <col min="7" max="7" width="11.5546875" customWidth="1"/>
    <col min="8" max="8" width="11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45136</v>
      </c>
      <c r="F2" s="1">
        <v>45148</v>
      </c>
    </row>
    <row r="3" spans="1:10" x14ac:dyDescent="0.3">
      <c r="A3" t="s">
        <v>14</v>
      </c>
      <c r="B3" t="s">
        <v>15</v>
      </c>
      <c r="C3" t="s">
        <v>12</v>
      </c>
      <c r="D3" t="s">
        <v>16</v>
      </c>
      <c r="E3" s="1">
        <v>45136</v>
      </c>
    </row>
    <row r="4" spans="1:10" x14ac:dyDescent="0.3">
      <c r="A4" t="s">
        <v>17</v>
      </c>
      <c r="B4" t="s">
        <v>18</v>
      </c>
      <c r="C4" t="s">
        <v>12</v>
      </c>
      <c r="D4" t="s">
        <v>13</v>
      </c>
      <c r="E4" s="1">
        <v>45137</v>
      </c>
      <c r="F4" s="1">
        <v>45142</v>
      </c>
    </row>
    <row r="5" spans="1:10" x14ac:dyDescent="0.3">
      <c r="A5" t="s">
        <v>17</v>
      </c>
      <c r="B5" t="s">
        <v>19</v>
      </c>
      <c r="C5" t="s">
        <v>12</v>
      </c>
      <c r="D5" t="s">
        <v>13</v>
      </c>
      <c r="E5" s="1">
        <v>45137</v>
      </c>
    </row>
    <row r="6" spans="1:10" x14ac:dyDescent="0.3">
      <c r="A6" t="s">
        <v>20</v>
      </c>
      <c r="B6" t="s">
        <v>21</v>
      </c>
      <c r="C6" t="s">
        <v>22</v>
      </c>
      <c r="D6" t="s">
        <v>43</v>
      </c>
      <c r="E6" s="1">
        <v>45140</v>
      </c>
      <c r="F6" s="1">
        <v>45211</v>
      </c>
      <c r="G6" s="1">
        <v>45189</v>
      </c>
    </row>
    <row r="7" spans="1:10" x14ac:dyDescent="0.3">
      <c r="A7" t="s">
        <v>24</v>
      </c>
      <c r="B7" t="s">
        <v>25</v>
      </c>
      <c r="C7" t="s">
        <v>12</v>
      </c>
      <c r="D7" t="s">
        <v>13</v>
      </c>
      <c r="E7" s="1">
        <v>45140</v>
      </c>
      <c r="F7" s="1">
        <v>45140</v>
      </c>
    </row>
    <row r="8" spans="1:10" x14ac:dyDescent="0.3">
      <c r="A8" t="s">
        <v>24</v>
      </c>
      <c r="B8" t="s">
        <v>26</v>
      </c>
      <c r="C8" t="s">
        <v>12</v>
      </c>
      <c r="D8" t="s">
        <v>13</v>
      </c>
      <c r="E8" s="1">
        <v>45140</v>
      </c>
      <c r="F8" s="1">
        <v>45144</v>
      </c>
    </row>
    <row r="9" spans="1:10" x14ac:dyDescent="0.3">
      <c r="A9" t="s">
        <v>24</v>
      </c>
      <c r="B9" t="s">
        <v>27</v>
      </c>
      <c r="C9" t="s">
        <v>12</v>
      </c>
      <c r="D9" t="s">
        <v>13</v>
      </c>
      <c r="E9" s="1">
        <v>45140</v>
      </c>
      <c r="F9" s="1">
        <v>45145</v>
      </c>
    </row>
    <row r="10" spans="1:10" x14ac:dyDescent="0.3">
      <c r="A10" t="s">
        <v>28</v>
      </c>
      <c r="B10" t="s">
        <v>29</v>
      </c>
      <c r="C10" t="s">
        <v>22</v>
      </c>
      <c r="D10" t="s">
        <v>16</v>
      </c>
      <c r="E10" s="1">
        <v>45140</v>
      </c>
    </row>
    <row r="11" spans="1:10" x14ac:dyDescent="0.3">
      <c r="A11" t="s">
        <v>30</v>
      </c>
      <c r="B11" t="s">
        <v>31</v>
      </c>
      <c r="C11" t="s">
        <v>22</v>
      </c>
      <c r="D11" t="s">
        <v>23</v>
      </c>
      <c r="E11" s="1">
        <v>45141</v>
      </c>
      <c r="G11" s="1">
        <v>45210</v>
      </c>
    </row>
    <row r="12" spans="1:10" x14ac:dyDescent="0.3">
      <c r="A12" t="s">
        <v>32</v>
      </c>
      <c r="B12" t="s">
        <v>33</v>
      </c>
      <c r="C12" t="s">
        <v>22</v>
      </c>
      <c r="D12" t="s">
        <v>13</v>
      </c>
      <c r="E12" s="1">
        <v>45142</v>
      </c>
      <c r="F12" s="1">
        <v>45167</v>
      </c>
    </row>
    <row r="13" spans="1:10" x14ac:dyDescent="0.3">
      <c r="A13" t="s">
        <v>34</v>
      </c>
      <c r="B13" t="s">
        <v>35</v>
      </c>
      <c r="C13" t="s">
        <v>22</v>
      </c>
      <c r="D13" t="s">
        <v>13</v>
      </c>
      <c r="E13" s="1">
        <v>45144</v>
      </c>
      <c r="F13" s="1">
        <v>45144</v>
      </c>
    </row>
    <row r="14" spans="1:10" x14ac:dyDescent="0.3">
      <c r="A14" t="s">
        <v>36</v>
      </c>
      <c r="B14" t="s">
        <v>37</v>
      </c>
      <c r="C14" t="s">
        <v>22</v>
      </c>
      <c r="D14" t="s">
        <v>16</v>
      </c>
      <c r="E14" s="1">
        <v>45145</v>
      </c>
    </row>
    <row r="15" spans="1:10" x14ac:dyDescent="0.3">
      <c r="A15" t="s">
        <v>38</v>
      </c>
      <c r="B15" t="s">
        <v>39</v>
      </c>
      <c r="C15" t="s">
        <v>22</v>
      </c>
      <c r="D15" t="s">
        <v>16</v>
      </c>
      <c r="E15" s="1">
        <v>45145</v>
      </c>
      <c r="F15" s="1">
        <v>45202</v>
      </c>
    </row>
    <row r="16" spans="1:10" x14ac:dyDescent="0.3">
      <c r="A16" t="s">
        <v>40</v>
      </c>
      <c r="B16" t="s">
        <v>41</v>
      </c>
      <c r="C16" t="s">
        <v>22</v>
      </c>
      <c r="D16" t="s">
        <v>16</v>
      </c>
      <c r="E16" s="1">
        <v>45146</v>
      </c>
    </row>
    <row r="17" spans="1:8" x14ac:dyDescent="0.3">
      <c r="A17" t="s">
        <v>17</v>
      </c>
      <c r="B17" t="s">
        <v>42</v>
      </c>
      <c r="C17" t="s">
        <v>12</v>
      </c>
      <c r="D17" t="s">
        <v>43</v>
      </c>
      <c r="E17" s="1">
        <v>45147</v>
      </c>
      <c r="F17" s="1">
        <v>45182</v>
      </c>
      <c r="G17" s="1">
        <v>45152</v>
      </c>
      <c r="H17" s="1">
        <v>45161</v>
      </c>
    </row>
    <row r="18" spans="1:8" x14ac:dyDescent="0.3">
      <c r="A18" t="s">
        <v>44</v>
      </c>
      <c r="B18" t="s">
        <v>45</v>
      </c>
      <c r="C18" t="s">
        <v>22</v>
      </c>
      <c r="D18" t="s">
        <v>16</v>
      </c>
      <c r="E18" s="1">
        <v>45151</v>
      </c>
    </row>
    <row r="19" spans="1:8" x14ac:dyDescent="0.3">
      <c r="A19" t="s">
        <v>46</v>
      </c>
      <c r="B19" t="s">
        <v>47</v>
      </c>
      <c r="C19" t="s">
        <v>22</v>
      </c>
      <c r="D19" t="s">
        <v>16</v>
      </c>
      <c r="E19" s="1">
        <v>45151</v>
      </c>
    </row>
    <row r="20" spans="1:8" x14ac:dyDescent="0.3">
      <c r="A20" t="s">
        <v>48</v>
      </c>
      <c r="B20" t="s">
        <v>49</v>
      </c>
      <c r="C20" t="s">
        <v>22</v>
      </c>
      <c r="D20" t="s">
        <v>16</v>
      </c>
      <c r="E20" s="1">
        <v>45151</v>
      </c>
    </row>
    <row r="21" spans="1:8" x14ac:dyDescent="0.3">
      <c r="A21" t="s">
        <v>50</v>
      </c>
      <c r="B21" t="s">
        <v>51</v>
      </c>
      <c r="C21" t="s">
        <v>12</v>
      </c>
      <c r="D21" t="s">
        <v>13</v>
      </c>
      <c r="E21" s="1">
        <v>45166</v>
      </c>
      <c r="F21" s="1">
        <v>45202</v>
      </c>
    </row>
    <row r="22" spans="1:8" x14ac:dyDescent="0.3">
      <c r="A22" t="s">
        <v>52</v>
      </c>
      <c r="B22" t="s">
        <v>49</v>
      </c>
      <c r="C22" t="s">
        <v>22</v>
      </c>
      <c r="D22" t="s">
        <v>16</v>
      </c>
      <c r="E22" s="1">
        <v>45182</v>
      </c>
    </row>
    <row r="23" spans="1:8" x14ac:dyDescent="0.3">
      <c r="A23" t="s">
        <v>53</v>
      </c>
      <c r="B23" t="s">
        <v>54</v>
      </c>
      <c r="C23" t="s">
        <v>22</v>
      </c>
      <c r="D23" t="s">
        <v>16</v>
      </c>
      <c r="E23" s="1">
        <v>45188</v>
      </c>
    </row>
    <row r="24" spans="1:8" x14ac:dyDescent="0.3">
      <c r="A24" t="s">
        <v>55</v>
      </c>
      <c r="B24" t="s">
        <v>56</v>
      </c>
      <c r="C24" t="s">
        <v>57</v>
      </c>
      <c r="D24" t="s">
        <v>43</v>
      </c>
      <c r="E24" s="1">
        <v>45187</v>
      </c>
      <c r="F24" s="1">
        <v>45195</v>
      </c>
      <c r="G24" s="1">
        <v>45191</v>
      </c>
    </row>
    <row r="25" spans="1:8" x14ac:dyDescent="0.3">
      <c r="A25" t="s">
        <v>58</v>
      </c>
      <c r="B25" t="s">
        <v>54</v>
      </c>
      <c r="C25" t="s">
        <v>22</v>
      </c>
      <c r="D25" t="s">
        <v>16</v>
      </c>
      <c r="E25" s="1">
        <v>45189</v>
      </c>
    </row>
    <row r="26" spans="1:8" x14ac:dyDescent="0.3">
      <c r="A26" t="s">
        <v>59</v>
      </c>
      <c r="B26" t="s">
        <v>41</v>
      </c>
      <c r="C26" t="s">
        <v>22</v>
      </c>
      <c r="D26" t="s">
        <v>16</v>
      </c>
      <c r="E26" s="1">
        <v>45189</v>
      </c>
    </row>
    <row r="27" spans="1:8" x14ac:dyDescent="0.3">
      <c r="A27" t="s">
        <v>60</v>
      </c>
      <c r="B27" t="s">
        <v>54</v>
      </c>
      <c r="C27" t="s">
        <v>22</v>
      </c>
      <c r="D27" t="s">
        <v>16</v>
      </c>
      <c r="E27" s="1">
        <v>45189</v>
      </c>
    </row>
    <row r="28" spans="1:8" x14ac:dyDescent="0.3">
      <c r="A28" t="s">
        <v>61</v>
      </c>
      <c r="B28" t="s">
        <v>54</v>
      </c>
      <c r="C28" t="s">
        <v>22</v>
      </c>
      <c r="D28" t="s">
        <v>16</v>
      </c>
      <c r="E28" s="1">
        <v>45191</v>
      </c>
    </row>
    <row r="29" spans="1:8" x14ac:dyDescent="0.3">
      <c r="A29" t="s">
        <v>62</v>
      </c>
      <c r="B29" t="s">
        <v>54</v>
      </c>
      <c r="C29" t="s">
        <v>22</v>
      </c>
      <c r="D29" t="s">
        <v>13</v>
      </c>
      <c r="E29" s="1">
        <v>45191</v>
      </c>
      <c r="F29" s="1">
        <v>45203</v>
      </c>
    </row>
    <row r="30" spans="1:8" x14ac:dyDescent="0.3">
      <c r="A30" t="s">
        <v>61</v>
      </c>
      <c r="B30" t="s">
        <v>63</v>
      </c>
      <c r="C30" t="s">
        <v>22</v>
      </c>
      <c r="D30" t="s">
        <v>16</v>
      </c>
      <c r="E30" s="1">
        <v>45192</v>
      </c>
    </row>
    <row r="31" spans="1:8" x14ac:dyDescent="0.3">
      <c r="A31" t="s">
        <v>64</v>
      </c>
      <c r="B31" t="s">
        <v>65</v>
      </c>
      <c r="C31" t="s">
        <v>22</v>
      </c>
      <c r="D31" t="s">
        <v>16</v>
      </c>
      <c r="E31" s="1">
        <v>45192</v>
      </c>
    </row>
    <row r="32" spans="1:8" x14ac:dyDescent="0.3">
      <c r="A32" t="s">
        <v>66</v>
      </c>
      <c r="B32" t="s">
        <v>67</v>
      </c>
      <c r="C32" t="s">
        <v>22</v>
      </c>
      <c r="D32" t="s">
        <v>16</v>
      </c>
      <c r="E32" s="1">
        <v>45192</v>
      </c>
    </row>
    <row r="33" spans="1:6" x14ac:dyDescent="0.3">
      <c r="A33" t="s">
        <v>68</v>
      </c>
      <c r="B33" t="s">
        <v>69</v>
      </c>
      <c r="C33" t="s">
        <v>22</v>
      </c>
      <c r="D33" t="s">
        <v>16</v>
      </c>
      <c r="E33" s="1">
        <v>45192</v>
      </c>
    </row>
    <row r="34" spans="1:6" x14ac:dyDescent="0.3">
      <c r="A34" t="s">
        <v>70</v>
      </c>
      <c r="B34" t="s">
        <v>71</v>
      </c>
      <c r="C34" t="s">
        <v>22</v>
      </c>
      <c r="D34" t="s">
        <v>16</v>
      </c>
      <c r="E34" s="1">
        <v>45192</v>
      </c>
    </row>
    <row r="35" spans="1:6" x14ac:dyDescent="0.3">
      <c r="A35" t="s">
        <v>72</v>
      </c>
      <c r="B35" t="s">
        <v>73</v>
      </c>
      <c r="C35" t="s">
        <v>22</v>
      </c>
      <c r="D35" t="s">
        <v>13</v>
      </c>
      <c r="E35" s="1">
        <v>45192</v>
      </c>
      <c r="F35" s="1">
        <v>45194</v>
      </c>
    </row>
    <row r="36" spans="1:6" x14ac:dyDescent="0.3">
      <c r="A36" t="s">
        <v>74</v>
      </c>
      <c r="B36" t="s">
        <v>75</v>
      </c>
      <c r="C36" t="s">
        <v>22</v>
      </c>
      <c r="D36" t="s">
        <v>16</v>
      </c>
      <c r="E36" s="1">
        <v>45196</v>
      </c>
    </row>
    <row r="37" spans="1:6" x14ac:dyDescent="0.3">
      <c r="A37" t="s">
        <v>76</v>
      </c>
      <c r="B37" t="s">
        <v>77</v>
      </c>
      <c r="C37" t="s">
        <v>22</v>
      </c>
      <c r="D37" t="s">
        <v>16</v>
      </c>
      <c r="E37" s="1">
        <v>45196</v>
      </c>
    </row>
    <row r="38" spans="1:6" x14ac:dyDescent="0.3">
      <c r="A38" t="s">
        <v>78</v>
      </c>
      <c r="B38" t="s">
        <v>79</v>
      </c>
      <c r="C38" t="s">
        <v>22</v>
      </c>
      <c r="D38" t="s">
        <v>13</v>
      </c>
      <c r="E38" s="1">
        <v>45196</v>
      </c>
      <c r="F38" s="1">
        <v>45198</v>
      </c>
    </row>
    <row r="39" spans="1:6" x14ac:dyDescent="0.3">
      <c r="A39" t="s">
        <v>78</v>
      </c>
      <c r="B39" t="s">
        <v>80</v>
      </c>
      <c r="C39" t="s">
        <v>22</v>
      </c>
      <c r="D39" t="s">
        <v>16</v>
      </c>
      <c r="E39" s="1">
        <v>45196</v>
      </c>
    </row>
    <row r="40" spans="1:6" x14ac:dyDescent="0.3">
      <c r="A40" t="s">
        <v>81</v>
      </c>
      <c r="B40" t="s">
        <v>82</v>
      </c>
      <c r="C40" t="s">
        <v>22</v>
      </c>
      <c r="D40" t="s">
        <v>13</v>
      </c>
      <c r="E40" s="1">
        <v>45195</v>
      </c>
    </row>
    <row r="41" spans="1:6" x14ac:dyDescent="0.3">
      <c r="A41" t="s">
        <v>83</v>
      </c>
      <c r="B41" t="s">
        <v>84</v>
      </c>
      <c r="C41" t="s">
        <v>22</v>
      </c>
      <c r="D41" t="s">
        <v>13</v>
      </c>
      <c r="E41" s="1">
        <v>45192</v>
      </c>
    </row>
    <row r="42" spans="1:6" x14ac:dyDescent="0.3">
      <c r="A42" t="s">
        <v>85</v>
      </c>
      <c r="B42" t="s">
        <v>75</v>
      </c>
      <c r="C42" t="s">
        <v>22</v>
      </c>
      <c r="D42" t="s">
        <v>13</v>
      </c>
      <c r="E42" s="1">
        <v>45196</v>
      </c>
    </row>
    <row r="43" spans="1:6" x14ac:dyDescent="0.3">
      <c r="A43" t="s">
        <v>87</v>
      </c>
      <c r="B43" s="2" t="s">
        <v>86</v>
      </c>
      <c r="C43" t="s">
        <v>88</v>
      </c>
      <c r="D43" t="s">
        <v>16</v>
      </c>
      <c r="E43" s="1">
        <v>45210</v>
      </c>
    </row>
    <row r="44" spans="1:6" x14ac:dyDescent="0.3">
      <c r="A44" t="s">
        <v>89</v>
      </c>
      <c r="B44" s="2" t="s">
        <v>90</v>
      </c>
      <c r="C44" t="s">
        <v>22</v>
      </c>
      <c r="D44" t="s">
        <v>13</v>
      </c>
      <c r="E44" s="1">
        <v>45211</v>
      </c>
      <c r="F44" s="1">
        <v>45211</v>
      </c>
    </row>
    <row r="45" spans="1:6" x14ac:dyDescent="0.3">
      <c r="A45" t="s">
        <v>24</v>
      </c>
      <c r="B45" s="2" t="s">
        <v>91</v>
      </c>
      <c r="C45" t="s">
        <v>22</v>
      </c>
      <c r="D45" t="s">
        <v>16</v>
      </c>
      <c r="E45" s="1">
        <v>45213</v>
      </c>
    </row>
    <row r="46" spans="1:6" x14ac:dyDescent="0.3">
      <c r="A46" t="s">
        <v>24</v>
      </c>
      <c r="B46" t="s">
        <v>92</v>
      </c>
      <c r="C46" t="s">
        <v>22</v>
      </c>
      <c r="D46" t="s">
        <v>16</v>
      </c>
      <c r="E46" s="1">
        <v>45213</v>
      </c>
    </row>
    <row r="47" spans="1:6" x14ac:dyDescent="0.3">
      <c r="A47" t="s">
        <v>93</v>
      </c>
      <c r="B47" t="s">
        <v>54</v>
      </c>
      <c r="C47" t="s">
        <v>22</v>
      </c>
      <c r="D47" t="s">
        <v>16</v>
      </c>
      <c r="E47" s="1">
        <v>45213</v>
      </c>
    </row>
    <row r="48" spans="1:6" x14ac:dyDescent="0.3">
      <c r="A48" t="s">
        <v>94</v>
      </c>
      <c r="B48" t="s">
        <v>95</v>
      </c>
      <c r="C48" t="s">
        <v>22</v>
      </c>
      <c r="D48" t="s">
        <v>16</v>
      </c>
      <c r="E48" s="1">
        <v>45213</v>
      </c>
    </row>
    <row r="49" spans="1:5" x14ac:dyDescent="0.3">
      <c r="A49" t="s">
        <v>97</v>
      </c>
      <c r="B49" t="s">
        <v>96</v>
      </c>
      <c r="C49" t="s">
        <v>22</v>
      </c>
      <c r="D49" t="s">
        <v>16</v>
      </c>
      <c r="E49" s="1">
        <v>45213</v>
      </c>
    </row>
    <row r="50" spans="1:5" x14ac:dyDescent="0.3">
      <c r="A50" t="s">
        <v>97</v>
      </c>
      <c r="B50" t="s">
        <v>98</v>
      </c>
      <c r="C50" t="s">
        <v>22</v>
      </c>
      <c r="D50" t="s">
        <v>16</v>
      </c>
      <c r="E50" s="1">
        <v>45213</v>
      </c>
    </row>
    <row r="51" spans="1:5" x14ac:dyDescent="0.3">
      <c r="A51" t="s">
        <v>111</v>
      </c>
      <c r="B51" t="s">
        <v>112</v>
      </c>
      <c r="C51" t="s">
        <v>22</v>
      </c>
      <c r="D51" t="s">
        <v>13</v>
      </c>
      <c r="E51" s="1">
        <v>45213</v>
      </c>
    </row>
    <row r="52" spans="1:5" x14ac:dyDescent="0.3">
      <c r="A52" t="s">
        <v>100</v>
      </c>
      <c r="B52" t="s">
        <v>99</v>
      </c>
      <c r="C52" t="s">
        <v>22</v>
      </c>
      <c r="D52" t="s">
        <v>16</v>
      </c>
      <c r="E52" s="1">
        <v>45214</v>
      </c>
    </row>
    <row r="53" spans="1:5" x14ac:dyDescent="0.3">
      <c r="A53" t="s">
        <v>102</v>
      </c>
      <c r="B53" t="s">
        <v>101</v>
      </c>
      <c r="C53" t="s">
        <v>22</v>
      </c>
      <c r="D53" t="s">
        <v>16</v>
      </c>
      <c r="E53" s="1">
        <v>45214</v>
      </c>
    </row>
    <row r="54" spans="1:5" x14ac:dyDescent="0.3">
      <c r="A54" t="s">
        <v>104</v>
      </c>
      <c r="B54" t="s">
        <v>103</v>
      </c>
      <c r="C54" t="s">
        <v>22</v>
      </c>
      <c r="D54" t="s">
        <v>16</v>
      </c>
      <c r="E54" s="1">
        <v>45214</v>
      </c>
    </row>
    <row r="55" spans="1:5" x14ac:dyDescent="0.3">
      <c r="A55" t="s">
        <v>105</v>
      </c>
      <c r="B55" t="s">
        <v>106</v>
      </c>
      <c r="C55" t="s">
        <v>22</v>
      </c>
      <c r="D55" t="s">
        <v>16</v>
      </c>
      <c r="E55" s="1">
        <v>45214</v>
      </c>
    </row>
    <row r="56" spans="1:5" x14ac:dyDescent="0.3">
      <c r="A56" t="s">
        <v>107</v>
      </c>
      <c r="B56" t="s">
        <v>108</v>
      </c>
      <c r="C56" t="s">
        <v>22</v>
      </c>
      <c r="D56" t="s">
        <v>16</v>
      </c>
      <c r="E56" s="1">
        <v>45214</v>
      </c>
    </row>
    <row r="57" spans="1:5" x14ac:dyDescent="0.3">
      <c r="A57" t="s">
        <v>109</v>
      </c>
      <c r="B57" t="s">
        <v>110</v>
      </c>
      <c r="C57" t="s">
        <v>22</v>
      </c>
      <c r="D57" t="s">
        <v>16</v>
      </c>
      <c r="E57" s="1">
        <v>45214</v>
      </c>
    </row>
    <row r="58" spans="1:5" x14ac:dyDescent="0.3">
      <c r="A58" t="s">
        <v>114</v>
      </c>
      <c r="B58" t="s">
        <v>113</v>
      </c>
      <c r="C58" t="s">
        <v>22</v>
      </c>
      <c r="D58" t="s">
        <v>13</v>
      </c>
      <c r="E58" s="1">
        <v>45215</v>
      </c>
    </row>
    <row r="59" spans="1:5" x14ac:dyDescent="0.3">
      <c r="A59" t="s">
        <v>114</v>
      </c>
      <c r="B59" t="s">
        <v>115</v>
      </c>
      <c r="C59" t="s">
        <v>22</v>
      </c>
      <c r="D59" t="s">
        <v>13</v>
      </c>
      <c r="E59" s="1">
        <v>45215</v>
      </c>
    </row>
    <row r="60" spans="1:5" x14ac:dyDescent="0.3">
      <c r="A60" t="s">
        <v>116</v>
      </c>
      <c r="B60" t="s">
        <v>117</v>
      </c>
      <c r="C60" t="s">
        <v>22</v>
      </c>
      <c r="D60" t="s">
        <v>16</v>
      </c>
      <c r="E60" s="1">
        <v>45216</v>
      </c>
    </row>
    <row r="61" spans="1:5" x14ac:dyDescent="0.3">
      <c r="A61" t="s">
        <v>116</v>
      </c>
      <c r="B61" t="s">
        <v>118</v>
      </c>
      <c r="C61" t="s">
        <v>22</v>
      </c>
      <c r="D61" t="s">
        <v>13</v>
      </c>
      <c r="E61" s="1">
        <v>45216</v>
      </c>
    </row>
    <row r="62" spans="1:5" x14ac:dyDescent="0.3">
      <c r="A62" t="s">
        <v>120</v>
      </c>
      <c r="B62" t="s">
        <v>119</v>
      </c>
      <c r="C62" t="s">
        <v>22</v>
      </c>
      <c r="D62" t="s">
        <v>16</v>
      </c>
      <c r="E62" s="1">
        <v>45216</v>
      </c>
    </row>
    <row r="63" spans="1:5" x14ac:dyDescent="0.3">
      <c r="A63" t="s">
        <v>121</v>
      </c>
      <c r="B63" t="s">
        <v>122</v>
      </c>
      <c r="C63" t="s">
        <v>22</v>
      </c>
      <c r="D63" t="s">
        <v>16</v>
      </c>
      <c r="E63" s="1">
        <v>45216</v>
      </c>
    </row>
    <row r="64" spans="1:5" x14ac:dyDescent="0.3">
      <c r="A64" t="s">
        <v>123</v>
      </c>
      <c r="B64" t="s">
        <v>54</v>
      </c>
      <c r="C64" t="s">
        <v>22</v>
      </c>
      <c r="D64" t="s">
        <v>16</v>
      </c>
      <c r="E64" s="1">
        <v>45216</v>
      </c>
    </row>
    <row r="65" spans="1:8" x14ac:dyDescent="0.3">
      <c r="A65" t="s">
        <v>125</v>
      </c>
      <c r="B65" t="s">
        <v>124</v>
      </c>
      <c r="C65" t="s">
        <v>22</v>
      </c>
      <c r="D65" t="s">
        <v>13</v>
      </c>
      <c r="E65" s="1">
        <v>45216</v>
      </c>
    </row>
    <row r="66" spans="1:8" x14ac:dyDescent="0.3">
      <c r="F66" t="s">
        <v>22</v>
      </c>
      <c r="G66" t="s">
        <v>126</v>
      </c>
      <c r="H66" t="s">
        <v>131</v>
      </c>
    </row>
    <row r="67" spans="1:8" x14ac:dyDescent="0.3">
      <c r="E67" t="s">
        <v>129</v>
      </c>
      <c r="F67">
        <f>COUNTIF(C1:C65,"Online")</f>
        <v>53</v>
      </c>
      <c r="G67">
        <f>H67-F67</f>
        <v>11</v>
      </c>
      <c r="H67">
        <v>64</v>
      </c>
    </row>
    <row r="68" spans="1:8" x14ac:dyDescent="0.3">
      <c r="E68" t="s">
        <v>127</v>
      </c>
      <c r="F68">
        <f>(F67/H67)*100</f>
        <v>82.8125</v>
      </c>
      <c r="G68">
        <f>(G67/H67)*100</f>
        <v>17.1875</v>
      </c>
      <c r="H68">
        <f>(H67/H67)*100</f>
        <v>100</v>
      </c>
    </row>
    <row r="69" spans="1:8" x14ac:dyDescent="0.3">
      <c r="E69" t="s">
        <v>128</v>
      </c>
      <c r="F69">
        <v>2</v>
      </c>
      <c r="G69">
        <v>2</v>
      </c>
      <c r="H69">
        <v>4</v>
      </c>
    </row>
    <row r="70" spans="1:8" x14ac:dyDescent="0.3">
      <c r="E70" t="s">
        <v>130</v>
      </c>
      <c r="F70">
        <f>F69/F67*100</f>
        <v>3.7735849056603774</v>
      </c>
      <c r="G70">
        <f>G69/G67*100</f>
        <v>18.181818181818183</v>
      </c>
      <c r="H70">
        <f>H69/H67*100</f>
        <v>6.25</v>
      </c>
    </row>
  </sheetData>
  <phoneticPr fontId="18" type="noConversion"/>
  <conditionalFormatting sqref="A430 C430:D430 A2:XFD50 A52:E57 A51 A58:XFD69 A72:XFD420 A70:D71 I70:XFD71">
    <cfRule type="expression" dxfId="19" priority="9">
      <formula>$D2="Not Selected"</formula>
    </cfRule>
    <cfRule type="expression" dxfId="18" priority="10">
      <formula>$D2="Interviewing"</formula>
    </cfRule>
    <cfRule type="expression" dxfId="17" priority="11">
      <formula>$D2="Recruiter Screen"</formula>
    </cfRule>
    <cfRule type="expression" dxfId="16" priority="12">
      <formula>$D2="Rejected"</formula>
    </cfRule>
  </conditionalFormatting>
  <conditionalFormatting sqref="F51:XFD56">
    <cfRule type="expression" dxfId="15" priority="25">
      <formula>$D52="Not Selected"</formula>
    </cfRule>
    <cfRule type="expression" dxfId="14" priority="26">
      <formula>$D52="Interviewing"</formula>
    </cfRule>
    <cfRule type="expression" dxfId="13" priority="27">
      <formula>$D52="Recruiter Screen"</formula>
    </cfRule>
    <cfRule type="expression" dxfId="12" priority="28">
      <formula>$D52="Rejected"</formula>
    </cfRule>
  </conditionalFormatting>
  <conditionalFormatting sqref="F57:XFD57">
    <cfRule type="expression" dxfId="11" priority="29">
      <formula>#REF!="Not Selected"</formula>
    </cfRule>
    <cfRule type="expression" dxfId="10" priority="30">
      <formula>#REF!="Interviewing"</formula>
    </cfRule>
    <cfRule type="expression" dxfId="9" priority="31">
      <formula>#REF!="Recruiter Screen"</formula>
    </cfRule>
    <cfRule type="expression" dxfId="8" priority="32">
      <formula>#REF!="Rejected"</formula>
    </cfRule>
  </conditionalFormatting>
  <conditionalFormatting sqref="C51:E51">
    <cfRule type="expression" dxfId="7" priority="5">
      <formula>$D51="Not Selected"</formula>
    </cfRule>
    <cfRule type="expression" dxfId="6" priority="6">
      <formula>$D51="Interviewing"</formula>
    </cfRule>
    <cfRule type="expression" dxfId="5" priority="7">
      <formula>$D51="Recruiter Screen"</formula>
    </cfRule>
    <cfRule type="expression" dxfId="4" priority="8">
      <formula>$D51="Rejected"</formula>
    </cfRule>
  </conditionalFormatting>
  <conditionalFormatting sqref="F74:H7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{DE4C1FB2-BD42-4764-AA56-9C99F0932158}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4C1FB2-BD42-4764-AA56-9C99F09321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F74:H74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Mitra</dc:creator>
  <cp:lastModifiedBy>Anish Mitra</cp:lastModifiedBy>
  <dcterms:created xsi:type="dcterms:W3CDTF">2023-10-08T15:06:57Z</dcterms:created>
  <dcterms:modified xsi:type="dcterms:W3CDTF">2023-11-30T12:47:00Z</dcterms:modified>
</cp:coreProperties>
</file>