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3-1 Academics\3-1\LOP\"/>
    </mc:Choice>
  </mc:AlternateContent>
  <xr:revisionPtr revIDLastSave="0" documentId="13_ncr:1_{CFD31CAE-5B98-4834-8CF7-EB898EE83C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33" i="1"/>
  <c r="B34" i="1"/>
  <c r="B35" i="1"/>
  <c r="B36" i="1"/>
  <c r="B37" i="1"/>
  <c r="B38" i="1"/>
  <c r="B21" i="1"/>
  <c r="B22" i="1"/>
  <c r="B23" i="1"/>
  <c r="B24" i="1"/>
  <c r="B25" i="1"/>
  <c r="B26" i="1"/>
  <c r="B27" i="1"/>
  <c r="B20" i="1"/>
</calcChain>
</file>

<file path=xl/sharedStrings.xml><?xml version="1.0" encoding="utf-8"?>
<sst xmlns="http://schemas.openxmlformats.org/spreadsheetml/2006/main" count="18" uniqueCount="11">
  <si>
    <t>Gain (db)</t>
  </si>
  <si>
    <t>Rinit (ohm)</t>
  </si>
  <si>
    <t>Center Frequency (hz)</t>
  </si>
  <si>
    <t>Ratio (500K/R1)</t>
  </si>
  <si>
    <t>Bandwidth (KHz)</t>
  </si>
  <si>
    <t>R1 (Kilo ohm)</t>
  </si>
  <si>
    <t>Center Frequency (KHz)</t>
  </si>
  <si>
    <t>R2 (Kilo ohm)</t>
  </si>
  <si>
    <t>Ratio (R2/10K)</t>
  </si>
  <si>
    <t>C1 (pF)</t>
  </si>
  <si>
    <t>C2 (pF)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</si>
</sst>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Frequency vs Rinit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Center Frequency 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16000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25800</c:v>
                </c:pt>
                <c:pt idx="1">
                  <c:v>23510</c:v>
                </c:pt>
                <c:pt idx="2">
                  <c:v>21750</c:v>
                </c:pt>
                <c:pt idx="3">
                  <c:v>19160</c:v>
                </c:pt>
                <c:pt idx="4">
                  <c:v>13970</c:v>
                </c:pt>
                <c:pt idx="5">
                  <c:v>10200</c:v>
                </c:pt>
                <c:pt idx="6">
                  <c:v>7520</c:v>
                </c:pt>
                <c:pt idx="7">
                  <c:v>5690</c:v>
                </c:pt>
                <c:pt idx="8">
                  <c:v>4490</c:v>
                </c:pt>
                <c:pt idx="9">
                  <c:v>3990</c:v>
                </c:pt>
                <c:pt idx="10">
                  <c:v>3760</c:v>
                </c:pt>
                <c:pt idx="11">
                  <c:v>3620</c:v>
                </c:pt>
                <c:pt idx="12">
                  <c:v>3570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E-4BA9-8D7B-556C40841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4672"/>
        <c:axId val="1303774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Gain (db)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</c:v>
                      </c:pt>
                      <c:pt idx="1">
                        <c:v>125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400</c:v>
                      </c:pt>
                      <c:pt idx="5">
                        <c:v>800</c:v>
                      </c:pt>
                      <c:pt idx="6">
                        <c:v>1600</c:v>
                      </c:pt>
                      <c:pt idx="7">
                        <c:v>3200</c:v>
                      </c:pt>
                      <c:pt idx="8">
                        <c:v>6400</c:v>
                      </c:pt>
                      <c:pt idx="9">
                        <c:v>10000</c:v>
                      </c:pt>
                      <c:pt idx="10">
                        <c:v>12500</c:v>
                      </c:pt>
                      <c:pt idx="11">
                        <c:v>15000</c:v>
                      </c:pt>
                      <c:pt idx="12">
                        <c:v>16000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26.84</c:v>
                      </c:pt>
                      <c:pt idx="1">
                        <c:v>23.92</c:v>
                      </c:pt>
                      <c:pt idx="2">
                        <c:v>22.61</c:v>
                      </c:pt>
                      <c:pt idx="3">
                        <c:v>21.43</c:v>
                      </c:pt>
                      <c:pt idx="4">
                        <c:v>20.36</c:v>
                      </c:pt>
                      <c:pt idx="5">
                        <c:v>20.05</c:v>
                      </c:pt>
                      <c:pt idx="6">
                        <c:v>20.02</c:v>
                      </c:pt>
                      <c:pt idx="7">
                        <c:v>20</c:v>
                      </c:pt>
                      <c:pt idx="8">
                        <c:v>19.989999999999998</c:v>
                      </c:pt>
                      <c:pt idx="9">
                        <c:v>19.989999999999998</c:v>
                      </c:pt>
                      <c:pt idx="10">
                        <c:v>19.989999999999998</c:v>
                      </c:pt>
                      <c:pt idx="11">
                        <c:v>19.989999999999998</c:v>
                      </c:pt>
                      <c:pt idx="12">
                        <c:v>19.989999999999998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0AE-4BA9-8D7B-556C40841E6C}"/>
                  </c:ext>
                </c:extLst>
              </c15:ser>
            </c15:filteredScatterSeries>
          </c:ext>
        </c:extLst>
      </c:scatterChart>
      <c:valAx>
        <c:axId val="1303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Rinit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7472"/>
        <c:crosses val="autoZero"/>
        <c:crossBetween val="midCat"/>
      </c:valAx>
      <c:valAx>
        <c:axId val="1303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Center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Sheet1!$A$45:$A$55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1200</c:v>
                </c:pt>
                <c:pt idx="10">
                  <c:v>1600</c:v>
                </c:pt>
              </c:numCache>
            </c:numRef>
          </c:xVal>
          <c:yVal>
            <c:numRef>
              <c:f>Sheet1!$D$45:$D$55</c:f>
              <c:numCache>
                <c:formatCode>General</c:formatCode>
                <c:ptCount val="11"/>
                <c:pt idx="0">
                  <c:v>2.3199999999999998</c:v>
                </c:pt>
                <c:pt idx="1">
                  <c:v>4.17</c:v>
                </c:pt>
                <c:pt idx="2">
                  <c:v>7.51</c:v>
                </c:pt>
                <c:pt idx="3">
                  <c:v>9.85</c:v>
                </c:pt>
                <c:pt idx="4">
                  <c:v>13.09</c:v>
                </c:pt>
                <c:pt idx="5">
                  <c:v>15.32</c:v>
                </c:pt>
                <c:pt idx="6">
                  <c:v>20.36</c:v>
                </c:pt>
                <c:pt idx="7">
                  <c:v>23.01</c:v>
                </c:pt>
                <c:pt idx="8">
                  <c:v>24.72</c:v>
                </c:pt>
                <c:pt idx="9">
                  <c:v>26.84</c:v>
                </c:pt>
                <c:pt idx="10">
                  <c:v>28.13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E-4989-B24F-F7AD9769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66656"/>
        <c:axId val="323568096"/>
      </c:scatterChart>
      <c:valAx>
        <c:axId val="3235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C1 (pF)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68096"/>
        <c:crosses val="autoZero"/>
        <c:crossBetween val="midCat"/>
      </c:valAx>
      <c:valAx>
        <c:axId val="3235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Bandwidth (KHz)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Sheet1!$A$45:$A$55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1200</c:v>
                </c:pt>
                <c:pt idx="10">
                  <c:v>1600</c:v>
                </c:pt>
              </c:numCache>
            </c:numRef>
          </c:xVal>
          <c:yVal>
            <c:numRef>
              <c:f>Sheet1!$E$45:$E$55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EBC-9BDE-49571516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08480"/>
        <c:axId val="2116308960"/>
      </c:scatterChart>
      <c:valAx>
        <c:axId val="21163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C1 (pF)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08960"/>
        <c:crosses val="autoZero"/>
        <c:crossBetween val="midCat"/>
      </c:valAx>
      <c:valAx>
        <c:axId val="21163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BW</a:t>
                </a:r>
                <a:r>
                  <a:rPr lang="en-IN" baseline="0"/>
                  <a:t> (KHz)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vs Rinit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16000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26.84</c:v>
                </c:pt>
                <c:pt idx="1">
                  <c:v>23.92</c:v>
                </c:pt>
                <c:pt idx="2">
                  <c:v>22.61</c:v>
                </c:pt>
                <c:pt idx="3">
                  <c:v>21.43</c:v>
                </c:pt>
                <c:pt idx="4">
                  <c:v>20.36</c:v>
                </c:pt>
                <c:pt idx="5">
                  <c:v>20.05</c:v>
                </c:pt>
                <c:pt idx="6">
                  <c:v>20.02</c:v>
                </c:pt>
                <c:pt idx="7">
                  <c:v>20</c:v>
                </c:pt>
                <c:pt idx="8">
                  <c:v>19.989999999999998</c:v>
                </c:pt>
                <c:pt idx="9">
                  <c:v>19.989999999999998</c:v>
                </c:pt>
                <c:pt idx="10">
                  <c:v>19.989999999999998</c:v>
                </c:pt>
                <c:pt idx="11">
                  <c:v>19.989999999999998</c:v>
                </c:pt>
                <c:pt idx="12">
                  <c:v>19.989999999999998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5-44D0-8263-C41F12ACE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76992"/>
        <c:axId val="130383712"/>
      </c:scatterChart>
      <c:valAx>
        <c:axId val="1303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Rinit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3712"/>
        <c:crosses val="autoZero"/>
        <c:crossBetween val="midCat"/>
      </c:valAx>
      <c:valAx>
        <c:axId val="1303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Frequency (KHz) vs 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Center Frequency (KHz)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Sheet1!$C$20:$C$27</c:f>
              <c:numCache>
                <c:formatCode>General</c:formatCode>
                <c:ptCount val="8"/>
                <c:pt idx="0">
                  <c:v>16.11</c:v>
                </c:pt>
                <c:pt idx="1">
                  <c:v>14.96</c:v>
                </c:pt>
                <c:pt idx="2">
                  <c:v>14.24</c:v>
                </c:pt>
                <c:pt idx="3">
                  <c:v>13.99</c:v>
                </c:pt>
                <c:pt idx="4">
                  <c:v>13.87</c:v>
                </c:pt>
                <c:pt idx="5">
                  <c:v>13.83</c:v>
                </c:pt>
                <c:pt idx="6">
                  <c:v>13.79</c:v>
                </c:pt>
                <c:pt idx="7">
                  <c:v>13.78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9-4E2E-8EC2-B9DA56CF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5584"/>
        <c:axId val="321247904"/>
      </c:scatterChart>
      <c:valAx>
        <c:axId val="3212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R1 (K 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47904"/>
        <c:crosses val="autoZero"/>
        <c:crossBetween val="midCat"/>
      </c:valAx>
      <c:valAx>
        <c:axId val="3212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Fc</a:t>
                </a:r>
                <a:r>
                  <a:rPr lang="en-IN" baseline="0"/>
                  <a:t> (KHz)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Gain (db) vs 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Sheet1!$D$20:$D$27</c:f>
              <c:numCache>
                <c:formatCode>General</c:formatCode>
                <c:ptCount val="8"/>
                <c:pt idx="0">
                  <c:v>40.659999999999997</c:v>
                </c:pt>
                <c:pt idx="1">
                  <c:v>34.46</c:v>
                </c:pt>
                <c:pt idx="2">
                  <c:v>26.41</c:v>
                </c:pt>
                <c:pt idx="3">
                  <c:v>20.36</c:v>
                </c:pt>
                <c:pt idx="4">
                  <c:v>14.33</c:v>
                </c:pt>
                <c:pt idx="5">
                  <c:v>8.2799999999999994</c:v>
                </c:pt>
                <c:pt idx="6">
                  <c:v>2.2599999999999998</c:v>
                </c:pt>
                <c:pt idx="7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B-46EC-A6D5-C3F66342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4144"/>
        <c:axId val="321249344"/>
      </c:scatterChart>
      <c:valAx>
        <c:axId val="3212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R1 (K 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49344"/>
        <c:crosses val="autoZero"/>
        <c:crossBetween val="midCat"/>
      </c:valAx>
      <c:valAx>
        <c:axId val="321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Gain</a:t>
                </a:r>
                <a:r>
                  <a:rPr lang="en-IN" baseline="0"/>
                  <a:t> (db)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Bandwidth (KHz) vs 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Bandwidth (KHz)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Sheet1!$E$20:$E$27</c:f>
              <c:numCache>
                <c:formatCode>General</c:formatCode>
                <c:ptCount val="8"/>
                <c:pt idx="0">
                  <c:v>92</c:v>
                </c:pt>
                <c:pt idx="1">
                  <c:v>50</c:v>
                </c:pt>
                <c:pt idx="2">
                  <c:v>19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0.7</c:v>
                </c:pt>
                <c:pt idx="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A-4E7D-8078-ED61AE1F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73344"/>
        <c:axId val="321271904"/>
      </c:scatterChart>
      <c:valAx>
        <c:axId val="3212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R1 (K 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71904"/>
        <c:crosses val="autoZero"/>
        <c:crossBetween val="midCat"/>
      </c:valAx>
      <c:valAx>
        <c:axId val="3212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Bandwidth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Center Frequency (KHz) vs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Center Frequency (KHz)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Sheet1!$A$33:$A$39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</c:numCache>
            </c:numRef>
          </c:xVal>
          <c:yVal>
            <c:numRef>
              <c:f>Sheet1!$C$33:$C$39</c:f>
              <c:numCache>
                <c:formatCode>General</c:formatCode>
                <c:ptCount val="7"/>
                <c:pt idx="0">
                  <c:v>44.24</c:v>
                </c:pt>
                <c:pt idx="1">
                  <c:v>36.1</c:v>
                </c:pt>
                <c:pt idx="2">
                  <c:v>31.24</c:v>
                </c:pt>
                <c:pt idx="3">
                  <c:v>22.22</c:v>
                </c:pt>
                <c:pt idx="4">
                  <c:v>15.64</c:v>
                </c:pt>
                <c:pt idx="5">
                  <c:v>13.99</c:v>
                </c:pt>
                <c:pt idx="6">
                  <c:v>11.42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F-4182-8567-DC84BED8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2688"/>
        <c:axId val="138674128"/>
      </c:scatterChart>
      <c:valAx>
        <c:axId val="1386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R2 (K 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4128"/>
        <c:crosses val="autoZero"/>
        <c:crossBetween val="midCat"/>
      </c:valAx>
      <c:valAx>
        <c:axId val="1386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Fc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Gain (db) vs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Sheet1!$A$33:$A$39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</c:numCache>
            </c:numRef>
          </c:xVal>
          <c:yVal>
            <c:numRef>
              <c:f>Sheet1!$D$33:$D$39</c:f>
              <c:numCache>
                <c:formatCode>General</c:formatCode>
                <c:ptCount val="7"/>
                <c:pt idx="0">
                  <c:v>0.38</c:v>
                </c:pt>
                <c:pt idx="1">
                  <c:v>3.9</c:v>
                </c:pt>
                <c:pt idx="2">
                  <c:v>6.39</c:v>
                </c:pt>
                <c:pt idx="3">
                  <c:v>12.3</c:v>
                </c:pt>
                <c:pt idx="4">
                  <c:v>18.43</c:v>
                </c:pt>
                <c:pt idx="5">
                  <c:v>20.36</c:v>
                </c:pt>
                <c:pt idx="6">
                  <c:v>23.88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1-4A3C-AF74-CB3D3F39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0288"/>
        <c:axId val="138683248"/>
      </c:scatterChart>
      <c:valAx>
        <c:axId val="1386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R2 (K ohm)</a:t>
                </a:r>
              </a:p>
            </c:rich>
          </c:tx>
          <c:layout>
            <c:manualLayout>
              <c:xMode val="edge"/>
              <c:yMode val="edge"/>
              <c:x val="0.4818945756780402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3248"/>
        <c:crosses val="autoZero"/>
        <c:crossBetween val="midCat"/>
      </c:valAx>
      <c:valAx>
        <c:axId val="1386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Bandwidth (KHz) vs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Bandwidth (KHz)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Sheet1!$A$33:$A$39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</c:numCache>
            </c:numRef>
          </c:xVal>
          <c:yVal>
            <c:numRef>
              <c:f>Sheet1!$E$33:$E$39</c:f>
              <c:numCache>
                <c:formatCode>General</c:formatCode>
                <c:ptCount val="7"/>
                <c:pt idx="0">
                  <c:v>2.7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A-4027-AD56-3A10D7EA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1744"/>
        <c:axId val="321259424"/>
      </c:scatterChart>
      <c:valAx>
        <c:axId val="3212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R2 (K 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59424"/>
        <c:crosses val="autoZero"/>
        <c:crossBetween val="midCat"/>
      </c:valAx>
      <c:valAx>
        <c:axId val="321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Bandwidth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Center Frequency (KHz)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Sheet1!$A$45:$A$55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1200</c:v>
                </c:pt>
                <c:pt idx="10">
                  <c:v>1600</c:v>
                </c:pt>
              </c:numCache>
            </c:numRef>
          </c:xVal>
          <c:yVal>
            <c:numRef>
              <c:f>Sheet1!$C$45:$C$55</c:f>
              <c:numCache>
                <c:formatCode>General</c:formatCode>
                <c:ptCount val="11"/>
                <c:pt idx="0">
                  <c:v>44.06</c:v>
                </c:pt>
                <c:pt idx="1">
                  <c:v>39.42</c:v>
                </c:pt>
                <c:pt idx="2">
                  <c:v>32.229999999999997</c:v>
                </c:pt>
                <c:pt idx="3">
                  <c:v>27.86</c:v>
                </c:pt>
                <c:pt idx="4">
                  <c:v>22.83</c:v>
                </c:pt>
                <c:pt idx="5">
                  <c:v>19.79</c:v>
                </c:pt>
                <c:pt idx="6">
                  <c:v>14.01</c:v>
                </c:pt>
                <c:pt idx="7">
                  <c:v>11.4</c:v>
                </c:pt>
                <c:pt idx="8">
                  <c:v>9.89</c:v>
                </c:pt>
                <c:pt idx="9">
                  <c:v>8.08</c:v>
                </c:pt>
                <c:pt idx="1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B-49FB-A483-533C00B1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38352"/>
        <c:axId val="139238832"/>
      </c:scatterChart>
      <c:valAx>
        <c:axId val="1392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C1 (pF)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8832"/>
        <c:crosses val="autoZero"/>
        <c:crossBetween val="midCat"/>
      </c:valAx>
      <c:valAx>
        <c:axId val="1392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Fc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462497</xdr:colOff>
      <xdr:row>0</xdr:row>
      <xdr:rowOff>0</xdr:rowOff>
    </xdr:from>
    <xdr:to>
      <xdr:col>11</xdr:col>
      <xdr:colOff>174625</xdr:colOff>
      <xdr:row>14</xdr:row>
      <xdr:rowOff>31749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CE03F2-7CA6-BA1B-114D-67988095A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0</xdr:row>
      <xdr:rowOff>127103</xdr:rowOff>
    </xdr:from>
    <xdr:to>
      <xdr:col>19</xdr:col>
      <xdr:colOff>347383</xdr:colOff>
      <xdr:row>14</xdr:row>
      <xdr:rowOff>15875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D97759-E5EA-CA6A-1645-FF831A391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206375</xdr:colOff>
      <xdr:row>16</xdr:row>
      <xdr:rowOff>85724</xdr:rowOff>
    </xdr:from>
    <xdr:to>
      <xdr:col>15</xdr:col>
      <xdr:colOff>177800</xdr:colOff>
      <xdr:row>32</xdr:row>
      <xdr:rowOff>-1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F07C38-7DDD-5BA2-D270-EF8B1B779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492126</xdr:colOff>
      <xdr:row>17</xdr:row>
      <xdr:rowOff>69849</xdr:rowOff>
    </xdr:from>
    <xdr:to>
      <xdr:col>24</xdr:col>
      <xdr:colOff>247650</xdr:colOff>
      <xdr:row>32</xdr:row>
      <xdr:rowOff>79374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C2B2F3-AD03-C67F-2691-D5007145C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95251</xdr:colOff>
      <xdr:row>16</xdr:row>
      <xdr:rowOff>89647</xdr:rowOff>
    </xdr:from>
    <xdr:to>
      <xdr:col>33</xdr:col>
      <xdr:colOff>500529</xdr:colOff>
      <xdr:row>31</xdr:row>
      <xdr:rowOff>186763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45E2D6-9FA1-74F4-5DAA-991AABE2E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190501</xdr:colOff>
      <xdr:row>33</xdr:row>
      <xdr:rowOff>142875</xdr:rowOff>
    </xdr:from>
    <xdr:to>
      <xdr:col>15</xdr:col>
      <xdr:colOff>212725</xdr:colOff>
      <xdr:row>49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BF7C05-0231-B20A-F373-21D6E1C67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365125</xdr:colOff>
      <xdr:row>34</xdr:row>
      <xdr:rowOff>131482</xdr:rowOff>
    </xdr:from>
    <xdr:to>
      <xdr:col>24</xdr:col>
      <xdr:colOff>333748</xdr:colOff>
      <xdr:row>49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514A82-CF98-6D69-3A52-D16ABDAF6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63499</xdr:colOff>
      <xdr:row>34</xdr:row>
      <xdr:rowOff>85726</xdr:rowOff>
    </xdr:from>
    <xdr:to>
      <xdr:col>33</xdr:col>
      <xdr:colOff>243726</xdr:colOff>
      <xdr:row>48</xdr:row>
      <xdr:rowOff>15876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488535-9998-7D8C-480A-3F3589A22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444500</xdr:colOff>
      <xdr:row>50</xdr:row>
      <xdr:rowOff>39221</xdr:rowOff>
    </xdr:from>
    <xdr:to>
      <xdr:col>15</xdr:col>
      <xdr:colOff>184897</xdr:colOff>
      <xdr:row>66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ADA5861-078D-C86E-B179-074D25F5D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508000</xdr:colOff>
      <xdr:row>51</xdr:row>
      <xdr:rowOff>6723</xdr:rowOff>
    </xdr:from>
    <xdr:to>
      <xdr:col>24</xdr:col>
      <xdr:colOff>348315</xdr:colOff>
      <xdr:row>65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5C5822F-691E-8BF7-803A-D0E0095FD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365125</xdr:colOff>
      <xdr:row>50</xdr:row>
      <xdr:rowOff>101787</xdr:rowOff>
    </xdr:from>
    <xdr:to>
      <xdr:col>33</xdr:col>
      <xdr:colOff>401544</xdr:colOff>
      <xdr:row>66</xdr:row>
      <xdr:rowOff>15875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385A891-7C41-F501-ADB5-75E5C42E9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5"/>
  <sheetViews>
    <sheetView tabSelected="1" zoomScale="55" zoomScaleNormal="55" workbookViewId="0">
      <selection activeCell="X10" sqref="X10"/>
    </sheetView>
  </sheetViews>
  <sheetFormatPr defaultRowHeight="14.5" x14ac:dyDescent="0.35"/>
  <cols>
    <col min="1" max="1" width="12" customWidth="1"/>
    <col min="2" max="2" width="19.36328125" bestFit="1" customWidth="1"/>
    <col min="3" max="3" width="20.453125" bestFit="1" customWidth="1"/>
    <col min="5" max="5" width="13.7265625" bestFit="1" customWidth="1"/>
  </cols>
  <sheetData>
    <row r="2" spans="1:3" s="1" customFormat="1" ht="16.5" x14ac:dyDescent="0.45">
      <c r="A2" s="1" t="s">
        <v>1</v>
      </c>
      <c r="B2" s="1" t="s">
        <v>2</v>
      </c>
      <c r="C2" s="1" t="s">
        <v>0</v>
      </c>
    </row>
    <row r="3" spans="1:3" x14ac:dyDescent="0.35">
      <c r="A3">
        <v>100</v>
      </c>
      <c r="B3">
        <v>25800</v>
      </c>
      <c r="C3">
        <v>26.84</v>
      </c>
    </row>
    <row r="4" spans="1:3" x14ac:dyDescent="0.35">
      <c r="A4">
        <v>125</v>
      </c>
      <c r="B4">
        <v>23510</v>
      </c>
      <c r="C4">
        <v>23.92</v>
      </c>
    </row>
    <row r="5" spans="1:3" x14ac:dyDescent="0.35">
      <c r="A5">
        <v>150</v>
      </c>
      <c r="B5">
        <v>21750</v>
      </c>
      <c r="C5">
        <v>22.61</v>
      </c>
    </row>
    <row r="6" spans="1:3" x14ac:dyDescent="0.35">
      <c r="A6">
        <v>200</v>
      </c>
      <c r="B6">
        <v>19160</v>
      </c>
      <c r="C6">
        <v>21.43</v>
      </c>
    </row>
    <row r="7" spans="1:3" x14ac:dyDescent="0.35">
      <c r="A7">
        <v>400</v>
      </c>
      <c r="B7">
        <v>13970</v>
      </c>
      <c r="C7">
        <v>20.36</v>
      </c>
    </row>
    <row r="8" spans="1:3" x14ac:dyDescent="0.35">
      <c r="A8">
        <v>800</v>
      </c>
      <c r="B8">
        <v>10200</v>
      </c>
      <c r="C8">
        <v>20.05</v>
      </c>
    </row>
    <row r="9" spans="1:3" x14ac:dyDescent="0.35">
      <c r="A9">
        <v>1600</v>
      </c>
      <c r="B9">
        <v>7520</v>
      </c>
      <c r="C9">
        <v>20.02</v>
      </c>
    </row>
    <row r="10" spans="1:3" x14ac:dyDescent="0.35">
      <c r="A10">
        <v>3200</v>
      </c>
      <c r="B10">
        <v>5690</v>
      </c>
      <c r="C10">
        <v>20</v>
      </c>
    </row>
    <row r="11" spans="1:3" x14ac:dyDescent="0.35">
      <c r="A11">
        <v>6400</v>
      </c>
      <c r="B11">
        <v>4490</v>
      </c>
      <c r="C11">
        <v>19.989999999999998</v>
      </c>
    </row>
    <row r="12" spans="1:3" x14ac:dyDescent="0.35">
      <c r="A12">
        <v>10000</v>
      </c>
      <c r="B12">
        <v>3990</v>
      </c>
      <c r="C12">
        <v>19.989999999999998</v>
      </c>
    </row>
    <row r="13" spans="1:3" x14ac:dyDescent="0.35">
      <c r="A13">
        <v>12500</v>
      </c>
      <c r="B13">
        <v>3760</v>
      </c>
      <c r="C13">
        <v>19.989999999999998</v>
      </c>
    </row>
    <row r="14" spans="1:3" x14ac:dyDescent="0.35">
      <c r="A14">
        <v>15000</v>
      </c>
      <c r="B14">
        <v>3620</v>
      </c>
      <c r="C14">
        <v>19.989999999999998</v>
      </c>
    </row>
    <row r="15" spans="1:3" x14ac:dyDescent="0.35">
      <c r="A15">
        <v>16000</v>
      </c>
      <c r="B15">
        <v>3570</v>
      </c>
      <c r="C15">
        <v>19.989999999999998</v>
      </c>
    </row>
    <row r="19" spans="1:5" x14ac:dyDescent="0.35">
      <c r="A19" t="s">
        <v>5</v>
      </c>
      <c r="B19" s="2" t="s">
        <v>3</v>
      </c>
      <c r="C19" s="1" t="s">
        <v>6</v>
      </c>
      <c r="D19" s="1" t="s">
        <v>0</v>
      </c>
      <c r="E19" t="s">
        <v>4</v>
      </c>
    </row>
    <row r="20" spans="1:5" x14ac:dyDescent="0.35">
      <c r="A20">
        <v>1</v>
      </c>
      <c r="B20" s="2">
        <f>500/A20</f>
        <v>500</v>
      </c>
      <c r="C20">
        <v>16.11</v>
      </c>
      <c r="D20">
        <v>40.659999999999997</v>
      </c>
      <c r="E20">
        <v>92</v>
      </c>
    </row>
    <row r="21" spans="1:5" x14ac:dyDescent="0.35">
      <c r="A21">
        <v>2</v>
      </c>
      <c r="B21" s="2">
        <f t="shared" ref="B21:B27" si="0">500/A21</f>
        <v>250</v>
      </c>
      <c r="C21">
        <v>14.96</v>
      </c>
      <c r="D21">
        <v>34.46</v>
      </c>
      <c r="E21">
        <v>50</v>
      </c>
    </row>
    <row r="22" spans="1:5" x14ac:dyDescent="0.35">
      <c r="A22">
        <v>5</v>
      </c>
      <c r="B22" s="2">
        <f t="shared" si="0"/>
        <v>100</v>
      </c>
      <c r="C22">
        <v>14.24</v>
      </c>
      <c r="D22">
        <v>26.41</v>
      </c>
      <c r="E22">
        <v>19</v>
      </c>
    </row>
    <row r="23" spans="1:5" x14ac:dyDescent="0.35">
      <c r="A23">
        <v>10</v>
      </c>
      <c r="B23" s="2">
        <f t="shared" si="0"/>
        <v>50</v>
      </c>
      <c r="C23">
        <v>13.99</v>
      </c>
      <c r="D23">
        <v>20.36</v>
      </c>
      <c r="E23">
        <v>9</v>
      </c>
    </row>
    <row r="24" spans="1:5" x14ac:dyDescent="0.35">
      <c r="A24">
        <v>20</v>
      </c>
      <c r="B24" s="2">
        <f t="shared" si="0"/>
        <v>25</v>
      </c>
      <c r="C24">
        <v>13.87</v>
      </c>
      <c r="D24">
        <v>14.33</v>
      </c>
      <c r="E24">
        <v>5</v>
      </c>
    </row>
    <row r="25" spans="1:5" x14ac:dyDescent="0.35">
      <c r="A25">
        <v>40</v>
      </c>
      <c r="B25" s="2">
        <f t="shared" si="0"/>
        <v>12.5</v>
      </c>
      <c r="C25">
        <v>13.83</v>
      </c>
      <c r="D25">
        <v>8.2799999999999994</v>
      </c>
      <c r="E25">
        <v>3</v>
      </c>
    </row>
    <row r="26" spans="1:5" x14ac:dyDescent="0.35">
      <c r="A26">
        <v>80</v>
      </c>
      <c r="B26" s="2">
        <f t="shared" si="0"/>
        <v>6.25</v>
      </c>
      <c r="C26">
        <v>13.79</v>
      </c>
      <c r="D26">
        <v>2.2599999999999998</v>
      </c>
      <c r="E26">
        <v>0.7</v>
      </c>
    </row>
    <row r="27" spans="1:5" x14ac:dyDescent="0.35">
      <c r="A27">
        <v>100</v>
      </c>
      <c r="B27" s="2">
        <f t="shared" si="0"/>
        <v>5</v>
      </c>
      <c r="C27">
        <v>13.78</v>
      </c>
      <c r="D27">
        <v>0.32</v>
      </c>
      <c r="E27">
        <v>0.1</v>
      </c>
    </row>
    <row r="32" spans="1:5" x14ac:dyDescent="0.35">
      <c r="A32" t="s">
        <v>7</v>
      </c>
      <c r="B32" s="2" t="s">
        <v>8</v>
      </c>
      <c r="C32" s="1" t="s">
        <v>6</v>
      </c>
      <c r="D32" s="1" t="s">
        <v>0</v>
      </c>
      <c r="E32" t="s">
        <v>4</v>
      </c>
    </row>
    <row r="33" spans="1:5" x14ac:dyDescent="0.35">
      <c r="A33">
        <v>50</v>
      </c>
      <c r="B33" s="2">
        <f t="shared" ref="B33:B39" si="1">A33/10</f>
        <v>5</v>
      </c>
      <c r="C33">
        <v>44.24</v>
      </c>
      <c r="D33">
        <v>0.38</v>
      </c>
      <c r="E33">
        <v>2.7</v>
      </c>
    </row>
    <row r="34" spans="1:5" x14ac:dyDescent="0.35">
      <c r="A34">
        <v>75</v>
      </c>
      <c r="B34" s="2">
        <f t="shared" si="1"/>
        <v>7.5</v>
      </c>
      <c r="C34">
        <v>36.1</v>
      </c>
      <c r="D34">
        <v>3.9</v>
      </c>
      <c r="E34">
        <v>5</v>
      </c>
    </row>
    <row r="35" spans="1:5" x14ac:dyDescent="0.35">
      <c r="A35">
        <v>100</v>
      </c>
      <c r="B35" s="2">
        <f t="shared" si="1"/>
        <v>10</v>
      </c>
      <c r="C35">
        <v>31.24</v>
      </c>
      <c r="D35">
        <v>6.39</v>
      </c>
      <c r="E35">
        <v>8</v>
      </c>
    </row>
    <row r="36" spans="1:5" x14ac:dyDescent="0.35">
      <c r="A36">
        <v>200</v>
      </c>
      <c r="B36" s="2">
        <f t="shared" si="1"/>
        <v>20</v>
      </c>
      <c r="C36">
        <v>22.22</v>
      </c>
      <c r="D36">
        <v>12.3</v>
      </c>
      <c r="E36">
        <v>9</v>
      </c>
    </row>
    <row r="37" spans="1:5" x14ac:dyDescent="0.35">
      <c r="A37">
        <v>400</v>
      </c>
      <c r="B37" s="2">
        <f t="shared" si="1"/>
        <v>40</v>
      </c>
      <c r="C37">
        <v>15.64</v>
      </c>
      <c r="D37">
        <v>18.43</v>
      </c>
      <c r="E37">
        <v>9</v>
      </c>
    </row>
    <row r="38" spans="1:5" x14ac:dyDescent="0.35">
      <c r="A38">
        <v>500</v>
      </c>
      <c r="B38" s="2">
        <f t="shared" si="1"/>
        <v>50</v>
      </c>
      <c r="C38">
        <v>13.99</v>
      </c>
      <c r="D38">
        <v>20.36</v>
      </c>
      <c r="E38">
        <v>9</v>
      </c>
    </row>
    <row r="39" spans="1:5" x14ac:dyDescent="0.35">
      <c r="A39">
        <v>750</v>
      </c>
      <c r="B39" s="2">
        <f t="shared" si="1"/>
        <v>75</v>
      </c>
      <c r="C39">
        <v>11.42</v>
      </c>
      <c r="D39">
        <v>23.88</v>
      </c>
      <c r="E39">
        <v>10</v>
      </c>
    </row>
    <row r="44" spans="1:5" x14ac:dyDescent="0.35">
      <c r="A44" t="s">
        <v>9</v>
      </c>
      <c r="B44" t="s">
        <v>10</v>
      </c>
      <c r="C44" s="1" t="s">
        <v>6</v>
      </c>
      <c r="D44" s="1" t="s">
        <v>0</v>
      </c>
      <c r="E44" t="s">
        <v>4</v>
      </c>
    </row>
    <row r="45" spans="1:5" x14ac:dyDescent="0.35">
      <c r="A45">
        <v>40</v>
      </c>
      <c r="B45">
        <v>1600</v>
      </c>
      <c r="C45">
        <v>44.06</v>
      </c>
      <c r="D45">
        <v>2.3199999999999998</v>
      </c>
      <c r="E45">
        <v>4</v>
      </c>
    </row>
    <row r="46" spans="1:5" x14ac:dyDescent="0.35">
      <c r="A46">
        <v>50</v>
      </c>
      <c r="B46">
        <v>1600</v>
      </c>
      <c r="C46">
        <v>39.42</v>
      </c>
      <c r="D46">
        <v>4.17</v>
      </c>
      <c r="E46">
        <v>6</v>
      </c>
    </row>
    <row r="47" spans="1:5" x14ac:dyDescent="0.35">
      <c r="A47">
        <v>75</v>
      </c>
      <c r="B47">
        <v>1600</v>
      </c>
      <c r="C47">
        <v>32.229999999999997</v>
      </c>
      <c r="D47">
        <v>7.51</v>
      </c>
      <c r="E47">
        <v>8</v>
      </c>
    </row>
    <row r="48" spans="1:5" x14ac:dyDescent="0.35">
      <c r="A48">
        <v>100</v>
      </c>
      <c r="B48">
        <v>1600</v>
      </c>
      <c r="C48">
        <v>27.86</v>
      </c>
      <c r="D48">
        <v>9.85</v>
      </c>
      <c r="E48">
        <v>8</v>
      </c>
    </row>
    <row r="49" spans="1:5" x14ac:dyDescent="0.35">
      <c r="A49">
        <v>150</v>
      </c>
      <c r="B49">
        <v>1600</v>
      </c>
      <c r="C49">
        <v>22.83</v>
      </c>
      <c r="D49">
        <v>13.09</v>
      </c>
      <c r="E49">
        <v>8</v>
      </c>
    </row>
    <row r="50" spans="1:5" x14ac:dyDescent="0.35">
      <c r="A50">
        <v>200</v>
      </c>
      <c r="B50">
        <v>1600</v>
      </c>
      <c r="C50">
        <v>19.79</v>
      </c>
      <c r="D50">
        <v>15.32</v>
      </c>
      <c r="E50">
        <v>9</v>
      </c>
    </row>
    <row r="51" spans="1:5" x14ac:dyDescent="0.35">
      <c r="A51">
        <v>400</v>
      </c>
      <c r="B51">
        <v>1600</v>
      </c>
      <c r="C51">
        <v>14.01</v>
      </c>
      <c r="D51">
        <v>20.36</v>
      </c>
      <c r="E51">
        <v>9</v>
      </c>
    </row>
    <row r="52" spans="1:5" x14ac:dyDescent="0.35">
      <c r="A52">
        <v>600</v>
      </c>
      <c r="B52">
        <v>1600</v>
      </c>
      <c r="C52">
        <v>11.4</v>
      </c>
      <c r="D52">
        <v>23.01</v>
      </c>
      <c r="E52">
        <v>9</v>
      </c>
    </row>
    <row r="53" spans="1:5" x14ac:dyDescent="0.35">
      <c r="A53">
        <v>800</v>
      </c>
      <c r="B53">
        <v>1600</v>
      </c>
      <c r="C53">
        <v>9.89</v>
      </c>
      <c r="D53">
        <v>24.72</v>
      </c>
      <c r="E53">
        <v>9</v>
      </c>
    </row>
    <row r="54" spans="1:5" x14ac:dyDescent="0.35">
      <c r="A54">
        <v>1200</v>
      </c>
      <c r="B54">
        <v>1600</v>
      </c>
      <c r="C54">
        <v>8.08</v>
      </c>
      <c r="D54">
        <v>26.84</v>
      </c>
      <c r="E54">
        <v>9</v>
      </c>
    </row>
    <row r="55" spans="1:5" x14ac:dyDescent="0.35">
      <c r="A55">
        <v>1600</v>
      </c>
      <c r="B55">
        <v>1600</v>
      </c>
      <c r="C55">
        <v>7</v>
      </c>
      <c r="D55">
        <v>28.13</v>
      </c>
      <c r="E55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Pathak</dc:creator>
  <cp:lastModifiedBy>Anish Pathak</cp:lastModifiedBy>
  <dcterms:created xsi:type="dcterms:W3CDTF">2015-06-05T18:17:20Z</dcterms:created>
  <dcterms:modified xsi:type="dcterms:W3CDTF">2024-11-24T18:03:28Z</dcterms:modified>
</cp:coreProperties>
</file>