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/>
  </bookViews>
  <sheets>
    <sheet name="TC_nodes+mobility" sheetId="8" r:id="rId1"/>
    <sheet name="9,1" sheetId="2" r:id="rId2"/>
    <sheet name="10,2" sheetId="9" r:id="rId3"/>
    <sheet name="15,5" sheetId="10" r:id="rId4"/>
    <sheet name="30,10" sheetId="11" r:id="rId5"/>
    <sheet name="10,5" sheetId="12" r:id="rId6"/>
    <sheet name="5,2" sheetId="13" r:id="rId7"/>
    <sheet name="5,5" sheetId="14" r:id="rId8"/>
    <sheet name="16,24" sheetId="15" r:id="rId9"/>
    <sheet name="10,30" sheetId="16" r:id="rId10"/>
    <sheet name="90,10" sheetId="17" r:id="rId11"/>
    <sheet name="10,90" sheetId="18" r:id="rId12"/>
    <sheet name="1000,200" sheetId="19" r:id="rId13"/>
    <sheet name="300,100" sheetId="20" r:id="rId14"/>
    <sheet name="500,200" sheetId="21" r:id="rId15"/>
    <sheet name="100,50" sheetId="22" r:id="rId16"/>
    <sheet name="500,500" sheetId="23" r:id="rId17"/>
    <sheet name="160,240" sheetId="24" r:id="rId18"/>
    <sheet name="100,300" sheetId="25" r:id="rId19"/>
  </sheets>
  <definedNames>
    <definedName name="_xlnm._FilterDatabase" localSheetId="1" hidden="1">'9,1'!$A$1:$F$15</definedName>
    <definedName name="_xlnm._FilterDatabase" localSheetId="2" hidden="1">'10,2'!$A$1:$F$15</definedName>
    <definedName name="_xlnm._FilterDatabase" localSheetId="3" hidden="1">'15,5'!$A$1:$F$15</definedName>
    <definedName name="_xlnm._FilterDatabase" localSheetId="4" hidden="1">'30,10'!$A$1:$F$15</definedName>
    <definedName name="_xlnm._FilterDatabase" localSheetId="5" hidden="1">'10,5'!$A$1:$F$15</definedName>
    <definedName name="_xlnm._FilterDatabase" localSheetId="6" hidden="1">'5,2'!$A$1:$F$15</definedName>
    <definedName name="_xlnm._FilterDatabase" localSheetId="7" hidden="1">'5,5'!$A$1:$F$15</definedName>
    <definedName name="_xlnm._FilterDatabase" localSheetId="8" hidden="1">'16,24'!$A$1:$F$15</definedName>
    <definedName name="_xlnm._FilterDatabase" localSheetId="9" hidden="1">'10,30'!$A$1:$F$15</definedName>
    <definedName name="_xlnm._FilterDatabase" localSheetId="10" hidden="1">'90,10'!$A$1:$F$15</definedName>
    <definedName name="_xlnm._FilterDatabase" localSheetId="11" hidden="1">'10,90'!$A$1:$F$15</definedName>
    <definedName name="_xlnm._FilterDatabase" localSheetId="12" hidden="1">'1000,200'!$A$1:$F$15</definedName>
    <definedName name="_xlnm._FilterDatabase" localSheetId="13" hidden="1">'300,100'!$A$1:$F$15</definedName>
    <definedName name="_xlnm._FilterDatabase" localSheetId="14" hidden="1">'500,200'!$A$1:$F$15</definedName>
    <definedName name="_xlnm._FilterDatabase" localSheetId="15" hidden="1">'100,50'!$A$1:$F$15</definedName>
    <definedName name="_xlnm._FilterDatabase" localSheetId="16" hidden="1">'500,500'!$A$1:$F$15</definedName>
    <definedName name="_xlnm._FilterDatabase" localSheetId="17" hidden="1">'160,240'!$A$1:$F$15</definedName>
    <definedName name="_xlnm._FilterDatabase" localSheetId="18" hidden="1">'100,300'!$A$1:$F$15</definedName>
    <definedName name="_xlnm._FilterDatabase" localSheetId="0" hidden="1">'TC_nodes+mobility'!$A$2:$I$8</definedName>
  </definedNames>
  <calcPr calcId="144525"/>
</workbook>
</file>

<file path=xl/sharedStrings.xml><?xml version="1.0" encoding="utf-8"?>
<sst xmlns="http://schemas.openxmlformats.org/spreadsheetml/2006/main" count="1242" uniqueCount="50">
  <si>
    <t>TC#</t>
  </si>
  <si>
    <t>Routing protocol</t>
  </si>
  <si>
    <t>Sleep interval</t>
  </si>
  <si>
    <t>Active interval</t>
  </si>
  <si>
    <t>Duty cycle</t>
  </si>
  <si>
    <t>Total active time</t>
  </si>
  <si>
    <t>Test Case</t>
  </si>
  <si>
    <t>Mobility Model</t>
  </si>
  <si>
    <t>Test Result (Pass/ Fail)</t>
  </si>
  <si>
    <t>Energy Consumed</t>
  </si>
  <si>
    <t>delivery_prob</t>
  </si>
  <si>
    <t>latency_avg</t>
  </si>
  <si>
    <t>hopcount_avg</t>
  </si>
  <si>
    <t>buffertime_avg</t>
  </si>
  <si>
    <t>Epidemic</t>
  </si>
  <si>
    <t>Energy consumption/ NPM Characteristics</t>
  </si>
  <si>
    <t>ShortestPathMapBasedMovement</t>
  </si>
  <si>
    <t>Pass</t>
  </si>
  <si>
    <t>Parameter</t>
  </si>
  <si>
    <t>Value</t>
  </si>
  <si>
    <t>Type</t>
  </si>
  <si>
    <t>Description</t>
  </si>
  <si>
    <t>TC 1</t>
  </si>
  <si>
    <t>Input</t>
  </si>
  <si>
    <t>The model that dictates how the nodes in the network move.</t>
  </si>
  <si>
    <t>Number of nodes</t>
  </si>
  <si>
    <t>The total number of nodes participating in the network.</t>
  </si>
  <si>
    <t>Simulation time (s)</t>
  </si>
  <si>
    <t>The total duration for which the simulation is run.</t>
  </si>
  <si>
    <t>Transmit Speed</t>
  </si>
  <si>
    <t>250kBps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</si>
  <si>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</si>
  <si>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</si>
  <si>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</si>
  <si>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</si>
  <si>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</si>
  <si>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</si>
  <si>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</si>
  <si>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</si>
  <si>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</si>
  <si>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</si>
  <si>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</si>
  <si>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Scan Interval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</si>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</sst>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1"/>
  <sheetViews>
    <sheetView tabSelected="1" topLeftCell="A7" workbookViewId="0">
      <selection activeCell="D13" sqref="D13"/>
    </sheetView>
  </sheetViews>
  <sheetFormatPr defaultColWidth="8.88888888888889" defaultRowHeight="15"/>
  <cols>
    <col min="1" max="1" width="8.88888888888889" style="6"/>
    <col min="2" max="2" width="14.1111111111111" style="6" customWidth="1"/>
    <col min="3" max="4" width="8.88888888888889" style="7"/>
    <col min="5" max="6" width="12.4444444444444" style="6"/>
    <col min="7" max="7" width="35.1111111111111" style="6" hidden="1" customWidth="1"/>
    <col min="8" max="8" width="28.2222222222222" style="6" hidden="1" customWidth="1"/>
    <col min="9" max="9" width="18.8888888888889" style="6" customWidth="1"/>
    <col min="10" max="10" width="15.6666666666667" style="6" customWidth="1"/>
    <col min="11" max="12" width="9.22222222222222" style="6"/>
    <col min="13" max="13" width="8.88888888888889" style="6"/>
    <col min="14" max="14" width="10.2222222222222" style="6"/>
    <col min="15" max="16384" width="8.88888888888889" style="6"/>
  </cols>
  <sheetData>
    <row r="1" spans="1:14">
      <c r="A1" s="6" t="s">
        <v>0</v>
      </c>
      <c r="B1" s="6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s="6">
        <v>1</v>
      </c>
      <c r="B2" s="6" t="s">
        <v>14</v>
      </c>
      <c r="C2" s="6">
        <v>9</v>
      </c>
      <c r="D2" s="6">
        <v>1</v>
      </c>
      <c r="E2" s="6">
        <f>(D2/(D2+C2))*100</f>
        <v>10</v>
      </c>
      <c r="F2" s="6">
        <v>198</v>
      </c>
      <c r="G2" s="6" t="s">
        <v>15</v>
      </c>
      <c r="H2" s="6" t="s">
        <v>16</v>
      </c>
      <c r="I2" s="6" t="s">
        <v>17</v>
      </c>
      <c r="J2" s="6">
        <v>44.34425</v>
      </c>
      <c r="K2" s="6">
        <v>0.4091</v>
      </c>
      <c r="L2" s="6">
        <v>139.8333</v>
      </c>
      <c r="M2" s="6">
        <v>2.1481</v>
      </c>
      <c r="N2" s="6">
        <v>116.4734</v>
      </c>
    </row>
    <row r="3" spans="1:14">
      <c r="A3" s="6">
        <v>2</v>
      </c>
      <c r="B3" s="6" t="s">
        <v>14</v>
      </c>
      <c r="C3" s="6">
        <v>90</v>
      </c>
      <c r="D3" s="6">
        <v>10</v>
      </c>
      <c r="E3" s="6">
        <f>(D3/(D3+C3))*100</f>
        <v>10</v>
      </c>
      <c r="F3" s="6">
        <v>200</v>
      </c>
      <c r="G3" s="6" t="s">
        <v>15</v>
      </c>
      <c r="H3" s="6" t="s">
        <v>16</v>
      </c>
      <c r="I3" s="6" t="s">
        <v>17</v>
      </c>
      <c r="J3" s="6">
        <v>44.730875</v>
      </c>
      <c r="K3" s="6">
        <v>0.3333</v>
      </c>
      <c r="L3" s="6">
        <v>395.9818</v>
      </c>
      <c r="M3" s="6">
        <v>2.8182</v>
      </c>
      <c r="N3" s="6">
        <v>257.223</v>
      </c>
    </row>
    <row r="4" spans="1:14">
      <c r="A4" s="6">
        <v>3</v>
      </c>
      <c r="B4" s="6" t="s">
        <v>14</v>
      </c>
      <c r="C4" s="6">
        <v>10</v>
      </c>
      <c r="D4" s="6">
        <v>2</v>
      </c>
      <c r="E4" s="6">
        <f>(D4/(D4+C4))*100</f>
        <v>16.6666666666667</v>
      </c>
      <c r="F4" s="6">
        <v>396</v>
      </c>
      <c r="G4" s="6" t="s">
        <v>15</v>
      </c>
      <c r="H4" s="6" t="s">
        <v>16</v>
      </c>
      <c r="I4" s="6" t="s">
        <v>17</v>
      </c>
      <c r="J4" s="6">
        <v>76.33025</v>
      </c>
      <c r="K4" s="6">
        <v>0.2879</v>
      </c>
      <c r="L4" s="6">
        <v>291.0105</v>
      </c>
      <c r="M4" s="6">
        <v>2.8421</v>
      </c>
      <c r="N4" s="6">
        <v>126.2149</v>
      </c>
    </row>
    <row r="5" spans="1:14">
      <c r="A5" s="6">
        <v>4</v>
      </c>
      <c r="B5" s="6" t="s">
        <v>14</v>
      </c>
      <c r="C5" s="6">
        <v>1000</v>
      </c>
      <c r="D5" s="6">
        <v>200</v>
      </c>
      <c r="E5" s="6">
        <f>(D5/(D5+C5))*100</f>
        <v>16.6666666666667</v>
      </c>
      <c r="F5" s="6">
        <v>400</v>
      </c>
      <c r="G5" s="6" t="s">
        <v>15</v>
      </c>
      <c r="H5" s="6" t="s">
        <v>16</v>
      </c>
      <c r="I5" s="6" t="s">
        <v>17</v>
      </c>
      <c r="J5" s="6">
        <v>68.788875</v>
      </c>
      <c r="K5" s="6">
        <v>0.1364</v>
      </c>
      <c r="L5" s="6">
        <v>100.2667</v>
      </c>
      <c r="M5" s="6">
        <v>2.2222</v>
      </c>
      <c r="N5" s="6">
        <v>290.9828</v>
      </c>
    </row>
    <row r="6" spans="1:14">
      <c r="A6" s="6">
        <v>8</v>
      </c>
      <c r="B6" s="6" t="s">
        <v>14</v>
      </c>
      <c r="C6" s="6">
        <v>5</v>
      </c>
      <c r="D6" s="6">
        <v>2</v>
      </c>
      <c r="E6" s="6">
        <f>(D6/(D6+C6))*100</f>
        <v>28.5714285714286</v>
      </c>
      <c r="F6" s="6">
        <v>400</v>
      </c>
      <c r="G6" s="6" t="s">
        <v>15</v>
      </c>
      <c r="H6" s="6" t="s">
        <v>16</v>
      </c>
      <c r="I6" s="6" t="s">
        <v>17</v>
      </c>
      <c r="J6" s="6">
        <v>123.307875</v>
      </c>
      <c r="K6" s="6">
        <v>0.303</v>
      </c>
      <c r="L6" s="6">
        <v>177.665</v>
      </c>
      <c r="M6" s="6">
        <v>2.8</v>
      </c>
      <c r="N6" s="6">
        <v>90.5379</v>
      </c>
    </row>
    <row r="7" spans="1:14">
      <c r="A7" s="6">
        <v>5</v>
      </c>
      <c r="B7" s="6" t="s">
        <v>14</v>
      </c>
      <c r="C7" s="6">
        <v>15</v>
      </c>
      <c r="D7" s="6">
        <v>5</v>
      </c>
      <c r="E7" s="6">
        <f>(D7/(D7+C7))*100</f>
        <v>25</v>
      </c>
      <c r="F7" s="6">
        <v>500</v>
      </c>
      <c r="G7" s="6" t="s">
        <v>15</v>
      </c>
      <c r="H7" s="6" t="s">
        <v>16</v>
      </c>
      <c r="I7" s="6" t="s">
        <v>17</v>
      </c>
      <c r="J7" s="6">
        <v>113.77925</v>
      </c>
      <c r="K7" s="6">
        <v>0.3939</v>
      </c>
      <c r="L7" s="6">
        <v>176.0462</v>
      </c>
      <c r="M7" s="6">
        <v>2.7692</v>
      </c>
      <c r="N7" s="6">
        <v>107.5569</v>
      </c>
    </row>
    <row r="8" spans="1:14">
      <c r="A8" s="6">
        <v>6</v>
      </c>
      <c r="B8" s="6" t="s">
        <v>14</v>
      </c>
      <c r="C8" s="6">
        <v>30</v>
      </c>
      <c r="D8" s="6">
        <v>10</v>
      </c>
      <c r="E8" s="6">
        <f>(D8/(D8+C8))*100</f>
        <v>25</v>
      </c>
      <c r="F8" s="6">
        <v>500</v>
      </c>
      <c r="G8" s="6" t="s">
        <v>15</v>
      </c>
      <c r="H8" s="6" t="s">
        <v>16</v>
      </c>
      <c r="I8" s="6" t="s">
        <v>17</v>
      </c>
      <c r="J8" s="6">
        <v>115.42825</v>
      </c>
      <c r="K8" s="6">
        <v>0.3333</v>
      </c>
      <c r="L8" s="6">
        <v>214.0955</v>
      </c>
      <c r="M8" s="6">
        <v>2.9091</v>
      </c>
      <c r="N8" s="6">
        <v>2.9091</v>
      </c>
    </row>
    <row r="9" spans="1:14">
      <c r="A9" s="6">
        <v>7</v>
      </c>
      <c r="B9" s="6" t="s">
        <v>14</v>
      </c>
      <c r="C9" s="6">
        <v>300</v>
      </c>
      <c r="D9" s="6">
        <v>100</v>
      </c>
      <c r="E9" s="6">
        <f>(D9/(D9+C9))*100</f>
        <v>25</v>
      </c>
      <c r="F9" s="6">
        <v>500</v>
      </c>
      <c r="G9" s="6" t="s">
        <v>15</v>
      </c>
      <c r="H9" s="6" t="s">
        <v>16</v>
      </c>
      <c r="I9" s="6" t="s">
        <v>17</v>
      </c>
      <c r="J9" s="6">
        <v>107.400625</v>
      </c>
      <c r="K9" s="6">
        <v>0.3485</v>
      </c>
      <c r="L9" s="6">
        <v>201.2217</v>
      </c>
      <c r="M9" s="6">
        <v>2.7391</v>
      </c>
      <c r="N9" s="6">
        <v>123.7844</v>
      </c>
    </row>
    <row r="10" spans="1:14">
      <c r="A10" s="6">
        <v>9</v>
      </c>
      <c r="B10" s="6" t="s">
        <v>14</v>
      </c>
      <c r="C10" s="6">
        <v>500</v>
      </c>
      <c r="D10" s="6">
        <v>200</v>
      </c>
      <c r="E10" s="6">
        <f>(D10/(D10+C10))*100</f>
        <v>28.5714285714286</v>
      </c>
      <c r="F10" s="6">
        <v>600</v>
      </c>
      <c r="G10" s="6" t="s">
        <v>15</v>
      </c>
      <c r="H10" s="6" t="s">
        <v>16</v>
      </c>
      <c r="I10" s="6" t="s">
        <v>17</v>
      </c>
      <c r="J10" s="6">
        <v>117.733</v>
      </c>
      <c r="K10" s="6">
        <v>0.2727</v>
      </c>
      <c r="L10" s="6">
        <v>135.3778</v>
      </c>
      <c r="M10" s="6">
        <v>2.8889</v>
      </c>
      <c r="N10" s="6">
        <v>140.0021</v>
      </c>
    </row>
    <row r="11" spans="1:14">
      <c r="A11" s="6">
        <v>10</v>
      </c>
      <c r="B11" s="6" t="s">
        <v>14</v>
      </c>
      <c r="C11" s="6">
        <v>10</v>
      </c>
      <c r="D11" s="6">
        <v>5</v>
      </c>
      <c r="E11" s="6">
        <f>(D11/(D11+C11))*100</f>
        <v>33.3333333333333</v>
      </c>
      <c r="F11" s="6">
        <v>670</v>
      </c>
      <c r="G11" s="6" t="s">
        <v>15</v>
      </c>
      <c r="H11" s="6" t="s">
        <v>16</v>
      </c>
      <c r="I11" s="6" t="s">
        <v>17</v>
      </c>
      <c r="J11" s="6">
        <v>143.884625</v>
      </c>
      <c r="K11" s="6">
        <v>0.2879</v>
      </c>
      <c r="L11" s="6">
        <v>158.2053</v>
      </c>
      <c r="M11" s="6">
        <v>2.6842</v>
      </c>
      <c r="N11" s="6">
        <v>94.2714</v>
      </c>
    </row>
    <row r="12" spans="1:14">
      <c r="A12" s="6">
        <v>11</v>
      </c>
      <c r="B12" s="6" t="s">
        <v>14</v>
      </c>
      <c r="C12" s="6">
        <v>100</v>
      </c>
      <c r="D12" s="6">
        <v>50</v>
      </c>
      <c r="E12" s="6">
        <f>(D12/(D12+C12))*100</f>
        <v>33.3333333333333</v>
      </c>
      <c r="F12" s="6">
        <v>700</v>
      </c>
      <c r="G12" s="6" t="s">
        <v>15</v>
      </c>
      <c r="H12" s="6" t="s">
        <v>16</v>
      </c>
      <c r="I12" s="6" t="s">
        <v>17</v>
      </c>
      <c r="J12" s="6">
        <v>137.98675</v>
      </c>
      <c r="K12" s="6">
        <v>0.3182</v>
      </c>
      <c r="L12" s="6">
        <v>258.3571</v>
      </c>
      <c r="M12" s="6">
        <v>3.4762</v>
      </c>
      <c r="N12" s="6">
        <v>111.6111</v>
      </c>
    </row>
    <row r="13" spans="1:14">
      <c r="A13" s="6">
        <v>12</v>
      </c>
      <c r="B13" s="6" t="s">
        <v>14</v>
      </c>
      <c r="C13" s="6">
        <v>5</v>
      </c>
      <c r="D13" s="6">
        <v>5</v>
      </c>
      <c r="E13" s="6">
        <f>(D13/(D13+C13))*100</f>
        <v>50</v>
      </c>
      <c r="F13" s="6">
        <v>1000</v>
      </c>
      <c r="G13" s="6" t="s">
        <v>15</v>
      </c>
      <c r="H13" s="6" t="s">
        <v>16</v>
      </c>
      <c r="I13" s="6" t="s">
        <v>17</v>
      </c>
      <c r="J13" s="6">
        <v>213.3855</v>
      </c>
      <c r="K13" s="6">
        <v>0.2879</v>
      </c>
      <c r="L13" s="6">
        <v>109.9474</v>
      </c>
      <c r="M13" s="6">
        <v>2.4737</v>
      </c>
      <c r="N13" s="6">
        <v>68.534</v>
      </c>
    </row>
    <row r="14" spans="1:14">
      <c r="A14" s="6">
        <v>13</v>
      </c>
      <c r="B14" s="6" t="s">
        <v>14</v>
      </c>
      <c r="C14" s="6">
        <v>500</v>
      </c>
      <c r="D14" s="6">
        <v>500</v>
      </c>
      <c r="E14" s="6">
        <f>(D14/(D14+C14))*100</f>
        <v>50</v>
      </c>
      <c r="F14" s="6">
        <v>1000</v>
      </c>
      <c r="G14" s="6" t="s">
        <v>15</v>
      </c>
      <c r="H14" s="6" t="s">
        <v>16</v>
      </c>
      <c r="I14" s="6" t="s">
        <v>17</v>
      </c>
      <c r="J14" s="6">
        <v>171.717125</v>
      </c>
      <c r="K14" s="6">
        <v>0.303</v>
      </c>
      <c r="L14" s="6">
        <v>115.435</v>
      </c>
      <c r="M14" s="6">
        <v>3.15</v>
      </c>
      <c r="N14" s="6">
        <v>71.3673</v>
      </c>
    </row>
    <row r="15" spans="1:14">
      <c r="A15" s="6">
        <v>14</v>
      </c>
      <c r="B15" s="6" t="s">
        <v>14</v>
      </c>
      <c r="C15" s="6">
        <v>16</v>
      </c>
      <c r="D15" s="6">
        <v>24</v>
      </c>
      <c r="E15" s="6">
        <f>(D15/(D15+C15))*100</f>
        <v>60</v>
      </c>
      <c r="F15" s="6">
        <v>1176</v>
      </c>
      <c r="G15" s="6" t="s">
        <v>15</v>
      </c>
      <c r="H15" s="6" t="s">
        <v>16</v>
      </c>
      <c r="I15" s="6" t="s">
        <v>17</v>
      </c>
      <c r="J15" s="6">
        <v>244.778875</v>
      </c>
      <c r="K15" s="6">
        <v>0.1667</v>
      </c>
      <c r="L15" s="6">
        <v>31.6182</v>
      </c>
      <c r="M15" s="6">
        <v>2.3636</v>
      </c>
      <c r="N15" s="6">
        <v>113.3273</v>
      </c>
    </row>
    <row r="16" spans="1:14">
      <c r="A16" s="6">
        <v>15</v>
      </c>
      <c r="B16" s="6" t="s">
        <v>14</v>
      </c>
      <c r="C16" s="6">
        <v>160</v>
      </c>
      <c r="D16" s="6">
        <v>240</v>
      </c>
      <c r="E16" s="6">
        <f>(D16/(D16+C16))*100</f>
        <v>60</v>
      </c>
      <c r="F16" s="6">
        <v>1500</v>
      </c>
      <c r="G16" s="6" t="s">
        <v>15</v>
      </c>
      <c r="H16" s="6" t="s">
        <v>16</v>
      </c>
      <c r="I16" s="6" t="s">
        <v>17</v>
      </c>
      <c r="J16" s="6">
        <v>226.880875</v>
      </c>
      <c r="K16" s="6">
        <v>0.2273</v>
      </c>
      <c r="L16" s="6">
        <v>99.92</v>
      </c>
      <c r="M16" s="6">
        <v>3.4667</v>
      </c>
      <c r="N16" s="6">
        <v>87.2454</v>
      </c>
    </row>
    <row r="17" spans="1:14">
      <c r="A17" s="6">
        <v>17</v>
      </c>
      <c r="B17" s="6" t="s">
        <v>14</v>
      </c>
      <c r="C17" s="6">
        <v>100</v>
      </c>
      <c r="D17" s="6">
        <v>300</v>
      </c>
      <c r="E17" s="6">
        <f>(D17/(D17+C17))*100</f>
        <v>75</v>
      </c>
      <c r="F17" s="6">
        <v>1500</v>
      </c>
      <c r="G17" s="6" t="s">
        <v>15</v>
      </c>
      <c r="H17" s="6" t="s">
        <v>16</v>
      </c>
      <c r="I17" s="6" t="s">
        <v>17</v>
      </c>
      <c r="J17" s="6">
        <v>226.880875</v>
      </c>
      <c r="K17" s="6">
        <v>0.3333</v>
      </c>
      <c r="L17" s="6">
        <v>113.8591</v>
      </c>
      <c r="M17" s="6">
        <v>3.3182</v>
      </c>
      <c r="N17" s="6">
        <v>68.8246</v>
      </c>
    </row>
    <row r="18" spans="1:14">
      <c r="A18" s="6">
        <v>16</v>
      </c>
      <c r="B18" s="6" t="s">
        <v>14</v>
      </c>
      <c r="C18" s="6">
        <v>10</v>
      </c>
      <c r="D18" s="6">
        <v>30</v>
      </c>
      <c r="E18" s="6">
        <f>(D18/(D18+C18))*100</f>
        <v>75</v>
      </c>
      <c r="F18" s="6">
        <v>1666</v>
      </c>
      <c r="G18" s="6" t="s">
        <v>15</v>
      </c>
      <c r="H18" s="6" t="s">
        <v>16</v>
      </c>
      <c r="I18" s="6" t="s">
        <v>17</v>
      </c>
      <c r="J18" s="6">
        <v>323.925625</v>
      </c>
      <c r="K18" s="6">
        <v>0.303</v>
      </c>
      <c r="L18" s="6">
        <v>104.88</v>
      </c>
      <c r="M18" s="6">
        <v>3.6</v>
      </c>
      <c r="N18" s="6">
        <v>51.3729</v>
      </c>
    </row>
    <row r="19" spans="1:14">
      <c r="A19" s="6">
        <v>18</v>
      </c>
      <c r="B19" s="6" t="s">
        <v>14</v>
      </c>
      <c r="C19" s="6">
        <v>10</v>
      </c>
      <c r="D19" s="6">
        <v>90</v>
      </c>
      <c r="E19" s="6">
        <f>(D19/(D19+C19))*100</f>
        <v>90</v>
      </c>
      <c r="F19" s="6">
        <v>1800</v>
      </c>
      <c r="G19" s="6" t="s">
        <v>15</v>
      </c>
      <c r="H19" s="6" t="s">
        <v>16</v>
      </c>
      <c r="I19" s="6" t="s">
        <v>17</v>
      </c>
      <c r="J19" s="6">
        <v>348.29675</v>
      </c>
      <c r="K19" s="6">
        <v>0.3939</v>
      </c>
      <c r="L19" s="6">
        <v>102.4192</v>
      </c>
      <c r="M19" s="6">
        <v>3</v>
      </c>
      <c r="N19" s="6">
        <v>57.0628</v>
      </c>
    </row>
    <row r="24" spans="2:9">
      <c r="B24" s="6" t="s">
        <v>5</v>
      </c>
      <c r="C24" s="6" t="s">
        <v>9</v>
      </c>
      <c r="D24" s="6" t="s">
        <v>10</v>
      </c>
      <c r="E24" s="6" t="s">
        <v>11</v>
      </c>
      <c r="F24" s="6" t="s">
        <v>12</v>
      </c>
      <c r="G24" s="6" t="s">
        <v>13</v>
      </c>
      <c r="I24" s="6" t="s">
        <v>13</v>
      </c>
    </row>
    <row r="25" spans="2:9">
      <c r="B25" s="6">
        <v>198</v>
      </c>
      <c r="C25" s="6">
        <v>44.34425</v>
      </c>
      <c r="D25" s="6">
        <v>0.4091</v>
      </c>
      <c r="E25" s="6">
        <v>139.8333</v>
      </c>
      <c r="F25" s="6">
        <v>2.1481</v>
      </c>
      <c r="G25" s="6">
        <v>116.4734</v>
      </c>
      <c r="I25" s="6">
        <v>116.4734</v>
      </c>
    </row>
    <row r="26" spans="2:9">
      <c r="B26" s="6">
        <v>200</v>
      </c>
      <c r="C26" s="6">
        <v>44.730875</v>
      </c>
      <c r="D26" s="6">
        <v>0.3333</v>
      </c>
      <c r="E26" s="6">
        <v>395.9818</v>
      </c>
      <c r="F26" s="6">
        <v>2.8182</v>
      </c>
      <c r="G26" s="6">
        <v>257.223</v>
      </c>
      <c r="I26" s="6">
        <v>257.223</v>
      </c>
    </row>
    <row r="27" spans="2:9">
      <c r="B27" s="6">
        <v>396</v>
      </c>
      <c r="C27" s="6">
        <v>76.33025</v>
      </c>
      <c r="D27" s="6">
        <v>0.2879</v>
      </c>
      <c r="E27" s="6">
        <v>291.0105</v>
      </c>
      <c r="F27" s="6">
        <v>2.8421</v>
      </c>
      <c r="G27" s="6">
        <v>126.2149</v>
      </c>
      <c r="I27" s="6">
        <v>126.2149</v>
      </c>
    </row>
    <row r="28" spans="2:9">
      <c r="B28" s="6">
        <v>400</v>
      </c>
      <c r="C28" s="6">
        <v>68.788875</v>
      </c>
      <c r="D28" s="6">
        <v>0.1364</v>
      </c>
      <c r="E28" s="6">
        <v>100.2667</v>
      </c>
      <c r="F28" s="6">
        <v>2.2222</v>
      </c>
      <c r="G28" s="6">
        <v>290.9828</v>
      </c>
      <c r="I28" s="6">
        <v>290.9828</v>
      </c>
    </row>
    <row r="29" spans="2:9">
      <c r="B29" s="6">
        <v>500</v>
      </c>
      <c r="C29" s="6">
        <v>113.77925</v>
      </c>
      <c r="D29" s="6">
        <v>0.3939</v>
      </c>
      <c r="E29" s="6">
        <v>176.0462</v>
      </c>
      <c r="F29" s="6">
        <v>2.7692</v>
      </c>
      <c r="G29" s="6">
        <v>107.5569</v>
      </c>
      <c r="I29" s="6">
        <v>107.5569</v>
      </c>
    </row>
    <row r="30" spans="2:9">
      <c r="B30" s="6">
        <v>500</v>
      </c>
      <c r="C30" s="6">
        <v>115.42825</v>
      </c>
      <c r="D30" s="6">
        <v>0.3333</v>
      </c>
      <c r="E30" s="6">
        <v>214.0955</v>
      </c>
      <c r="F30" s="6">
        <v>2.9091</v>
      </c>
      <c r="G30" s="6">
        <v>2.9091</v>
      </c>
      <c r="I30" s="6">
        <v>2.9091</v>
      </c>
    </row>
    <row r="31" spans="2:9">
      <c r="B31" s="6">
        <v>500</v>
      </c>
      <c r="C31" s="6">
        <v>107.400625</v>
      </c>
      <c r="D31" s="6">
        <v>0.3485</v>
      </c>
      <c r="E31" s="6">
        <v>201.2217</v>
      </c>
      <c r="F31" s="6">
        <v>2.7391</v>
      </c>
      <c r="G31" s="6">
        <v>123.7844</v>
      </c>
      <c r="I31" s="6">
        <v>123.7844</v>
      </c>
    </row>
    <row r="32" spans="2:9">
      <c r="B32" s="6">
        <v>400</v>
      </c>
      <c r="C32" s="6">
        <v>123.307875</v>
      </c>
      <c r="D32" s="6">
        <v>0.303</v>
      </c>
      <c r="E32" s="6">
        <v>177.665</v>
      </c>
      <c r="F32" s="6">
        <v>2.8</v>
      </c>
      <c r="G32" s="6">
        <v>90.5379</v>
      </c>
      <c r="I32" s="6">
        <v>90.5379</v>
      </c>
    </row>
    <row r="33" spans="2:9">
      <c r="B33" s="6">
        <v>600</v>
      </c>
      <c r="C33" s="6">
        <v>117.733</v>
      </c>
      <c r="D33" s="6">
        <v>0.2727</v>
      </c>
      <c r="E33" s="6">
        <v>135.3778</v>
      </c>
      <c r="F33" s="6">
        <v>2.8889</v>
      </c>
      <c r="G33" s="6">
        <v>140.0021</v>
      </c>
      <c r="I33" s="6">
        <v>140.0021</v>
      </c>
    </row>
    <row r="34" spans="2:9">
      <c r="B34" s="6">
        <v>667</v>
      </c>
      <c r="C34" s="6">
        <v>143.884625</v>
      </c>
      <c r="D34" s="6">
        <v>0.2879</v>
      </c>
      <c r="E34" s="6">
        <v>158.2053</v>
      </c>
      <c r="F34" s="6">
        <v>2.6842</v>
      </c>
      <c r="G34" s="6">
        <v>94.2714</v>
      </c>
      <c r="I34" s="6">
        <v>94.2714</v>
      </c>
    </row>
    <row r="35" spans="2:24">
      <c r="B35" s="6">
        <v>700</v>
      </c>
      <c r="C35" s="6">
        <v>137.98675</v>
      </c>
      <c r="D35" s="6">
        <v>0.3182</v>
      </c>
      <c r="E35" s="6">
        <v>258.3571</v>
      </c>
      <c r="F35" s="6">
        <v>3.4762</v>
      </c>
      <c r="G35" s="6">
        <v>111.6111</v>
      </c>
      <c r="H35" s="6">
        <v>200</v>
      </c>
      <c r="I35" s="6">
        <v>111.6111</v>
      </c>
      <c r="J35" s="6">
        <v>400</v>
      </c>
      <c r="K35" s="6">
        <v>500</v>
      </c>
      <c r="L35" s="6">
        <v>500</v>
      </c>
      <c r="M35" s="6">
        <v>500</v>
      </c>
      <c r="N35" s="6">
        <v>400</v>
      </c>
      <c r="O35" s="6">
        <v>600</v>
      </c>
      <c r="P35" s="6">
        <v>667</v>
      </c>
      <c r="Q35" s="6">
        <v>700</v>
      </c>
      <c r="R35" s="6">
        <v>1000</v>
      </c>
      <c r="S35" s="6">
        <v>1000</v>
      </c>
      <c r="T35" s="6">
        <v>1176</v>
      </c>
      <c r="U35" s="6">
        <v>1500</v>
      </c>
      <c r="V35" s="6">
        <v>1666</v>
      </c>
      <c r="W35" s="6">
        <v>1500</v>
      </c>
      <c r="X35" s="6">
        <v>1800</v>
      </c>
    </row>
    <row r="36" spans="2:24">
      <c r="B36" s="6">
        <v>1000</v>
      </c>
      <c r="C36" s="6">
        <v>213.3855</v>
      </c>
      <c r="D36" s="6">
        <v>0.2879</v>
      </c>
      <c r="E36" s="6">
        <v>109.9474</v>
      </c>
      <c r="F36" s="6">
        <v>2.4737</v>
      </c>
      <c r="G36" s="6">
        <v>68.534</v>
      </c>
      <c r="H36" s="6">
        <v>44.730875</v>
      </c>
      <c r="I36" s="6">
        <v>68.534</v>
      </c>
      <c r="J36" s="6">
        <v>68.788875</v>
      </c>
      <c r="K36" s="6">
        <v>113.77925</v>
      </c>
      <c r="L36" s="6">
        <v>115.42825</v>
      </c>
      <c r="M36" s="6">
        <v>107.400625</v>
      </c>
      <c r="N36" s="6">
        <v>123.307875</v>
      </c>
      <c r="O36" s="6">
        <v>117.733</v>
      </c>
      <c r="P36" s="6">
        <v>143.884625</v>
      </c>
      <c r="Q36" s="6">
        <v>137.98675</v>
      </c>
      <c r="R36" s="6">
        <v>213.3855</v>
      </c>
      <c r="S36" s="6">
        <v>171.717125</v>
      </c>
      <c r="T36" s="6">
        <v>244.778875</v>
      </c>
      <c r="U36" s="6">
        <v>226.880875</v>
      </c>
      <c r="V36" s="6">
        <v>323.925625</v>
      </c>
      <c r="W36" s="6">
        <v>226.880875</v>
      </c>
      <c r="X36" s="6">
        <v>348.29675</v>
      </c>
    </row>
    <row r="37" spans="2:9">
      <c r="B37" s="6">
        <v>1000</v>
      </c>
      <c r="C37" s="6">
        <v>171.717125</v>
      </c>
      <c r="D37" s="6">
        <v>0.303</v>
      </c>
      <c r="E37" s="6">
        <v>115.435</v>
      </c>
      <c r="F37" s="6">
        <v>3.15</v>
      </c>
      <c r="G37" s="6">
        <v>71.3673</v>
      </c>
      <c r="I37" s="6">
        <v>71.3673</v>
      </c>
    </row>
    <row r="38" spans="2:9">
      <c r="B38" s="6">
        <v>1176</v>
      </c>
      <c r="C38" s="6">
        <v>244.778875</v>
      </c>
      <c r="D38" s="6">
        <v>0.1667</v>
      </c>
      <c r="E38" s="6">
        <v>31.6182</v>
      </c>
      <c r="F38" s="6">
        <v>2.3636</v>
      </c>
      <c r="G38" s="6">
        <v>113.3273</v>
      </c>
      <c r="I38" s="6">
        <v>113.3273</v>
      </c>
    </row>
    <row r="39" spans="2:9">
      <c r="B39" s="6">
        <v>1500</v>
      </c>
      <c r="C39" s="6">
        <v>226.880875</v>
      </c>
      <c r="D39" s="6">
        <v>0.2273</v>
      </c>
      <c r="E39" s="6">
        <v>99.92</v>
      </c>
      <c r="F39" s="6">
        <v>3.4667</v>
      </c>
      <c r="G39" s="6">
        <v>87.2454</v>
      </c>
      <c r="I39" s="6">
        <v>87.2454</v>
      </c>
    </row>
    <row r="40" spans="2:9">
      <c r="B40" s="6">
        <v>1666</v>
      </c>
      <c r="C40" s="6">
        <v>323.925625</v>
      </c>
      <c r="D40" s="6">
        <v>0.303</v>
      </c>
      <c r="E40" s="6">
        <v>104.88</v>
      </c>
      <c r="F40" s="6">
        <v>3.6</v>
      </c>
      <c r="G40" s="6">
        <v>51.3729</v>
      </c>
      <c r="I40" s="6">
        <v>51.3729</v>
      </c>
    </row>
    <row r="41" spans="2:13">
      <c r="B41" s="6">
        <v>1500</v>
      </c>
      <c r="C41" s="6">
        <v>226.880875</v>
      </c>
      <c r="D41" s="6">
        <v>0.3333</v>
      </c>
      <c r="E41" s="6">
        <v>113.8591</v>
      </c>
      <c r="F41" s="6">
        <v>3.3182</v>
      </c>
      <c r="G41" s="6">
        <v>68.8246</v>
      </c>
      <c r="I41" s="6">
        <v>68.8246</v>
      </c>
      <c r="J41" s="6" t="s">
        <v>10</v>
      </c>
      <c r="K41" s="6" t="s">
        <v>11</v>
      </c>
      <c r="L41" s="6" t="s">
        <v>12</v>
      </c>
      <c r="M41" s="6" t="s">
        <v>13</v>
      </c>
    </row>
    <row r="42" spans="2:13">
      <c r="B42" s="6">
        <v>1800</v>
      </c>
      <c r="C42" s="6">
        <v>348.29675</v>
      </c>
      <c r="D42" s="6">
        <v>0.3939</v>
      </c>
      <c r="E42" s="6">
        <v>102.4192</v>
      </c>
      <c r="F42" s="6">
        <v>3</v>
      </c>
      <c r="G42" s="6">
        <v>57.0628</v>
      </c>
      <c r="I42" s="6">
        <v>57.0628</v>
      </c>
      <c r="J42" s="6">
        <v>0.4091</v>
      </c>
      <c r="K42" s="6">
        <v>139.8333</v>
      </c>
      <c r="L42" s="6">
        <v>2.1481</v>
      </c>
      <c r="M42" s="6">
        <v>116.4734</v>
      </c>
    </row>
    <row r="43" spans="6:13">
      <c r="F43" s="6">
        <v>200</v>
      </c>
      <c r="I43" s="6">
        <v>44.730875</v>
      </c>
      <c r="J43" s="6">
        <v>0.3333</v>
      </c>
      <c r="K43" s="6">
        <v>395.9818</v>
      </c>
      <c r="L43" s="6">
        <v>2.8182</v>
      </c>
      <c r="M43" s="6">
        <v>257.223</v>
      </c>
    </row>
    <row r="44" spans="6:13">
      <c r="F44" s="6">
        <v>396</v>
      </c>
      <c r="I44" s="6">
        <v>76.33025</v>
      </c>
      <c r="J44" s="6">
        <v>0.2879</v>
      </c>
      <c r="K44" s="6">
        <v>291.0105</v>
      </c>
      <c r="L44" s="6">
        <v>2.8421</v>
      </c>
      <c r="M44" s="6">
        <v>126.2149</v>
      </c>
    </row>
    <row r="45" spans="6:13">
      <c r="F45" s="6">
        <v>400</v>
      </c>
      <c r="I45" s="6">
        <v>68.788875</v>
      </c>
      <c r="J45" s="6">
        <v>0.1364</v>
      </c>
      <c r="K45" s="6">
        <v>100.2667</v>
      </c>
      <c r="L45" s="6">
        <v>2.2222</v>
      </c>
      <c r="M45" s="6">
        <v>290.9828</v>
      </c>
    </row>
    <row r="46" spans="6:13">
      <c r="F46" s="6">
        <v>500</v>
      </c>
      <c r="I46" s="6">
        <v>113.77925</v>
      </c>
      <c r="J46" s="6">
        <v>0.3939</v>
      </c>
      <c r="K46" s="6">
        <v>176.0462</v>
      </c>
      <c r="L46" s="6">
        <v>2.7692</v>
      </c>
      <c r="M46" s="6">
        <v>107.5569</v>
      </c>
    </row>
    <row r="47" spans="6:13">
      <c r="F47" s="6">
        <v>500</v>
      </c>
      <c r="I47" s="6">
        <v>115.42825</v>
      </c>
      <c r="J47" s="6">
        <v>0.3333</v>
      </c>
      <c r="K47" s="6">
        <v>214.0955</v>
      </c>
      <c r="L47" s="6">
        <v>2.9091</v>
      </c>
      <c r="M47" s="6">
        <v>2.9091</v>
      </c>
    </row>
    <row r="48" spans="6:13">
      <c r="F48" s="6">
        <v>500</v>
      </c>
      <c r="I48" s="6">
        <v>107.400625</v>
      </c>
      <c r="J48" s="6">
        <v>0.3485</v>
      </c>
      <c r="K48" s="6">
        <v>201.2217</v>
      </c>
      <c r="L48" s="6">
        <v>2.7391</v>
      </c>
      <c r="M48" s="6">
        <v>123.7844</v>
      </c>
    </row>
    <row r="49" spans="6:13">
      <c r="F49" s="6">
        <v>400</v>
      </c>
      <c r="I49" s="6">
        <v>123.307875</v>
      </c>
      <c r="J49" s="6">
        <v>0.303</v>
      </c>
      <c r="K49" s="6">
        <v>177.665</v>
      </c>
      <c r="L49" s="6">
        <v>2.8</v>
      </c>
      <c r="M49" s="6">
        <v>90.5379</v>
      </c>
    </row>
    <row r="50" spans="6:13">
      <c r="F50" s="6">
        <v>600</v>
      </c>
      <c r="I50" s="6">
        <v>117.733</v>
      </c>
      <c r="J50" s="6">
        <v>0.2727</v>
      </c>
      <c r="K50" s="6">
        <v>135.3778</v>
      </c>
      <c r="L50" s="6">
        <v>2.8889</v>
      </c>
      <c r="M50" s="6">
        <v>140.0021</v>
      </c>
    </row>
    <row r="51" spans="6:13">
      <c r="F51" s="6">
        <v>667</v>
      </c>
      <c r="I51" s="6">
        <v>143.884625</v>
      </c>
      <c r="J51" s="6">
        <v>0.2879</v>
      </c>
      <c r="K51" s="6">
        <v>158.2053</v>
      </c>
      <c r="L51" s="6">
        <v>2.6842</v>
      </c>
      <c r="M51" s="6">
        <v>94.2714</v>
      </c>
    </row>
    <row r="52" spans="6:13">
      <c r="F52" s="6">
        <v>700</v>
      </c>
      <c r="I52" s="6">
        <v>137.98675</v>
      </c>
      <c r="J52" s="6">
        <v>0.3182</v>
      </c>
      <c r="K52" s="6">
        <v>258.3571</v>
      </c>
      <c r="L52" s="6">
        <v>3.4762</v>
      </c>
      <c r="M52" s="6">
        <v>111.6111</v>
      </c>
    </row>
    <row r="53" spans="6:13">
      <c r="F53" s="6">
        <v>1000</v>
      </c>
      <c r="I53" s="6">
        <v>213.3855</v>
      </c>
      <c r="J53" s="6">
        <v>0.2879</v>
      </c>
      <c r="K53" s="6">
        <v>109.9474</v>
      </c>
      <c r="L53" s="6">
        <v>2.4737</v>
      </c>
      <c r="M53" s="6">
        <v>68.534</v>
      </c>
    </row>
    <row r="54" spans="6:13">
      <c r="F54" s="6">
        <v>1000</v>
      </c>
      <c r="I54" s="6">
        <v>171.717125</v>
      </c>
      <c r="J54" s="6">
        <v>0.303</v>
      </c>
      <c r="K54" s="6">
        <v>115.435</v>
      </c>
      <c r="L54" s="6">
        <v>3.15</v>
      </c>
      <c r="M54" s="6">
        <v>71.3673</v>
      </c>
    </row>
    <row r="55" spans="6:13">
      <c r="F55" s="6">
        <v>1176</v>
      </c>
      <c r="I55" s="6">
        <v>244.778875</v>
      </c>
      <c r="J55" s="6">
        <v>0.1667</v>
      </c>
      <c r="K55" s="6">
        <v>31.6182</v>
      </c>
      <c r="L55" s="6">
        <v>2.3636</v>
      </c>
      <c r="M55" s="6">
        <v>113.3273</v>
      </c>
    </row>
    <row r="56" spans="6:13">
      <c r="F56" s="6">
        <v>1500</v>
      </c>
      <c r="I56" s="6">
        <v>226.880875</v>
      </c>
      <c r="J56" s="6">
        <v>0.2273</v>
      </c>
      <c r="K56" s="6">
        <v>99.92</v>
      </c>
      <c r="L56" s="6">
        <v>3.4667</v>
      </c>
      <c r="M56" s="6">
        <v>87.2454</v>
      </c>
    </row>
    <row r="57" spans="6:13">
      <c r="F57" s="6">
        <v>1666</v>
      </c>
      <c r="I57" s="6">
        <v>323.925625</v>
      </c>
      <c r="J57" s="6">
        <v>0.303</v>
      </c>
      <c r="K57" s="6">
        <v>104.88</v>
      </c>
      <c r="L57" s="6">
        <v>3.6</v>
      </c>
      <c r="M57" s="6">
        <v>51.3729</v>
      </c>
    </row>
    <row r="58" spans="6:13">
      <c r="F58" s="6">
        <v>1500</v>
      </c>
      <c r="I58" s="6">
        <v>226.880875</v>
      </c>
      <c r="J58" s="6">
        <v>0.3333</v>
      </c>
      <c r="K58" s="6">
        <v>113.8591</v>
      </c>
      <c r="L58" s="6">
        <v>3.3182</v>
      </c>
      <c r="M58" s="6">
        <v>68.8246</v>
      </c>
    </row>
    <row r="59" spans="6:13">
      <c r="F59" s="6">
        <v>1800</v>
      </c>
      <c r="I59" s="6">
        <v>348.29675</v>
      </c>
      <c r="J59" s="6">
        <v>0.3939</v>
      </c>
      <c r="K59" s="6">
        <v>102.4192</v>
      </c>
      <c r="L59" s="6">
        <v>3</v>
      </c>
      <c r="M59" s="6">
        <v>57.0628</v>
      </c>
    </row>
    <row r="68" spans="2:20">
      <c r="B68" s="6" t="s">
        <v>5</v>
      </c>
      <c r="C68" s="6">
        <v>198</v>
      </c>
      <c r="D68" s="6">
        <v>200</v>
      </c>
      <c r="E68" s="6">
        <v>396</v>
      </c>
      <c r="F68" s="6">
        <v>400</v>
      </c>
      <c r="G68" s="6">
        <v>500</v>
      </c>
      <c r="H68" s="6">
        <v>500</v>
      </c>
      <c r="I68" s="6">
        <v>500</v>
      </c>
      <c r="J68" s="6">
        <v>400</v>
      </c>
      <c r="K68" s="6">
        <v>600</v>
      </c>
      <c r="L68" s="6">
        <v>667</v>
      </c>
      <c r="M68" s="6">
        <v>700</v>
      </c>
      <c r="N68" s="6">
        <v>1000</v>
      </c>
      <c r="O68" s="6">
        <v>1000</v>
      </c>
      <c r="P68" s="6">
        <v>1176</v>
      </c>
      <c r="Q68" s="6">
        <v>1500</v>
      </c>
      <c r="R68" s="6">
        <v>1666</v>
      </c>
      <c r="S68" s="6">
        <v>1500</v>
      </c>
      <c r="T68" s="6">
        <v>1800</v>
      </c>
    </row>
    <row r="69" spans="2:20">
      <c r="B69" s="6" t="s">
        <v>9</v>
      </c>
      <c r="C69" s="6">
        <v>44.34425</v>
      </c>
      <c r="D69" s="6">
        <v>44.730875</v>
      </c>
      <c r="E69" s="6">
        <v>76.33025</v>
      </c>
      <c r="F69" s="6">
        <v>68.788875</v>
      </c>
      <c r="G69" s="6">
        <v>113.77925</v>
      </c>
      <c r="H69" s="6">
        <v>115.42825</v>
      </c>
      <c r="I69" s="6">
        <v>107.400625</v>
      </c>
      <c r="J69" s="6">
        <v>123.307875</v>
      </c>
      <c r="K69" s="6">
        <v>117.733</v>
      </c>
      <c r="L69" s="6">
        <v>143.884625</v>
      </c>
      <c r="M69" s="6">
        <v>137.98675</v>
      </c>
      <c r="N69" s="6">
        <v>213.3855</v>
      </c>
      <c r="O69" s="6">
        <v>171.717125</v>
      </c>
      <c r="P69" s="6">
        <v>244.778875</v>
      </c>
      <c r="Q69" s="6">
        <v>226.880875</v>
      </c>
      <c r="R69" s="6">
        <v>323.925625</v>
      </c>
      <c r="S69" s="6">
        <v>226.880875</v>
      </c>
      <c r="T69" s="6">
        <v>348.29675</v>
      </c>
    </row>
    <row r="70" spans="2:20">
      <c r="B70" s="6" t="s">
        <v>10</v>
      </c>
      <c r="C70" s="6">
        <v>0.4091</v>
      </c>
      <c r="D70" s="6">
        <v>0.3333</v>
      </c>
      <c r="E70" s="6">
        <v>0.2879</v>
      </c>
      <c r="F70" s="6">
        <v>0.1364</v>
      </c>
      <c r="G70" s="6">
        <v>0.3939</v>
      </c>
      <c r="H70" s="6">
        <v>0.3333</v>
      </c>
      <c r="I70" s="6">
        <v>0.3485</v>
      </c>
      <c r="J70" s="6">
        <v>0.303</v>
      </c>
      <c r="K70" s="6">
        <v>0.2727</v>
      </c>
      <c r="L70" s="6">
        <v>0.2879</v>
      </c>
      <c r="M70" s="6">
        <v>0.3182</v>
      </c>
      <c r="N70" s="6">
        <v>0.2879</v>
      </c>
      <c r="O70" s="6">
        <v>0.303</v>
      </c>
      <c r="P70" s="6">
        <v>0.1667</v>
      </c>
      <c r="Q70" s="6">
        <v>0.2273</v>
      </c>
      <c r="R70" s="6">
        <v>0.303</v>
      </c>
      <c r="S70" s="6">
        <v>0.3333</v>
      </c>
      <c r="T70" s="6">
        <v>0.3939</v>
      </c>
    </row>
    <row r="71" spans="2:20">
      <c r="B71" s="6" t="s">
        <v>11</v>
      </c>
      <c r="C71" s="6">
        <v>139.8333</v>
      </c>
      <c r="D71" s="6">
        <v>395.9818</v>
      </c>
      <c r="E71" s="6">
        <v>291.0105</v>
      </c>
      <c r="F71" s="6">
        <v>100.2667</v>
      </c>
      <c r="G71" s="6">
        <v>176.0462</v>
      </c>
      <c r="H71" s="6">
        <v>214.0955</v>
      </c>
      <c r="I71" s="6">
        <v>201.2217</v>
      </c>
      <c r="J71" s="6">
        <v>177.665</v>
      </c>
      <c r="K71" s="6">
        <v>135.3778</v>
      </c>
      <c r="L71" s="6">
        <v>158.2053</v>
      </c>
      <c r="M71" s="6">
        <v>258.3571</v>
      </c>
      <c r="N71" s="6">
        <v>109.9474</v>
      </c>
      <c r="O71" s="6">
        <v>115.435</v>
      </c>
      <c r="P71" s="6">
        <v>31.6182</v>
      </c>
      <c r="Q71" s="6">
        <v>99.92</v>
      </c>
      <c r="R71" s="6">
        <v>104.88</v>
      </c>
      <c r="S71" s="6">
        <v>113.8591</v>
      </c>
      <c r="T71" s="6">
        <v>102.4192</v>
      </c>
    </row>
    <row r="72" spans="2:20">
      <c r="B72" s="6" t="s">
        <v>12</v>
      </c>
      <c r="C72" s="6">
        <v>2.1481</v>
      </c>
      <c r="D72" s="6">
        <v>2.8182</v>
      </c>
      <c r="E72" s="6">
        <v>2.8421</v>
      </c>
      <c r="F72" s="6">
        <v>2.2222</v>
      </c>
      <c r="G72" s="6">
        <v>2.7692</v>
      </c>
      <c r="H72" s="6">
        <v>2.9091</v>
      </c>
      <c r="I72" s="6">
        <v>2.7391</v>
      </c>
      <c r="J72" s="6">
        <v>2.8</v>
      </c>
      <c r="K72" s="6">
        <v>2.8889</v>
      </c>
      <c r="L72" s="6">
        <v>2.6842</v>
      </c>
      <c r="M72" s="6">
        <v>3.4762</v>
      </c>
      <c r="N72" s="6">
        <v>2.4737</v>
      </c>
      <c r="O72" s="6">
        <v>3.15</v>
      </c>
      <c r="P72" s="6">
        <v>2.3636</v>
      </c>
      <c r="Q72" s="6">
        <v>3.4667</v>
      </c>
      <c r="R72" s="6">
        <v>3.6</v>
      </c>
      <c r="S72" s="6">
        <v>3.3182</v>
      </c>
      <c r="T72" s="6">
        <v>3</v>
      </c>
    </row>
    <row r="75" spans="2:20">
      <c r="B75" s="6" t="s">
        <v>5</v>
      </c>
      <c r="C75" s="6">
        <v>198</v>
      </c>
      <c r="D75" s="6">
        <v>200</v>
      </c>
      <c r="E75" s="6">
        <v>396</v>
      </c>
      <c r="F75" s="6">
        <v>400</v>
      </c>
      <c r="G75" s="6">
        <v>500</v>
      </c>
      <c r="H75" s="6">
        <v>500</v>
      </c>
      <c r="I75" s="6">
        <v>500</v>
      </c>
      <c r="J75" s="6">
        <v>400</v>
      </c>
      <c r="K75" s="6">
        <v>600</v>
      </c>
      <c r="L75" s="6">
        <v>667</v>
      </c>
      <c r="M75" s="6">
        <v>700</v>
      </c>
      <c r="N75" s="6">
        <v>1000</v>
      </c>
      <c r="O75" s="6">
        <v>1000</v>
      </c>
      <c r="P75" s="6">
        <v>1176</v>
      </c>
      <c r="Q75" s="6">
        <v>1500</v>
      </c>
      <c r="R75" s="6">
        <v>1666</v>
      </c>
      <c r="S75" s="6">
        <v>1500</v>
      </c>
      <c r="T75" s="6">
        <v>1800</v>
      </c>
    </row>
    <row r="76" spans="2:20">
      <c r="B76" s="6" t="s">
        <v>9</v>
      </c>
      <c r="C76" s="6">
        <v>44.34425</v>
      </c>
      <c r="D76" s="6">
        <v>44.730875</v>
      </c>
      <c r="E76" s="6">
        <v>76.33025</v>
      </c>
      <c r="F76" s="6">
        <v>68.788875</v>
      </c>
      <c r="G76" s="6">
        <v>113.77925</v>
      </c>
      <c r="H76" s="6">
        <v>115.42825</v>
      </c>
      <c r="I76" s="6">
        <v>107.400625</v>
      </c>
      <c r="J76" s="6">
        <v>123.307875</v>
      </c>
      <c r="K76" s="6">
        <v>117.733</v>
      </c>
      <c r="L76" s="6">
        <v>143.884625</v>
      </c>
      <c r="M76" s="6">
        <v>137.98675</v>
      </c>
      <c r="N76" s="6">
        <v>213.3855</v>
      </c>
      <c r="O76" s="6">
        <v>171.717125</v>
      </c>
      <c r="P76" s="6">
        <v>244.778875</v>
      </c>
      <c r="Q76" s="6">
        <v>226.880875</v>
      </c>
      <c r="R76" s="6">
        <v>323.925625</v>
      </c>
      <c r="S76" s="6">
        <v>226.880875</v>
      </c>
      <c r="T76" s="6">
        <v>348.29675</v>
      </c>
    </row>
    <row r="77" spans="2:20">
      <c r="B77" s="6" t="s">
        <v>10</v>
      </c>
      <c r="C77" s="6">
        <v>0.4091</v>
      </c>
      <c r="D77" s="6">
        <v>0.3333</v>
      </c>
      <c r="E77" s="6">
        <v>0.2879</v>
      </c>
      <c r="F77" s="6">
        <v>0.1364</v>
      </c>
      <c r="G77" s="6">
        <v>0.3939</v>
      </c>
      <c r="H77" s="6">
        <v>0.3333</v>
      </c>
      <c r="I77" s="6">
        <v>0.3485</v>
      </c>
      <c r="J77" s="6">
        <v>0.303</v>
      </c>
      <c r="K77" s="6">
        <v>0.2727</v>
      </c>
      <c r="L77" s="6">
        <v>0.2879</v>
      </c>
      <c r="M77" s="6">
        <v>0.3182</v>
      </c>
      <c r="N77" s="6">
        <v>0.2879</v>
      </c>
      <c r="O77" s="6">
        <v>0.303</v>
      </c>
      <c r="P77" s="6">
        <v>0.1667</v>
      </c>
      <c r="Q77" s="6">
        <v>0.2273</v>
      </c>
      <c r="R77" s="6">
        <v>0.303</v>
      </c>
      <c r="S77" s="6">
        <v>0.3333</v>
      </c>
      <c r="T77" s="6">
        <v>0.3939</v>
      </c>
    </row>
    <row r="78" spans="2:20">
      <c r="B78" s="6" t="s">
        <v>11</v>
      </c>
      <c r="C78" s="6">
        <v>139.8333</v>
      </c>
      <c r="D78" s="6">
        <v>395.9818</v>
      </c>
      <c r="E78" s="6">
        <v>291.0105</v>
      </c>
      <c r="F78" s="6">
        <v>100.2667</v>
      </c>
      <c r="G78" s="6">
        <v>176.0462</v>
      </c>
      <c r="H78" s="6">
        <v>214.0955</v>
      </c>
      <c r="I78" s="6">
        <v>201.2217</v>
      </c>
      <c r="J78" s="6">
        <v>177.665</v>
      </c>
      <c r="K78" s="6">
        <v>135.3778</v>
      </c>
      <c r="L78" s="6">
        <v>158.2053</v>
      </c>
      <c r="M78" s="6">
        <v>258.3571</v>
      </c>
      <c r="N78" s="6">
        <v>109.9474</v>
      </c>
      <c r="O78" s="6">
        <v>115.435</v>
      </c>
      <c r="P78" s="6">
        <v>31.6182</v>
      </c>
      <c r="Q78" s="6">
        <v>99.92</v>
      </c>
      <c r="R78" s="6">
        <v>104.88</v>
      </c>
      <c r="S78" s="6">
        <v>113.8591</v>
      </c>
      <c r="T78" s="6">
        <v>102.4192</v>
      </c>
    </row>
    <row r="79" spans="2:20">
      <c r="B79" s="6" t="s">
        <v>12</v>
      </c>
      <c r="C79" s="6">
        <v>2.1481</v>
      </c>
      <c r="D79" s="6">
        <v>2.8182</v>
      </c>
      <c r="E79" s="6">
        <v>2.8421</v>
      </c>
      <c r="F79" s="6">
        <v>2.2222</v>
      </c>
      <c r="G79" s="6">
        <v>2.7692</v>
      </c>
      <c r="H79" s="6">
        <v>2.9091</v>
      </c>
      <c r="I79" s="6">
        <v>2.7391</v>
      </c>
      <c r="J79" s="6">
        <v>2.8</v>
      </c>
      <c r="K79" s="6">
        <v>2.8889</v>
      </c>
      <c r="L79" s="6">
        <v>2.6842</v>
      </c>
      <c r="M79" s="6">
        <v>3.4762</v>
      </c>
      <c r="N79" s="6">
        <v>2.4737</v>
      </c>
      <c r="O79" s="6">
        <v>3.15</v>
      </c>
      <c r="P79" s="6">
        <v>2.3636</v>
      </c>
      <c r="Q79" s="6">
        <v>3.4667</v>
      </c>
      <c r="R79" s="6">
        <v>3.6</v>
      </c>
      <c r="S79" s="6">
        <v>3.3182</v>
      </c>
      <c r="T79" s="6">
        <v>3</v>
      </c>
    </row>
    <row r="80" spans="2:20">
      <c r="B80" s="6" t="s">
        <v>13</v>
      </c>
      <c r="C80" s="6">
        <v>116.4734</v>
      </c>
      <c r="D80" s="6">
        <v>257.223</v>
      </c>
      <c r="E80" s="6">
        <v>126.2149</v>
      </c>
      <c r="F80" s="6">
        <v>290.9828</v>
      </c>
      <c r="G80" s="6">
        <v>107.5569</v>
      </c>
      <c r="H80" s="6">
        <v>2.9091</v>
      </c>
      <c r="I80" s="6">
        <v>123.7844</v>
      </c>
      <c r="J80" s="6">
        <v>90.5379</v>
      </c>
      <c r="K80" s="6">
        <v>140.0021</v>
      </c>
      <c r="L80" s="6">
        <v>94.2714</v>
      </c>
      <c r="M80" s="6">
        <v>111.6111</v>
      </c>
      <c r="N80" s="6">
        <v>68.534</v>
      </c>
      <c r="O80" s="6">
        <v>71.3673</v>
      </c>
      <c r="P80" s="6">
        <v>113.3273</v>
      </c>
      <c r="Q80" s="6">
        <v>87.2454</v>
      </c>
      <c r="R80" s="6">
        <v>51.3729</v>
      </c>
      <c r="S80" s="6">
        <v>68.8246</v>
      </c>
      <c r="T80" s="6">
        <v>57.0628</v>
      </c>
    </row>
    <row r="81" spans="2:20">
      <c r="B81"/>
      <c r="C81"/>
      <c r="D81"/>
      <c r="E81"/>
      <c r="F81"/>
      <c r="G81"/>
      <c r="H81"/>
      <c r="I81"/>
      <c r="J81"/>
      <c r="K81"/>
      <c r="L81"/>
      <c r="M81" s="6">
        <v>200</v>
      </c>
      <c r="N81" s="6">
        <v>44.730875</v>
      </c>
      <c r="O81"/>
      <c r="P81"/>
      <c r="Q81"/>
      <c r="R81"/>
      <c r="S81"/>
      <c r="T81"/>
    </row>
  </sheetData>
  <sortState ref="A2:N19">
    <sortCondition ref="F2"/>
  </sortState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226.5675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360.4865</v>
      </c>
      <c r="E13" s="2">
        <f>AVERAGE(D12:D15)</f>
        <v>323.925625</v>
      </c>
    </row>
    <row r="14" spans="1:4">
      <c r="A14" s="3"/>
      <c r="B14" s="5" t="s">
        <v>16</v>
      </c>
      <c r="C14" s="2" t="s">
        <v>48</v>
      </c>
      <c r="D14" s="2">
        <v>359.5235</v>
      </c>
    </row>
    <row r="15" spans="1:4">
      <c r="A15" s="3"/>
      <c r="B15" s="5" t="s">
        <v>16</v>
      </c>
      <c r="C15" s="2" t="s">
        <v>49</v>
      </c>
      <c r="D15" s="2">
        <v>349.125</v>
      </c>
    </row>
    <row r="16" spans="3:4">
      <c r="C16" s="6" t="s">
        <v>10</v>
      </c>
      <c r="D16" s="6">
        <v>0.303</v>
      </c>
    </row>
    <row r="17" spans="3:4">
      <c r="C17" s="6" t="s">
        <v>11</v>
      </c>
      <c r="D17" s="6">
        <v>104.88</v>
      </c>
    </row>
    <row r="18" spans="3:4">
      <c r="C18" s="6" t="s">
        <v>12</v>
      </c>
      <c r="D18" s="6">
        <v>3.6</v>
      </c>
    </row>
    <row r="19" spans="3:4">
      <c r="C19" s="6" t="s">
        <v>13</v>
      </c>
      <c r="D19" s="6">
        <v>51.3729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32.8895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48.626</v>
      </c>
      <c r="E13" s="2">
        <f>AVERAGE(D12:D15)</f>
        <v>44.730875</v>
      </c>
    </row>
    <row r="14" spans="1:4">
      <c r="A14" s="3"/>
      <c r="B14" s="5" t="s">
        <v>16</v>
      </c>
      <c r="C14" s="2" t="s">
        <v>48</v>
      </c>
      <c r="D14" s="2">
        <v>49.2055</v>
      </c>
    </row>
    <row r="15" spans="1:4">
      <c r="A15" s="3"/>
      <c r="B15" s="5" t="s">
        <v>16</v>
      </c>
      <c r="C15" s="2" t="s">
        <v>49</v>
      </c>
      <c r="D15" s="2">
        <v>48.2025</v>
      </c>
    </row>
    <row r="16" spans="3:4">
      <c r="C16" s="6" t="s">
        <v>10</v>
      </c>
      <c r="D16" s="6">
        <v>0.3333</v>
      </c>
    </row>
    <row r="17" spans="3:4">
      <c r="C17" s="6" t="s">
        <v>11</v>
      </c>
      <c r="D17" s="6">
        <v>395.9818</v>
      </c>
    </row>
    <row r="18" spans="3:4">
      <c r="C18" s="6" t="s">
        <v>12</v>
      </c>
      <c r="D18" s="6">
        <v>2.8182</v>
      </c>
    </row>
    <row r="19" spans="3:4">
      <c r="C19" s="6" t="s">
        <v>13</v>
      </c>
      <c r="D19" s="6">
        <v>257.223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236.3075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315.6025</v>
      </c>
      <c r="E13" s="2">
        <f>AVERAGE(D12:D15)</f>
        <v>348.29675</v>
      </c>
    </row>
    <row r="14" spans="1:4">
      <c r="A14" s="3"/>
      <c r="B14" s="5" t="s">
        <v>16</v>
      </c>
      <c r="C14" s="2" t="s">
        <v>48</v>
      </c>
      <c r="D14" s="2">
        <v>421.4565</v>
      </c>
    </row>
    <row r="15" spans="1:4">
      <c r="A15" s="3"/>
      <c r="B15" s="5" t="s">
        <v>16</v>
      </c>
      <c r="C15" s="2" t="s">
        <v>49</v>
      </c>
      <c r="D15" s="2">
        <v>419.8205</v>
      </c>
    </row>
    <row r="16" spans="3:4">
      <c r="C16" s="6" t="s">
        <v>10</v>
      </c>
      <c r="D16" s="6">
        <v>0.3939</v>
      </c>
    </row>
    <row r="17" spans="3:4">
      <c r="C17" s="6" t="s">
        <v>11</v>
      </c>
      <c r="D17" s="6">
        <v>102.4192</v>
      </c>
    </row>
    <row r="18" spans="3:4">
      <c r="C18" s="6" t="s">
        <v>12</v>
      </c>
      <c r="D18" s="6">
        <v>3</v>
      </c>
    </row>
    <row r="19" spans="3:4">
      <c r="C19" s="6" t="s">
        <v>13</v>
      </c>
      <c r="D19" s="6">
        <v>57.0628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106.575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0</v>
      </c>
      <c r="E13" s="2">
        <f>AVERAGE(D12:D15)</f>
        <v>68.788875</v>
      </c>
    </row>
    <row r="14" spans="1:4">
      <c r="A14" s="3"/>
      <c r="B14" s="5" t="s">
        <v>16</v>
      </c>
      <c r="C14" s="2" t="s">
        <v>48</v>
      </c>
      <c r="D14" s="2">
        <v>168.5805</v>
      </c>
    </row>
    <row r="15" spans="1:4">
      <c r="A15" s="3"/>
      <c r="B15" s="5" t="s">
        <v>16</v>
      </c>
      <c r="C15" s="2" t="s">
        <v>49</v>
      </c>
      <c r="D15" s="2">
        <v>0</v>
      </c>
    </row>
    <row r="16" spans="3:4">
      <c r="C16" s="6" t="s">
        <v>10</v>
      </c>
      <c r="D16" s="6">
        <v>0.1364</v>
      </c>
    </row>
    <row r="17" spans="3:4">
      <c r="C17" s="6" t="s">
        <v>11</v>
      </c>
      <c r="D17" s="6">
        <v>100.2667</v>
      </c>
    </row>
    <row r="18" spans="3:4">
      <c r="C18" s="6" t="s">
        <v>12</v>
      </c>
      <c r="D18" s="6">
        <v>2.2222</v>
      </c>
    </row>
    <row r="19" spans="3:4">
      <c r="C19" s="6" t="s">
        <v>13</v>
      </c>
      <c r="D19" s="6">
        <v>290.9828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145.581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97.575</v>
      </c>
      <c r="E13" s="2">
        <f>AVERAGE(D12:D15)</f>
        <v>107.400625</v>
      </c>
    </row>
    <row r="14" spans="1:4">
      <c r="A14" s="3"/>
      <c r="B14" s="5" t="s">
        <v>16</v>
      </c>
      <c r="C14" s="2" t="s">
        <v>48</v>
      </c>
      <c r="D14" s="2">
        <v>93.2145</v>
      </c>
    </row>
    <row r="15" spans="1:4">
      <c r="A15" s="3"/>
      <c r="B15" s="5" t="s">
        <v>16</v>
      </c>
      <c r="C15" s="2" t="s">
        <v>49</v>
      </c>
      <c r="D15" s="2">
        <v>93.232</v>
      </c>
    </row>
    <row r="16" spans="3:4">
      <c r="C16" s="6" t="s">
        <v>10</v>
      </c>
      <c r="D16" s="6">
        <v>0.3485</v>
      </c>
    </row>
    <row r="17" spans="3:4">
      <c r="C17" s="6" t="s">
        <v>11</v>
      </c>
      <c r="D17" s="6">
        <v>201.2217</v>
      </c>
    </row>
    <row r="18" spans="3:4">
      <c r="C18" s="6" t="s">
        <v>12</v>
      </c>
      <c r="D18" s="6">
        <v>2.7391</v>
      </c>
    </row>
    <row r="19" spans="3:4">
      <c r="C19" s="6" t="s">
        <v>13</v>
      </c>
      <c r="D19" s="6">
        <v>123.7844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106.575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177.8865</v>
      </c>
      <c r="E13" s="2">
        <f>AVERAGE(D12:D15)</f>
        <v>117.733</v>
      </c>
    </row>
    <row r="14" spans="1:4">
      <c r="A14" s="3"/>
      <c r="B14" s="5" t="s">
        <v>16</v>
      </c>
      <c r="C14" s="2" t="s">
        <v>48</v>
      </c>
      <c r="D14" s="2">
        <v>93.7445</v>
      </c>
    </row>
    <row r="15" spans="1:4">
      <c r="A15" s="3"/>
      <c r="B15" s="5" t="s">
        <v>16</v>
      </c>
      <c r="C15" s="2" t="s">
        <v>49</v>
      </c>
      <c r="D15" s="2">
        <v>92.726</v>
      </c>
    </row>
    <row r="16" spans="3:4">
      <c r="C16" s="6" t="s">
        <v>10</v>
      </c>
      <c r="D16" s="6">
        <v>0.2727</v>
      </c>
    </row>
    <row r="17" spans="3:4">
      <c r="C17" s="6" t="s">
        <v>11</v>
      </c>
      <c r="D17" s="6">
        <v>135.3778</v>
      </c>
    </row>
    <row r="18" spans="3:4">
      <c r="C18" s="6" t="s">
        <v>12</v>
      </c>
      <c r="D18" s="6">
        <v>2.8889</v>
      </c>
    </row>
    <row r="19" spans="3:4">
      <c r="C19" s="6" t="s">
        <v>13</v>
      </c>
      <c r="D19" s="6">
        <v>140.0021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127.0085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143.8265</v>
      </c>
      <c r="E13" s="2">
        <f>AVERAGE(D12:D15)</f>
        <v>137.98675</v>
      </c>
    </row>
    <row r="14" spans="1:4">
      <c r="A14" s="3"/>
      <c r="B14" s="5" t="s">
        <v>16</v>
      </c>
      <c r="C14" s="2" t="s">
        <v>48</v>
      </c>
      <c r="D14" s="2">
        <v>141.029</v>
      </c>
    </row>
    <row r="15" spans="1:4">
      <c r="A15" s="3"/>
      <c r="B15" s="5" t="s">
        <v>16</v>
      </c>
      <c r="C15" s="2" t="s">
        <v>49</v>
      </c>
      <c r="D15" s="2">
        <v>140.083</v>
      </c>
    </row>
    <row r="16" spans="3:4">
      <c r="C16" s="6" t="s">
        <v>10</v>
      </c>
      <c r="D16" s="6">
        <v>0.3182</v>
      </c>
    </row>
    <row r="17" spans="3:4">
      <c r="C17" s="6" t="s">
        <v>11</v>
      </c>
      <c r="D17" s="6">
        <v>258.3571</v>
      </c>
    </row>
    <row r="18" spans="3:4">
      <c r="C18" s="6" t="s">
        <v>12</v>
      </c>
      <c r="D18" s="6">
        <v>3.4762</v>
      </c>
    </row>
    <row r="19" spans="3:4">
      <c r="C19" s="6" t="s">
        <v>13</v>
      </c>
      <c r="D19" s="6">
        <v>111.6111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257.924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0.5</v>
      </c>
      <c r="E13" s="2">
        <f>AVERAGE(D12:D15)</f>
        <v>171.717125</v>
      </c>
    </row>
    <row r="14" spans="1:4">
      <c r="A14" s="3"/>
      <c r="B14" s="5" t="s">
        <v>16</v>
      </c>
      <c r="C14" s="2" t="s">
        <v>48</v>
      </c>
      <c r="D14" s="2">
        <v>428.4445</v>
      </c>
    </row>
    <row r="15" spans="1:4">
      <c r="A15" s="3"/>
      <c r="B15" s="5" t="s">
        <v>16</v>
      </c>
      <c r="C15" s="2" t="s">
        <v>49</v>
      </c>
      <c r="D15" s="2">
        <v>0</v>
      </c>
    </row>
    <row r="16" spans="3:4">
      <c r="C16" s="6" t="s">
        <v>10</v>
      </c>
      <c r="D16" s="6">
        <v>0.1667</v>
      </c>
    </row>
    <row r="17" spans="3:4">
      <c r="C17" s="6" t="s">
        <v>11</v>
      </c>
      <c r="D17" s="6">
        <v>31.6182</v>
      </c>
    </row>
    <row r="18" spans="3:4">
      <c r="C18" s="6" t="s">
        <v>12</v>
      </c>
      <c r="D18" s="6">
        <v>2.3636</v>
      </c>
    </row>
    <row r="19" spans="3:4">
      <c r="C19" s="6" t="s">
        <v>13</v>
      </c>
      <c r="D19" s="6">
        <v>113.3273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178.902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241.6785</v>
      </c>
      <c r="E13" s="2">
        <f>AVERAGE(D12:D15)</f>
        <v>226.880875</v>
      </c>
    </row>
    <row r="14" spans="1:4">
      <c r="A14" s="3"/>
      <c r="B14" s="5" t="s">
        <v>16</v>
      </c>
      <c r="C14" s="2" t="s">
        <v>48</v>
      </c>
      <c r="D14" s="2">
        <v>262.4245</v>
      </c>
    </row>
    <row r="15" spans="1:4">
      <c r="A15" s="3"/>
      <c r="B15" s="5" t="s">
        <v>16</v>
      </c>
      <c r="C15" s="2" t="s">
        <v>49</v>
      </c>
      <c r="D15" s="2">
        <v>224.5185</v>
      </c>
    </row>
    <row r="16" spans="3:4">
      <c r="C16" s="6" t="s">
        <v>10</v>
      </c>
      <c r="D16" s="6">
        <v>0.2273</v>
      </c>
    </row>
    <row r="17" spans="3:4">
      <c r="C17" s="6" t="s">
        <v>11</v>
      </c>
      <c r="D17" s="6">
        <v>99.92</v>
      </c>
    </row>
    <row r="18" spans="3:4">
      <c r="C18" s="6" t="s">
        <v>12</v>
      </c>
      <c r="D18" s="6">
        <v>3.4667</v>
      </c>
    </row>
    <row r="19" spans="3:4">
      <c r="C19" s="6" t="s">
        <v>13</v>
      </c>
      <c r="D19" s="6">
        <v>87.2454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178.902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241.6785</v>
      </c>
      <c r="E13" s="2">
        <f>AVERAGE(D12:D15)</f>
        <v>226.880875</v>
      </c>
    </row>
    <row r="14" spans="1:4">
      <c r="A14" s="3"/>
      <c r="B14" s="5" t="s">
        <v>16</v>
      </c>
      <c r="C14" s="2" t="s">
        <v>48</v>
      </c>
      <c r="D14" s="2">
        <v>262.4245</v>
      </c>
    </row>
    <row r="15" spans="1:4">
      <c r="A15" s="3"/>
      <c r="B15" s="5" t="s">
        <v>16</v>
      </c>
      <c r="C15" s="2" t="s">
        <v>49</v>
      </c>
      <c r="D15" s="2">
        <v>224.5185</v>
      </c>
    </row>
    <row r="16" spans="3:4">
      <c r="C16" s="6" t="s">
        <v>10</v>
      </c>
      <c r="D16" s="6">
        <v>0.3333</v>
      </c>
    </row>
    <row r="17" spans="3:4">
      <c r="C17" s="6" t="s">
        <v>11</v>
      </c>
      <c r="D17" s="6">
        <v>113.8591</v>
      </c>
    </row>
    <row r="18" spans="3:4">
      <c r="C18" s="6" t="s">
        <v>12</v>
      </c>
      <c r="D18" s="6">
        <v>3.3182</v>
      </c>
    </row>
    <row r="19" spans="3:4">
      <c r="C19" s="6" t="s">
        <v>13</v>
      </c>
      <c r="D19" s="6">
        <v>68.8246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D19" sqref="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36.62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46.7825</v>
      </c>
      <c r="E13" s="2">
        <f>AVERAGE(D12:D15)</f>
        <v>44.34425</v>
      </c>
    </row>
    <row r="14" spans="1:4">
      <c r="A14" s="3"/>
      <c r="B14" s="5" t="s">
        <v>16</v>
      </c>
      <c r="C14" s="2" t="s">
        <v>48</v>
      </c>
      <c r="D14" s="2">
        <v>47.213</v>
      </c>
    </row>
    <row r="15" spans="1:4">
      <c r="A15" s="3"/>
      <c r="B15" s="5" t="s">
        <v>16</v>
      </c>
      <c r="C15" s="2" t="s">
        <v>49</v>
      </c>
      <c r="D15" s="2">
        <v>46.7615</v>
      </c>
    </row>
    <row r="16" spans="3:4">
      <c r="C16" s="6" t="s">
        <v>10</v>
      </c>
      <c r="D16" s="6">
        <v>0.4091</v>
      </c>
    </row>
    <row r="17" spans="3:4">
      <c r="C17" s="6" t="s">
        <v>11</v>
      </c>
      <c r="D17" s="6">
        <v>139.8333</v>
      </c>
    </row>
    <row r="18" spans="3:4">
      <c r="C18" s="6" t="s">
        <v>12</v>
      </c>
      <c r="D18" s="6">
        <v>2.1481</v>
      </c>
    </row>
    <row r="19" spans="3:4">
      <c r="C19" s="6" t="s">
        <v>13</v>
      </c>
      <c r="D19" s="6">
        <v>116.4734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D16" sqref="D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65.537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80.9585</v>
      </c>
      <c r="E13" s="2">
        <f>AVERAGE(D12:D15)</f>
        <v>76.33025</v>
      </c>
    </row>
    <row r="14" spans="1:4">
      <c r="A14" s="3"/>
      <c r="B14" s="5" t="s">
        <v>16</v>
      </c>
      <c r="C14" s="2" t="s">
        <v>48</v>
      </c>
      <c r="D14" s="2">
        <v>79.9205</v>
      </c>
    </row>
    <row r="15" spans="1:4">
      <c r="A15" s="3"/>
      <c r="B15" s="5" t="s">
        <v>16</v>
      </c>
      <c r="C15" s="2" t="s">
        <v>49</v>
      </c>
      <c r="D15" s="2">
        <v>78.905</v>
      </c>
    </row>
    <row r="16" spans="3:4">
      <c r="C16" s="6" t="s">
        <v>10</v>
      </c>
      <c r="D16" s="6">
        <v>0.2879</v>
      </c>
    </row>
    <row r="17" spans="3:4">
      <c r="C17" s="6" t="s">
        <v>11</v>
      </c>
      <c r="D17" s="6">
        <v>291.0105</v>
      </c>
    </row>
    <row r="18" spans="3:4">
      <c r="C18" s="6" t="s">
        <v>12</v>
      </c>
      <c r="D18" s="6">
        <v>2.8421</v>
      </c>
    </row>
    <row r="19" spans="3:4">
      <c r="C19" s="6" t="s">
        <v>13</v>
      </c>
      <c r="D19" s="6">
        <v>126.2149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91.841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120.784</v>
      </c>
      <c r="E13" s="2">
        <f>AVERAGE(D12:D15)</f>
        <v>113.77925</v>
      </c>
    </row>
    <row r="14" spans="1:4">
      <c r="A14" s="3"/>
      <c r="B14" s="5" t="s">
        <v>16</v>
      </c>
      <c r="C14" s="2" t="s">
        <v>48</v>
      </c>
      <c r="D14" s="2">
        <v>121.455</v>
      </c>
    </row>
    <row r="15" spans="1:4">
      <c r="A15" s="3"/>
      <c r="B15" s="5" t="s">
        <v>16</v>
      </c>
      <c r="C15" s="2" t="s">
        <v>49</v>
      </c>
      <c r="D15" s="2">
        <v>121.037</v>
      </c>
    </row>
    <row r="16" spans="3:4">
      <c r="C16" s="6" t="s">
        <v>10</v>
      </c>
      <c r="D16" s="6">
        <v>0.3939</v>
      </c>
    </row>
    <row r="17" spans="3:4">
      <c r="C17" s="6" t="s">
        <v>11</v>
      </c>
      <c r="D17" s="6">
        <v>176.0462</v>
      </c>
    </row>
    <row r="18" spans="3:4">
      <c r="C18" s="6" t="s">
        <v>12</v>
      </c>
      <c r="D18" s="6">
        <v>2.7692</v>
      </c>
    </row>
    <row r="19" spans="3:4">
      <c r="C19" s="6" t="s">
        <v>13</v>
      </c>
      <c r="D19" s="6">
        <v>107.5569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101.0795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117.4835</v>
      </c>
      <c r="E13" s="2">
        <f>AVERAGE(D12:D15)</f>
        <v>115.42825</v>
      </c>
    </row>
    <row r="14" spans="1:4">
      <c r="A14" s="3"/>
      <c r="B14" s="5" t="s">
        <v>16</v>
      </c>
      <c r="C14" s="2" t="s">
        <v>48</v>
      </c>
      <c r="D14" s="2">
        <v>126.1905</v>
      </c>
    </row>
    <row r="15" spans="1:4">
      <c r="A15" s="3"/>
      <c r="B15" s="5" t="s">
        <v>16</v>
      </c>
      <c r="C15" s="2" t="s">
        <v>49</v>
      </c>
      <c r="D15" s="2">
        <v>116.9595</v>
      </c>
    </row>
    <row r="16" spans="3:4">
      <c r="C16" s="6" t="s">
        <v>10</v>
      </c>
      <c r="D16" s="6">
        <v>0.3333</v>
      </c>
    </row>
    <row r="17" spans="3:4">
      <c r="C17" s="6" t="s">
        <v>11</v>
      </c>
      <c r="D17" s="6">
        <v>214.0955</v>
      </c>
    </row>
    <row r="18" spans="3:4">
      <c r="C18" s="6" t="s">
        <v>12</v>
      </c>
      <c r="D18" s="6">
        <v>2.9091</v>
      </c>
    </row>
    <row r="19" spans="3:4">
      <c r="C19" s="6" t="s">
        <v>13</v>
      </c>
      <c r="D19" s="6">
        <v>116.419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108.9885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145.122</v>
      </c>
      <c r="E13" s="2">
        <f>AVERAGE(D12:D15)</f>
        <v>143.884625</v>
      </c>
    </row>
    <row r="14" spans="1:4">
      <c r="A14" s="3"/>
      <c r="B14" s="5" t="s">
        <v>16</v>
      </c>
      <c r="C14" s="2" t="s">
        <v>48</v>
      </c>
      <c r="D14" s="2">
        <v>161.1235</v>
      </c>
    </row>
    <row r="15" spans="1:4">
      <c r="A15" s="3"/>
      <c r="B15" s="5" t="s">
        <v>16</v>
      </c>
      <c r="C15" s="2" t="s">
        <v>49</v>
      </c>
      <c r="D15" s="2">
        <v>160.3045</v>
      </c>
    </row>
    <row r="16" spans="3:4">
      <c r="C16" s="6" t="s">
        <v>10</v>
      </c>
      <c r="D16" s="6">
        <v>0.2879</v>
      </c>
    </row>
    <row r="17" spans="3:4">
      <c r="C17" s="6" t="s">
        <v>11</v>
      </c>
      <c r="D17" s="6">
        <v>158.2053</v>
      </c>
    </row>
    <row r="18" spans="3:4">
      <c r="C18" s="6" t="s">
        <v>12</v>
      </c>
      <c r="D18" s="6">
        <v>2.6842</v>
      </c>
    </row>
    <row r="19" spans="3:4">
      <c r="C19" s="6" t="s">
        <v>13</v>
      </c>
      <c r="D19" s="6">
        <v>94.2714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90.907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127.095</v>
      </c>
      <c r="E13" s="2">
        <f>AVERAGE(D12:D15)</f>
        <v>123.307875</v>
      </c>
    </row>
    <row r="14" spans="1:4">
      <c r="A14" s="3"/>
      <c r="B14" s="5" t="s">
        <v>16</v>
      </c>
      <c r="C14" s="2" t="s">
        <v>48</v>
      </c>
      <c r="D14" s="2">
        <v>139.491</v>
      </c>
    </row>
    <row r="15" spans="1:4">
      <c r="A15" s="3"/>
      <c r="B15" s="5" t="s">
        <v>16</v>
      </c>
      <c r="C15" s="2" t="s">
        <v>49</v>
      </c>
      <c r="D15" s="2">
        <v>135.7385</v>
      </c>
    </row>
    <row r="16" spans="3:4">
      <c r="C16" s="6" t="s">
        <v>10</v>
      </c>
      <c r="D16" s="6">
        <v>0.303</v>
      </c>
    </row>
    <row r="17" spans="3:4">
      <c r="C17" s="6" t="s">
        <v>11</v>
      </c>
      <c r="D17" s="6">
        <v>177.665</v>
      </c>
    </row>
    <row r="18" spans="3:4">
      <c r="C18" s="6" t="s">
        <v>12</v>
      </c>
      <c r="D18" s="6">
        <v>2.8</v>
      </c>
    </row>
    <row r="19" spans="3:4">
      <c r="C19" s="6" t="s">
        <v>13</v>
      </c>
      <c r="D19" s="6">
        <v>90.5379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147.082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219.8655</v>
      </c>
      <c r="E13" s="2">
        <f>AVERAGE(D12:D15)</f>
        <v>213.3855</v>
      </c>
    </row>
    <row r="14" spans="1:4">
      <c r="A14" s="3"/>
      <c r="B14" s="5" t="s">
        <v>16</v>
      </c>
      <c r="C14" s="2" t="s">
        <v>48</v>
      </c>
      <c r="D14" s="2">
        <v>243.459</v>
      </c>
    </row>
    <row r="15" spans="1:4">
      <c r="A15" s="3"/>
      <c r="B15" s="5" t="s">
        <v>16</v>
      </c>
      <c r="C15" s="2" t="s">
        <v>49</v>
      </c>
      <c r="D15" s="2">
        <v>243.1355</v>
      </c>
    </row>
    <row r="16" spans="3:4">
      <c r="C16" s="6" t="s">
        <v>10</v>
      </c>
      <c r="D16" s="6">
        <v>0.2879</v>
      </c>
    </row>
    <row r="17" spans="3:4">
      <c r="C17" s="6" t="s">
        <v>11</v>
      </c>
      <c r="D17" s="6">
        <v>109.9474</v>
      </c>
    </row>
    <row r="18" spans="3:4">
      <c r="C18" s="6" t="s">
        <v>12</v>
      </c>
      <c r="D18" s="6">
        <v>2.4737</v>
      </c>
    </row>
    <row r="19" spans="3:4">
      <c r="C19" s="6" t="s">
        <v>13</v>
      </c>
      <c r="D19" s="6">
        <v>68.534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7" workbookViewId="0">
      <selection activeCell="C16" sqref="C16:D19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16</v>
      </c>
      <c r="C2" s="2" t="s">
        <v>7</v>
      </c>
      <c r="D2" s="2" t="s">
        <v>16</v>
      </c>
      <c r="E2" s="2" t="s">
        <v>23</v>
      </c>
      <c r="F2" s="2" t="s">
        <v>24</v>
      </c>
    </row>
    <row r="3" spans="1:6">
      <c r="A3" s="3"/>
      <c r="B3" s="5" t="s">
        <v>16</v>
      </c>
      <c r="C3" s="2" t="s">
        <v>25</v>
      </c>
      <c r="D3" s="2">
        <v>3</v>
      </c>
      <c r="E3" s="2" t="s">
        <v>23</v>
      </c>
      <c r="F3" s="2" t="s">
        <v>26</v>
      </c>
    </row>
    <row r="4" spans="1:6">
      <c r="A4" s="3"/>
      <c r="B4" s="5" t="s">
        <v>16</v>
      </c>
      <c r="C4" s="2" t="s">
        <v>27</v>
      </c>
      <c r="D4" s="2">
        <v>2000</v>
      </c>
      <c r="E4" s="2" t="s">
        <v>23</v>
      </c>
      <c r="F4" s="2" t="s">
        <v>28</v>
      </c>
    </row>
    <row r="5" spans="1:6">
      <c r="A5" s="3"/>
      <c r="B5" s="5" t="s">
        <v>16</v>
      </c>
      <c r="C5" s="2" t="s">
        <v>29</v>
      </c>
      <c r="D5" s="2" t="s">
        <v>30</v>
      </c>
      <c r="E5" s="2" t="s">
        <v>23</v>
      </c>
      <c r="F5" s="2" t="s">
        <v>31</v>
      </c>
    </row>
    <row r="6" spans="1:6">
      <c r="A6" s="3"/>
      <c r="B6" s="5" t="s">
        <v>16</v>
      </c>
      <c r="C6" s="2" t="s">
        <v>32</v>
      </c>
      <c r="D6" s="2">
        <v>1000</v>
      </c>
      <c r="E6" s="2" t="s">
        <v>23</v>
      </c>
      <c r="F6" s="2" t="s">
        <v>33</v>
      </c>
    </row>
    <row r="7" spans="1:6">
      <c r="A7" s="3"/>
      <c r="B7" s="5" t="s">
        <v>16</v>
      </c>
      <c r="C7" s="2" t="s">
        <v>34</v>
      </c>
      <c r="D7" s="2">
        <v>1000</v>
      </c>
      <c r="E7" s="2" t="s">
        <v>23</v>
      </c>
      <c r="F7" s="2" t="s">
        <v>35</v>
      </c>
    </row>
    <row r="8" spans="1:6">
      <c r="A8" s="3"/>
      <c r="B8" s="5" t="s">
        <v>16</v>
      </c>
      <c r="C8" s="2" t="s">
        <v>36</v>
      </c>
      <c r="D8" s="2">
        <v>0.5</v>
      </c>
      <c r="E8" s="2" t="s">
        <v>23</v>
      </c>
      <c r="F8" s="2" t="s">
        <v>37</v>
      </c>
    </row>
    <row r="9" spans="1:6">
      <c r="A9" s="3"/>
      <c r="B9" s="5" t="s">
        <v>16</v>
      </c>
      <c r="C9" s="2" t="s">
        <v>38</v>
      </c>
      <c r="D9" s="2">
        <v>1</v>
      </c>
      <c r="E9" s="2" t="s">
        <v>23</v>
      </c>
      <c r="F9" s="2" t="s">
        <v>39</v>
      </c>
    </row>
    <row r="10" spans="1:6">
      <c r="A10" s="3"/>
      <c r="B10" s="5" t="s">
        <v>16</v>
      </c>
      <c r="C10" s="2" t="s">
        <v>40</v>
      </c>
      <c r="D10" s="2">
        <v>10</v>
      </c>
      <c r="E10" s="2" t="s">
        <v>23</v>
      </c>
      <c r="F10" s="2" t="s">
        <v>41</v>
      </c>
    </row>
    <row r="11" spans="1:6">
      <c r="A11" s="3"/>
      <c r="B11" s="5" t="s">
        <v>16</v>
      </c>
      <c r="C11" s="2" t="s">
        <v>42</v>
      </c>
      <c r="D11" s="2">
        <v>1</v>
      </c>
      <c r="E11" s="2" t="s">
        <v>23</v>
      </c>
      <c r="F11" s="2" t="s">
        <v>43</v>
      </c>
    </row>
    <row r="12" spans="1:6">
      <c r="A12" s="3"/>
      <c r="B12" s="5" t="s">
        <v>16</v>
      </c>
      <c r="C12" s="2" t="s">
        <v>44</v>
      </c>
      <c r="D12" s="2">
        <v>169.2285</v>
      </c>
      <c r="E12" s="2" t="s">
        <v>45</v>
      </c>
      <c r="F12" s="2" t="s">
        <v>46</v>
      </c>
    </row>
    <row r="13" spans="1:5">
      <c r="A13" s="3"/>
      <c r="B13" s="5" t="s">
        <v>16</v>
      </c>
      <c r="C13" s="2" t="s">
        <v>47</v>
      </c>
      <c r="D13" s="2">
        <v>247.4885</v>
      </c>
      <c r="E13" s="2">
        <f>AVERAGE(D12:D15)</f>
        <v>244.778875</v>
      </c>
    </row>
    <row r="14" spans="1:4">
      <c r="A14" s="3"/>
      <c r="B14" s="5" t="s">
        <v>16</v>
      </c>
      <c r="C14" s="2" t="s">
        <v>48</v>
      </c>
      <c r="D14" s="2">
        <v>289.2835</v>
      </c>
    </row>
    <row r="15" spans="1:4">
      <c r="A15" s="3"/>
      <c r="B15" s="5" t="s">
        <v>16</v>
      </c>
      <c r="C15" s="2" t="s">
        <v>49</v>
      </c>
      <c r="D15" s="2">
        <v>273.115</v>
      </c>
    </row>
    <row r="16" spans="3:4">
      <c r="C16" s="6" t="s">
        <v>10</v>
      </c>
      <c r="D16" s="6">
        <v>0.303</v>
      </c>
    </row>
    <row r="17" spans="3:4">
      <c r="C17" s="6" t="s">
        <v>11</v>
      </c>
      <c r="D17" s="6">
        <v>115.435</v>
      </c>
    </row>
    <row r="18" spans="3:4">
      <c r="C18" s="6" t="s">
        <v>12</v>
      </c>
      <c r="D18" s="6">
        <v>3.15</v>
      </c>
    </row>
    <row r="19" spans="3:4">
      <c r="C19" s="6" t="s">
        <v>13</v>
      </c>
      <c r="D19" s="6">
        <v>71.3673</v>
      </c>
    </row>
  </sheetData>
  <autoFilter ref="A1:F15">
    <extLst/>
  </autoFilter>
  <mergeCells count="1">
    <mergeCell ref="A2:A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TC_nodes+mobility</vt:lpstr>
      <vt:lpstr>9,1</vt:lpstr>
      <vt:lpstr>10,2</vt:lpstr>
      <vt:lpstr>15,5</vt:lpstr>
      <vt:lpstr>30,10</vt:lpstr>
      <vt:lpstr>10,5</vt:lpstr>
      <vt:lpstr>5,2</vt:lpstr>
      <vt:lpstr>5,5</vt:lpstr>
      <vt:lpstr>16,24</vt:lpstr>
      <vt:lpstr>10,30</vt:lpstr>
      <vt:lpstr>90,10</vt:lpstr>
      <vt:lpstr>10,90</vt:lpstr>
      <vt:lpstr>1000,200</vt:lpstr>
      <vt:lpstr>300,100</vt:lpstr>
      <vt:lpstr>500,200</vt:lpstr>
      <vt:lpstr>100,50</vt:lpstr>
      <vt:lpstr>500,500</vt:lpstr>
      <vt:lpstr>160,240</vt:lpstr>
      <vt:lpstr>100,300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2023-07-29T03:31:00Z</dcterms:created>
  <dcterms:modified xsi:type="dcterms:W3CDTF">2023-08-16T12:05:08Z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