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anugopg\Downloads\"/>
    </mc:Choice>
  </mc:AlternateContent>
  <xr:revisionPtr revIDLastSave="0" documentId="8_{5491392D-1B13-4F4C-A456-5C20CB2C3D5E}" xr6:coauthVersionLast="47" xr6:coauthVersionMax="47" xr10:uidLastSave="{00000000-0000-0000-0000-000000000000}"/>
  <bookViews>
    <workbookView xWindow="28680" yWindow="-120" windowWidth="38640" windowHeight="2112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Regions'!$E$3</definedName>
    <definedName name="_xlchart.v5.1" hidden="1">'Sales Regions'!$E$4:$E$53</definedName>
    <definedName name="_xlchart.v5.10" hidden="1">'Sales Regions'!$E$4:$E$53</definedName>
    <definedName name="_xlchart.v5.11" hidden="1">'Sales Regions'!$F$2</definedName>
    <definedName name="_xlchart.v5.12" hidden="1">'Sales Regions'!$F$3</definedName>
    <definedName name="_xlchart.v5.13" hidden="1">'Sales Regions'!$F$4:$F$53</definedName>
    <definedName name="_xlchart.v5.2" hidden="1">'Sales Regions'!$F$3</definedName>
    <definedName name="_xlchart.v5.3" hidden="1">'Sales Regions'!$F$4:$F$53</definedName>
    <definedName name="_xlchart.v5.4" hidden="1">'Sales Regions'!$E$3</definedName>
    <definedName name="_xlchart.v5.5" hidden="1">'Sales Regions'!$E$4:$E$53</definedName>
    <definedName name="_xlchart.v5.6" hidden="1">'Sales Regions'!$F$2</definedName>
    <definedName name="_xlchart.v5.7" hidden="1">'Sales Regions'!$F$3</definedName>
    <definedName name="_xlchart.v5.8" hidden="1">'Sales Regions'!$F$4:$F$53</definedName>
    <definedName name="_xlchart.v5.9" hidden="1">'Sales Regions'!$E$3</definedName>
    <definedName name="Slicer_Product">#N/A</definedName>
    <definedName name="Slicer_Region">#N/A</definedName>
    <definedName name="Slicer_Years__Invoice_Date">#N/A</definedName>
  </definedNames>
  <calcPr calcId="191029"/>
  <pivotCaches>
    <pivotCache cacheId="1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E5" i="5" l="1"/>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28" i="5"/>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E52" i="5"/>
  <c r="F52" i="5"/>
  <c r="E53" i="5"/>
  <c r="F53" i="5"/>
  <c r="F4" i="5"/>
  <c r="E4"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<sst xmlns="http://schemas.openxmlformats.org/spreadsheetml/2006/main" count="127998" uniqueCount="153">
  <si>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</si>
  <si>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</si>
  <si>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</si>
  <si>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</si>
  <si>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</si>
  <si>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</si>
  <si>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</si>
  <si>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</si>
  <si>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</si>
  <si>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</si>
  <si>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</si>
  <si>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</si>
  <si>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</si>
  <si>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</si>
  <si>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</si>
  <si>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</si>
  <si>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</si>
  <si>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</si>
  <si>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</si>
  <si>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</si>
  <si>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</si>
  <si>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</si>
  <si>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</si>
  <si>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</si>
  <si>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</si>
  <si>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</si>
  <si>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</si>
  <si>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</si>
  <si>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</si>
  <si>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</si>
  <si>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</si>
  <si>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</si>
  <si>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</si>
  <si>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</si>
  <si>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</si>
  <si>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</si>
  <si>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</si>
  <si>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</si>
  <si>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</si>
  <si>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</si>
  <si>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</si>
  <si>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</si>
  <si>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</si>
  <si>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</si>
  <si>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</si>
  <si>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</si>
  <si>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</si>
  <si>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</si>
  <si>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</si>
  <si>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</si>
  <si>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</si>
  <si>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</si>
  <si>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</si>
  <si>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</si>
  <si>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</si>
  <si>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</si>
  <si>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</si>
  <si>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</si>
  <si>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</si>
  <si>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</si>
  <si>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</si>
  <si>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</si>
  <si>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</si>
  <si>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</si>
  <si>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</si>
  <si>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</si>
  <si>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</si>
  <si>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</si>
  <si>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</si>
  <si>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</si>
  <si>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</si>
  <si>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</si>
  <si>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</si>
  <si>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</si>
  <si>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</si>
  <si>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</si>
  <si>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</si>
  <si>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</si>
  <si>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</si>
  <si>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</si>
  <si>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</si>
  <si>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</si>
  <si>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</si>
  <si>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</si>
  <si>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</si>
  <si>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</si>
  <si>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</si>
  <si>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</si>
  <si>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</si>
  <si>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</si>
  <si>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</si>
  <si>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</si>
  <si>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</si>
  <si>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</si>
  <si>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</si>
  <si>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</si>
  <si>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</si>
  <si>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</si>
  <si>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</si>
  <si>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</si>
  <si>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</si>
  <si>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</si>
  <si>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</si>
  <si>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</si>
  <si>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</si>
  <si>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</si>
  <si>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</si>
  <si>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</si>
  <si>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</si>
  <si>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</si>
  <si>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</si>
  <si>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</si>
  <si>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</si>
  <si>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</si>
  <si>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</si>
  <si>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</si>
  <si>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</si>
  <si>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</si>
  <si>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</si>
  <si>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</si>
  <si>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</si>
  <si>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</si>
  <si>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</si>
  <si>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</si>
  <si>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</si>
  <si>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</si>
  <si>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</si>
  <si>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</si>
  <si>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</si>
  <si>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</si>
  <si>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</si>
  <si>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</si>
  <si>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</si>
  <si>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</si>
  <si>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</si>
  <si>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</si>
  <si>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</si>
  <si>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</si>
  <si>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</si>
  <si>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Jan</t>
  </si>
  <si>
    <t>Feb</t>
  </si>
  <si>
    <t>Mar</t>
  </si>
  <si>
    <t>Apr</t>
  </si>
  <si>
    <t>May</t>
  </si>
  <si>
    <t>Jun</t>
  </si>
  <si>
    <t>Jul</t>
  </si>
  <si>
    <t>Aug</t>
  </si>
  <si>
    <t>Sep</t>
  </si>
  <si>
    <t>Oct</t>
  </si>
  <si>
    <t>Nov</t>
  </si>
  <si>
    <t>Dec</t>
  </si>
  <si>
    <t>Sum of Total Sales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</si>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</sst>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9"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0"/>
      <name val="Calibri"/>
      <family val="2"/>
      <scheme val="minor"/>
    </font>
    <font>
      <sz val="11"/>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4"/>
      </patternFill>
    </fill>
  </fills>
  <borders count="3">
    <border>
      <left/>
      <right/>
      <top/>
      <bottom/>
      <diagonal/>
    </border>
    <border>
      <left/>
      <right/>
      <top/>
      <bottom/>
      <diagonal/>
    </border>
    <border>
      <left/>
      <right/>
      <top/>
      <bottom style="thin">
        <color rgb="FF000000"/>
      </bottom>
      <diagonal/>
    </border>
  </borders>
  <cellStyleXfs count="2">
    <xf numFmtId="0" fontId="0" fillId="0" borderId="0"/>
    <xf numFmtId="0" fontId="8" fillId="5" borderId="0" applyNumberFormat="0" applyBorder="0" applyAlignment="0" applyProtection="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2" fillId="0" borderId="0" xfId="0" applyFont="1" applyAlignment="1">
      <alignment horizontal="left" vertical="center"/>
    </xf>
    <xf numFmtId="0" fontId="0" fillId="0" borderId="0" xfId="0"/>
    <xf numFmtId="0" fontId="4" fillId="0" borderId="2"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6" fontId="0" fillId="0" borderId="0" xfId="0" applyNumberFormat="1"/>
    <xf numFmtId="0" fontId="7" fillId="5" borderId="0" xfId="1" applyFont="1"/>
  </cellXfs>
  <cellStyles count="2">
    <cellStyle name="Accent1" xfId="1" builtinId="29"/>
    <cellStyle name="Normal" xfId="0" builtinId="0"/>
  </cellStyles>
  <dxfs count="3">
    <dxf>
      <fill>
        <patternFill>
          <bgColor theme="0"/>
        </patternFill>
      </fill>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 xr9:uid="{EF29DB83-27B4-4E15-AD20-1D966320C9DE}">
      <tableStyleElement type="wholeTable" dxfId="0"/>
    </tableStyle>
    <tableStyle name="SlicerStyleDark1 2" pivot="0" table="0" count="10" xr9:uid="{425A6ED6-F944-47F9-8D92-A681C713B1C1}">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Trend!PivotTable5</c:name>
    <c:fmtId val="7"/>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F05C-483F-B74B-B4C58E0D612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4358624"/>
        <c:axId val="604359584"/>
      </c:lineChart>
      <c:catAx>
        <c:axId val="604358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359584"/>
        <c:crosses val="autoZero"/>
        <c:auto val="1"/>
        <c:lblAlgn val="ctr"/>
        <c:lblOffset val="100"/>
        <c:noMultiLvlLbl val="0"/>
      </c:catAx>
      <c:valAx>
        <c:axId val="60435958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3586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Method!PivotTable8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'Sales Method'!$C$4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58-46A1-A0CB-5AB41A692C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58-46A1-A0CB-5AB41A692C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58-46A1-A0CB-5AB41A692C98}"/>
              </c:ext>
            </c:extLst>
          </c:dPt>
          <c:cat>
            <c:strRef>
              <c:f>'Sales Method'!$B$5:$B$8</c:f>
              <c:strCache>
                <c:ptCount val="3"/>
                <c:pt idx="0">
                  <c:v>In-store</c:v>
                </c:pt>
                <c:pt idx="1">
                  <c:v>Online</c:v>
                </c:pt>
                <c:pt idx="2">
                  <c:v>Outlet</c:v>
                </c:pt>
              </c:strCache>
            </c:strRef>
          </c:cat>
          <c:val>
            <c:numRef>
              <c:f>'Sales Method'!$C$5:$C$8</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8558-46A1-A0CB-5AB41A692C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[Adidas-Dashboard-START.xlsx]Retailers!PivotTable7</c:name>
    <c:fmtId val="5"/>
  </c:pivotSource>
  <c:chart>
    <c:autoTitleDeleted val="1"/>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53203865851292"/>
          <c:y val="3.9119804400977995E-2"/>
          <c:w val="0.61297466285234692"/>
          <c:h val="0.91638565350480339"/>
        </c:manualLayout>
      </c:layout>
      <c:barChart>
        <c:barDir val="bar"/>
        <c:grouping val="clustered"/>
        <c:varyColors val="0"/>
        <c:ser>
          <c:idx val="0"/>
          <c:order val="0"/>
          <c:tx>
            <c:strRef>
              <c:f>Retailers!$C$3</c:f>
              <c:strCache>
                <c:ptCount val="1"/>
                <c:pt idx="0">
                  <c:v>Total</c:v>
                </c:pt>
              </c:strCache>
            </c:strRef>
          </c:tx>
          <c:spPr>
            <a:solidFill>
              <a:schemeClr val="accent1"/>
            </a:solidFill>
            <a:ln>
              <a:solidFill>
                <a:schemeClr val="accent1"/>
              </a:solidFill>
            </a:ln>
            <a:effectLst/>
          </c:spPr>
          <c:invertIfNegative val="0"/>
          <c:cat>
            <c:strRef>
              <c:f>Retailers!$B$4:$B$10</c:f>
              <c:strCache>
                <c:ptCount val="6"/>
                <c:pt idx="0">
                  <c:v>Walmart</c:v>
                </c:pt>
                <c:pt idx="1">
                  <c:v>Amazon</c:v>
                </c:pt>
                <c:pt idx="2">
                  <c:v>Kohl's</c:v>
                </c:pt>
                <c:pt idx="3">
                  <c:v>Sports Direct</c:v>
                </c:pt>
                <c:pt idx="4">
                  <c:v>Foot Locker</c:v>
                </c:pt>
                <c:pt idx="5">
                  <c:v>West Gear</c:v>
                </c:pt>
              </c:strCache>
            </c:strRef>
          </c:cat>
          <c:val>
            <c:numRef>
              <c:f>Retailers!$C$4:$C$10</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DE34-4C69-83BD-4874A595C516}"/>
            </c:ext>
          </c:extLst>
        </c:ser>
        <c:dLbls>
          <c:showLegendKey val="0"/>
          <c:showVal val="0"/>
          <c:showCatName val="0"/>
          <c:showSerName val="0"/>
          <c:showPercent val="0"/>
          <c:showBubbleSize val="0"/>
        </c:dLbls>
        <c:gapWidth val="182"/>
        <c:axId val="604298144"/>
        <c:axId val="604303424"/>
      </c:barChart>
      <c:catAx>
        <c:axId val="60429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03424"/>
        <c:crosses val="autoZero"/>
        <c:auto val="1"/>
        <c:lblAlgn val="ctr"/>
        <c:lblOffset val="100"/>
        <c:noMultiLvlLbl val="0"/>
      </c:catAx>
      <c:valAx>
        <c:axId val="604303424"/>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9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[Adidas-Dashboard-START.xlsx]Retailers!PivotTable7</c:name>
    <c:fmtId val="0"/>
  </c:pivotSource>
  <c:chart>
    <c:autoTitleDeleted val="1"/>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Retailers!$C$3</c:f>
              <c:strCache>
                <c:ptCount val="1"/>
                <c:pt idx="0">
                  <c:v>Total</c:v>
                </c:pt>
              </c:strCache>
            </c:strRef>
          </c:tx>
          <c:spPr>
            <a:solidFill>
              <a:schemeClr val="accent1"/>
            </a:solidFill>
            <a:ln>
              <a:solidFill>
                <a:schemeClr val="accent1"/>
              </a:solidFill>
            </a:ln>
            <a:effectLst/>
          </c:spPr>
          <c:invertIfNegative val="0"/>
          <c:cat>
            <c:strRef>
              <c:f>Retailers!$B$4:$B$10</c:f>
              <c:strCache>
                <c:ptCount val="6"/>
                <c:pt idx="0">
                  <c:v>Walmart</c:v>
                </c:pt>
                <c:pt idx="1">
                  <c:v>Amazon</c:v>
                </c:pt>
                <c:pt idx="2">
                  <c:v>Kohl's</c:v>
                </c:pt>
                <c:pt idx="3">
                  <c:v>Sports Direct</c:v>
                </c:pt>
                <c:pt idx="4">
                  <c:v>Foot Locker</c:v>
                </c:pt>
                <c:pt idx="5">
                  <c:v>West Gear</c:v>
                </c:pt>
              </c:strCache>
            </c:strRef>
          </c:cat>
          <c:val>
            <c:numRef>
              <c:f>Retailers!$C$4:$C$10</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E43D-4C8F-A8B3-6EB05BBA1124}"/>
            </c:ext>
          </c:extLst>
        </c:ser>
        <c:dLbls>
          <c:showLegendKey val="0"/>
          <c:showVal val="0"/>
          <c:showCatName val="0"/>
          <c:showSerName val="0"/>
          <c:showPercent val="0"/>
          <c:showBubbleSize val="0"/>
        </c:dLbls>
        <c:gapWidth val="182"/>
        <c:axId val="604298144"/>
        <c:axId val="604303424"/>
      </c:barChart>
      <c:catAx>
        <c:axId val="60429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03424"/>
        <c:crosses val="autoZero"/>
        <c:auto val="1"/>
        <c:lblAlgn val="ctr"/>
        <c:lblOffset val="100"/>
        <c:noMultiLvlLbl val="0"/>
      </c:catAx>
      <c:valAx>
        <c:axId val="604303424"/>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9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Method!PivotTable8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Method'!$C$4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 Method'!$B$5:$B$8</c:f>
              <c:strCache>
                <c:ptCount val="3"/>
                <c:pt idx="0">
                  <c:v>In-store</c:v>
                </c:pt>
                <c:pt idx="1">
                  <c:v>Online</c:v>
                </c:pt>
                <c:pt idx="2">
                  <c:v>Outlet</c:v>
                </c:pt>
              </c:strCache>
            </c:strRef>
          </c:cat>
          <c:val>
            <c:numRef>
              <c:f>'Sales Method'!$C$5:$C$8</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7723-4225-8AB5-1C898DD8B3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Trend!PivotTable5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7D2E-4A49-A1F2-4015F7A8AF4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4358624"/>
        <c:axId val="604359584"/>
      </c:lineChart>
      <c:catAx>
        <c:axId val="604358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359584"/>
        <c:crosses val="autoZero"/>
        <c:auto val="1"/>
        <c:lblAlgn val="ctr"/>
        <c:lblOffset val="100"/>
        <c:noMultiLvlLbl val="0"/>
      </c:catAx>
      <c:valAx>
        <c:axId val="60435958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3586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51F47204-5D59-401F-92DE-A2030AC0EF24}">
          <cx:tx>
            <cx:txData>
              <cx:f>_xlchart.v5.2</cx:f>
              <cx:v>Sales</cx:v>
            </cx:txData>
          </cx:tx>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_xlchart.v5.8</cx:f>
        <cx:nf>_xlchart.v5.7</cx:nf>
      </cx:numDim>
    </cx:data>
  </cx:chartData>
  <cx:chart>
    <cx:title pos="t" align="ctr" overlay="0"/>
    <cx:plotArea>
      <cx:plotAreaRegion>
        <cx:series layoutId="regionMap" uniqueId="{51F47204-5D59-401F-92DE-A2030AC0EF24}">
          <cx:tx>
            <cx:txData>
              <cx:f>_xlchart.v5.7</cx:f>
              <cx:v>Sales</cx:v>
            </cx:txData>
          </cx:tx>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701800"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57150</xdr:colOff>
      <xdr:row>6</xdr:row>
      <xdr:rowOff>76200</xdr:rowOff>
    </xdr:from>
    <xdr:to>
      <xdr:col>5</xdr:col>
      <xdr:colOff>463550</xdr:colOff>
      <xdr:row>35</xdr:row>
      <xdr:rowOff>114300</xdr:rowOff>
    </xdr:to>
    <xdr:sp macro="" textlink="">
      <xdr:nvSpPr>
        <xdr:cNvPr id="7" name="Rectangle: Rounded Corners 6">
          <a:extLst>
            <a:ext uri="{FF2B5EF4-FFF2-40B4-BE49-F238E27FC236}">
              <a16:creationId xmlns:a16="http://schemas.microsoft.com/office/drawing/2014/main" id="{3CF1B705-76BE-76EC-9FEF-44522381F20C}"/>
            </a:ext>
          </a:extLst>
        </xdr:cNvPr>
        <xdr:cNvSpPr/>
      </xdr:nvSpPr>
      <xdr:spPr>
        <a:xfrm>
          <a:off x="57150" y="1162050"/>
          <a:ext cx="3502025" cy="5286375"/>
        </a:xfrm>
        <a:prstGeom prst="roundRect">
          <a:avLst>
            <a:gd name="adj" fmla="val 136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Setttings</a:t>
          </a:r>
        </a:p>
      </xdr:txBody>
    </xdr:sp>
    <xdr:clientData/>
  </xdr:twoCellAnchor>
  <xdr:twoCellAnchor>
    <xdr:from>
      <xdr:col>6</xdr:col>
      <xdr:colOff>352424</xdr:colOff>
      <xdr:row>6</xdr:row>
      <xdr:rowOff>34925</xdr:rowOff>
    </xdr:from>
    <xdr:to>
      <xdr:col>20</xdr:col>
      <xdr:colOff>342899</xdr:colOff>
      <xdr:row>17</xdr:row>
      <xdr:rowOff>19050</xdr:rowOff>
    </xdr:to>
    <xdr:sp macro="" textlink="">
      <xdr:nvSpPr>
        <xdr:cNvPr id="8" name="Rectangle: Rounded Corners 7">
          <a:extLst>
            <a:ext uri="{FF2B5EF4-FFF2-40B4-BE49-F238E27FC236}">
              <a16:creationId xmlns:a16="http://schemas.microsoft.com/office/drawing/2014/main" id="{9DF08629-2B37-1F05-112B-11D900160F51}"/>
            </a:ext>
          </a:extLst>
        </xdr:cNvPr>
        <xdr:cNvSpPr/>
      </xdr:nvSpPr>
      <xdr:spPr>
        <a:xfrm>
          <a:off x="4067174" y="1120775"/>
          <a:ext cx="8658225" cy="1974850"/>
        </a:xfrm>
        <a:prstGeom prst="roundRect">
          <a:avLst>
            <a:gd name="adj" fmla="val 136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Sales</a:t>
          </a:r>
          <a:r>
            <a:rPr lang="en-US" sz="1800" b="1" baseline="0">
              <a:solidFill>
                <a:sysClr val="windowText" lastClr="000000"/>
              </a:solidFill>
            </a:rPr>
            <a:t> in USD</a:t>
          </a:r>
          <a:endParaRPr lang="en-US" sz="1800" b="1">
            <a:solidFill>
              <a:sysClr val="windowText" lastClr="000000"/>
            </a:solidFill>
          </a:endParaRPr>
        </a:p>
      </xdr:txBody>
    </xdr:sp>
    <xdr:clientData/>
  </xdr:twoCellAnchor>
  <xdr:twoCellAnchor>
    <xdr:from>
      <xdr:col>6</xdr:col>
      <xdr:colOff>304797</xdr:colOff>
      <xdr:row>19</xdr:row>
      <xdr:rowOff>0</xdr:rowOff>
    </xdr:from>
    <xdr:to>
      <xdr:col>13</xdr:col>
      <xdr:colOff>57149</xdr:colOff>
      <xdr:row>34</xdr:row>
      <xdr:rowOff>6350</xdr:rowOff>
    </xdr:to>
    <xdr:sp macro="" textlink="">
      <xdr:nvSpPr>
        <xdr:cNvPr id="9" name="Rectangle: Rounded Corners 8">
          <a:extLst>
            <a:ext uri="{FF2B5EF4-FFF2-40B4-BE49-F238E27FC236}">
              <a16:creationId xmlns:a16="http://schemas.microsoft.com/office/drawing/2014/main" id="{C2D33EB9-9265-B4C8-59BD-454AA4A9BF51}"/>
            </a:ext>
          </a:extLst>
        </xdr:cNvPr>
        <xdr:cNvSpPr/>
      </xdr:nvSpPr>
      <xdr:spPr>
        <a:xfrm>
          <a:off x="4019547" y="3438525"/>
          <a:ext cx="4086227" cy="2720975"/>
        </a:xfrm>
        <a:prstGeom prst="roundRect">
          <a:avLst>
            <a:gd name="adj" fmla="val 136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Sales</a:t>
          </a:r>
          <a:r>
            <a:rPr lang="en-US" sz="1800" b="1" baseline="0">
              <a:solidFill>
                <a:sysClr val="windowText" lastClr="000000"/>
              </a:solidFill>
            </a:rPr>
            <a:t> By Region</a:t>
          </a:r>
          <a:endParaRPr lang="en-US" sz="1800" b="1">
            <a:solidFill>
              <a:sysClr val="windowText" lastClr="000000"/>
            </a:solidFill>
          </a:endParaRPr>
        </a:p>
      </xdr:txBody>
    </xdr:sp>
    <xdr:clientData/>
  </xdr:twoCellAnchor>
  <xdr:twoCellAnchor>
    <xdr:from>
      <xdr:col>14</xdr:col>
      <xdr:colOff>0</xdr:colOff>
      <xdr:row>18</xdr:row>
      <xdr:rowOff>158750</xdr:rowOff>
    </xdr:from>
    <xdr:to>
      <xdr:col>20</xdr:col>
      <xdr:colOff>476249</xdr:colOff>
      <xdr:row>33</xdr:row>
      <xdr:rowOff>171450</xdr:rowOff>
    </xdr:to>
    <xdr:sp macro="" textlink="">
      <xdr:nvSpPr>
        <xdr:cNvPr id="10" name="Rectangle: Rounded Corners 9">
          <a:extLst>
            <a:ext uri="{FF2B5EF4-FFF2-40B4-BE49-F238E27FC236}">
              <a16:creationId xmlns:a16="http://schemas.microsoft.com/office/drawing/2014/main" id="{41321EC9-806D-9CD3-4198-4365EA5FA16C}"/>
            </a:ext>
          </a:extLst>
        </xdr:cNvPr>
        <xdr:cNvSpPr/>
      </xdr:nvSpPr>
      <xdr:spPr>
        <a:xfrm>
          <a:off x="8667750" y="3416300"/>
          <a:ext cx="4190999" cy="2727325"/>
        </a:xfrm>
        <a:prstGeom prst="roundRect">
          <a:avLst>
            <a:gd name="adj" fmla="val 136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Sales</a:t>
          </a:r>
          <a:r>
            <a:rPr lang="en-US" sz="1800" b="1" baseline="0">
              <a:solidFill>
                <a:sysClr val="windowText" lastClr="000000"/>
              </a:solidFill>
            </a:rPr>
            <a:t> Method</a:t>
          </a:r>
          <a:endParaRPr lang="en-US" sz="1800" b="1">
            <a:solidFill>
              <a:sysClr val="windowText" lastClr="000000"/>
            </a:solidFill>
          </a:endParaRPr>
        </a:p>
      </xdr:txBody>
    </xdr:sp>
    <xdr:clientData/>
  </xdr:twoCellAnchor>
  <xdr:twoCellAnchor>
    <xdr:from>
      <xdr:col>21</xdr:col>
      <xdr:colOff>1</xdr:colOff>
      <xdr:row>6</xdr:row>
      <xdr:rowOff>53975</xdr:rowOff>
    </xdr:from>
    <xdr:to>
      <xdr:col>26</xdr:col>
      <xdr:colOff>466725</xdr:colOff>
      <xdr:row>36</xdr:row>
      <xdr:rowOff>15875</xdr:rowOff>
    </xdr:to>
    <xdr:sp macro="" textlink="">
      <xdr:nvSpPr>
        <xdr:cNvPr id="11" name="Rectangle: Rounded Corners 10">
          <a:extLst>
            <a:ext uri="{FF2B5EF4-FFF2-40B4-BE49-F238E27FC236}">
              <a16:creationId xmlns:a16="http://schemas.microsoft.com/office/drawing/2014/main" id="{165FBEA4-F0A7-F729-57DD-60D01FDAB418}"/>
            </a:ext>
          </a:extLst>
        </xdr:cNvPr>
        <xdr:cNvSpPr/>
      </xdr:nvSpPr>
      <xdr:spPr>
        <a:xfrm>
          <a:off x="13001626" y="1139825"/>
          <a:ext cx="3562349" cy="5391150"/>
        </a:xfrm>
        <a:prstGeom prst="roundRect">
          <a:avLst>
            <a:gd name="adj" fmla="val 136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Sale</a:t>
          </a:r>
          <a:r>
            <a:rPr lang="en-US" sz="1800" b="1" baseline="0">
              <a:solidFill>
                <a:sysClr val="windowText" lastClr="000000"/>
              </a:solidFill>
            </a:rPr>
            <a:t>s By Retailer</a:t>
          </a:r>
          <a:endParaRPr lang="en-US" sz="1800" b="1">
            <a:solidFill>
              <a:sysClr val="windowText" lastClr="000000"/>
            </a:solidFill>
          </a:endParaRPr>
        </a:p>
      </xdr:txBody>
    </xdr:sp>
    <xdr:clientData/>
  </xdr:twoCellAnchor>
  <xdr:twoCellAnchor>
    <xdr:from>
      <xdr:col>6</xdr:col>
      <xdr:colOff>438150</xdr:colOff>
      <xdr:row>8</xdr:row>
      <xdr:rowOff>101600</xdr:rowOff>
    </xdr:from>
    <xdr:to>
      <xdr:col>20</xdr:col>
      <xdr:colOff>152399</xdr:colOff>
      <xdr:row>17</xdr:row>
      <xdr:rowOff>34925</xdr:rowOff>
    </xdr:to>
    <xdr:graphicFrame macro="">
      <xdr:nvGraphicFramePr>
        <xdr:cNvPr id="13" name="Chart 12">
          <a:extLst>
            <a:ext uri="{FF2B5EF4-FFF2-40B4-BE49-F238E27FC236}">
              <a16:creationId xmlns:a16="http://schemas.microsoft.com/office/drawing/2014/main" id="{DEB1DA73-C1A2-43A1-ACAF-546AD4559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476251</xdr:colOff>
      <xdr:row>21</xdr:row>
      <xdr:rowOff>123825</xdr:rowOff>
    </xdr:from>
    <xdr:to>
      <xdr:col>12</xdr:col>
      <xdr:colOff>466725</xdr:colOff>
      <xdr:row>33</xdr:row>
      <xdr:rowOff>76200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149BEE86-8E8D-42B8-929E-058BF7C089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91001" y="3924300"/>
              <a:ext cx="3705224" cy="2124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123823</xdr:colOff>
      <xdr:row>21</xdr:row>
      <xdr:rowOff>123825</xdr:rowOff>
    </xdr:from>
    <xdr:to>
      <xdr:col>20</xdr:col>
      <xdr:colOff>282576</xdr:colOff>
      <xdr:row>33</xdr:row>
      <xdr:rowOff>0</xdr:rowOff>
    </xdr:to>
    <xdr:graphicFrame macro="">
      <xdr:nvGraphicFramePr>
        <xdr:cNvPr id="18" name="Chart 17">
          <a:extLst>
            <a:ext uri="{FF2B5EF4-FFF2-40B4-BE49-F238E27FC236}">
              <a16:creationId xmlns:a16="http://schemas.microsoft.com/office/drawing/2014/main" id="{0CD07636-1988-44D4-8504-EF99424DF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101601</xdr:colOff>
      <xdr:row>8</xdr:row>
      <xdr:rowOff>155574</xdr:rowOff>
    </xdr:from>
    <xdr:to>
      <xdr:col>26</xdr:col>
      <xdr:colOff>282575</xdr:colOff>
      <xdr:row>34</xdr:row>
      <xdr:rowOff>142874</xdr:rowOff>
    </xdr:to>
    <xdr:graphicFrame macro="">
      <xdr:nvGraphicFramePr>
        <xdr:cNvPr id="20" name="Chart 19">
          <a:extLst>
            <a:ext uri="{FF2B5EF4-FFF2-40B4-BE49-F238E27FC236}">
              <a16:creationId xmlns:a16="http://schemas.microsoft.com/office/drawing/2014/main" id="{4A589604-B076-49B5-B500-6E02F425F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244475</xdr:colOff>
      <xdr:row>10</xdr:row>
      <xdr:rowOff>9525</xdr:rowOff>
    </xdr:from>
    <xdr:to>
      <xdr:col>5</xdr:col>
      <xdr:colOff>304800</xdr:colOff>
      <xdr:row>17</xdr:row>
      <xdr:rowOff>152400</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79A8DDFF-5525-FBE1-1238-4B0D3A7F08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4475" y="1816100"/>
              <a:ext cx="3155950" cy="141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18</xdr:row>
      <xdr:rowOff>123825</xdr:rowOff>
    </xdr:from>
    <xdr:to>
      <xdr:col>5</xdr:col>
      <xdr:colOff>342900</xdr:colOff>
      <xdr:row>27</xdr:row>
      <xdr:rowOff>92075</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0584DAEA-C01C-2399-FAFA-EED00C05BDC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34950" y="3378200"/>
              <a:ext cx="3203575"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225425</xdr:colOff>
      <xdr:row>28</xdr:row>
      <xdr:rowOff>123824</xdr:rowOff>
    </xdr:from>
    <xdr:to>
      <xdr:col>5</xdr:col>
      <xdr:colOff>285750</xdr:colOff>
      <xdr:row>34</xdr:row>
      <xdr:rowOff>114299</xdr:rowOff>
    </xdr:to>
    <mc:AlternateContent xmlns:mc="http://schemas.openxmlformats.org/markup-compatibility/2006">
      <mc:Choice xmlns:a14="http://schemas.microsoft.com/office/drawing/2010/main" Requires="a14">
        <xdr:graphicFrame macro="">
          <xdr:nvGraphicFramePr>
            <xdr:cNvPr id="23" name="Years (Invoice Date)">
              <a:extLst>
                <a:ext uri="{FF2B5EF4-FFF2-40B4-BE49-F238E27FC236}">
                  <a16:creationId xmlns:a16="http://schemas.microsoft.com/office/drawing/2014/main" id="{C3DFE5DF-5670-BB85-B973-7450A22A16EC}"/>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225425" y="5194299"/>
              <a:ext cx="3155950" cy="107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5</xdr:col>
      <xdr:colOff>76200</xdr:colOff>
      <xdr:row>3</xdr:row>
      <xdr:rowOff>93662</xdr:rowOff>
    </xdr:from>
    <xdr:to>
      <xdr:col>12</xdr:col>
      <xdr:colOff>314325</xdr:colOff>
      <xdr:row>18</xdr:row>
      <xdr:rowOff>115887</xdr:rowOff>
    </xdr:to>
    <xdr:graphicFrame macro="">
      <xdr:nvGraphicFramePr>
        <xdr:cNvPr id="2" name="Chart 1">
          <a:extLst>
            <a:ext uri="{FF2B5EF4-FFF2-40B4-BE49-F238E27FC236}">
              <a16:creationId xmlns:a16="http://schemas.microsoft.com/office/drawing/2014/main" id="{191358F0-87CE-1A2E-1EEB-6D219B5A6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371475</xdr:colOff>
      <xdr:row>3</xdr:row>
      <xdr:rowOff>17462</xdr:rowOff>
    </xdr:from>
    <xdr:to>
      <xdr:col>11</xdr:col>
      <xdr:colOff>609600</xdr:colOff>
      <xdr:row>18</xdr:row>
      <xdr:rowOff>39687</xdr:rowOff>
    </xdr:to>
    <xdr:graphicFrame macro="">
      <xdr:nvGraphicFramePr>
        <xdr:cNvPr id="2" name="Chart 1">
          <a:extLst>
            <a:ext uri="{FF2B5EF4-FFF2-40B4-BE49-F238E27FC236}">
              <a16:creationId xmlns:a16="http://schemas.microsoft.com/office/drawing/2014/main" id="{C8B6959D-A871-5C39-B3A2-F0CE2EFAE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504825</xdr:colOff>
      <xdr:row>3</xdr:row>
      <xdr:rowOff>158750</xdr:rowOff>
    </xdr:from>
    <xdr:to>
      <xdr:col>16</xdr:col>
      <xdr:colOff>123825</xdr:colOff>
      <xdr:row>24</xdr:row>
      <xdr:rowOff>103187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EA208CB-A424-1A64-A7EE-D4605530DB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91275" y="701675"/>
              <a:ext cx="4572000" cy="3744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95250</xdr:colOff>
      <xdr:row>2</xdr:row>
      <xdr:rowOff>84137</xdr:rowOff>
    </xdr:from>
    <xdr:to>
      <xdr:col>13</xdr:col>
      <xdr:colOff>447675</xdr:colOff>
      <xdr:row>17</xdr:row>
      <xdr:rowOff>106362</xdr:rowOff>
    </xdr:to>
    <xdr:graphicFrame macro="">
      <xdr:nvGraphicFramePr>
        <xdr:cNvPr id="2" name="Chart 1">
          <a:extLst>
            <a:ext uri="{FF2B5EF4-FFF2-40B4-BE49-F238E27FC236}">
              <a16:creationId xmlns:a16="http://schemas.microsoft.com/office/drawing/2014/main" id="{A4717A6A-C6BC-FDBC-5F4F-835A967AA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l Krishna, Tanush" refreshedDate="45922.951153819442" createdVersion="8" refreshedVersion="8" minRefreshableVersion="3" recordCount="9648" xr:uid="{6591FB7A-C127-48EE-9087-6E1D7BBFC0EE}">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143529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A08C1-BB56-4B28-930E-40D371CB8216}" name="PivotTable7"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10"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9" baseField="0" baseItem="0" numFmtId="6"/>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7EFFB-7ACD-4078-B59A-2187DAEFA46D}" name="PivotTable8"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6"/>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BE904-FEE2-41B2-8B36-8F79B8D2267B}" name="PivotTable6"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2BAB7F-AF24-48D4-95C2-EC84EB51549C}" name="PivotTable5"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29"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D7A6C6-DFE5-4EA1-BAF0-6A8D8CF7B915}" sourceName="Region">
  <pivotTables>
    <pivotTable tabId="6" name="PivotTable5"/>
    <pivotTable tabId="3" name="PivotTable7"/>
    <pivotTable tabId="4" name="PivotTable8"/>
    <pivotTable tabId="5" name="PivotTable6"/>
  </pivotTables>
  <data>
    <tabular pivotCacheId="114352960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943BF1B-AADB-45D2-978D-CAF64056FE68}" sourceName="Product">
  <pivotTables>
    <pivotTable tabId="6" name="PivotTable5"/>
    <pivotTable tabId="3" name="PivotTable7"/>
    <pivotTable tabId="4" name="PivotTable8"/>
    <pivotTable tabId="5" name="PivotTable6"/>
  </pivotTables>
  <data>
    <tabular pivotCacheId="1143529605">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17924E0-F5A7-44DD-B3F6-9580FBAC99CB}" sourceName="Years (Invoice Date)">
  <pivotTables>
    <pivotTable tabId="6" name="PivotTable5"/>
    <pivotTable tabId="3" name="PivotTable7"/>
    <pivotTable tabId="4" name="PivotTable8"/>
    <pivotTable tabId="5" name="PivotTable6"/>
  </pivotTables>
  <data>
    <tabular pivotCacheId="114352960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0E8F3B-F072-4FDB-9CD0-D231B22C4524}" cache="Slicer_Region" caption="Region" columnCount="2" style="SlicerStyleDark1 2" rowHeight="241300"/>
  <slicer name="Product" xr10:uid="{5BDA7CA9-0B11-4A9B-9B0E-E1885CE6705B}" cache="Slicer_Product" caption="Product" columnCount="2" style="SlicerStyleDark1 2" rowHeight="241300"/>
  <slicer name="Years (Invoice Date)" xr10:uid="{7463328D-98F6-4300-ACD1-74AF748F1AE1}" cache="Slicer_Years__Invoice_Date" caption="Years (Invoice Date)" style="SlicerStyleDark1 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workbookViewId="0">
      <selection activeCell="E38" sqref="E38"/>
    </sheetView>
  </sheetViews>
  <sheetFormatPr defaultColWidth="14.453125" defaultRowHeight="15" customHeight="1" x14ac:dyDescent="0.35"/>
  <cols>
    <col min="1" max="26" width="8.81640625" customWidth="1"/>
  </cols>
  <sheetData>
    <row r="1" spans="1:26" ht="14.25" customHeight="1" x14ac:dyDescent="0.3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3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3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35">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35">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5" workbookViewId="0">
      <selection activeCell="D9" sqref="D9"/>
    </sheetView>
  </sheetViews>
  <sheetFormatPr defaultColWidth="14.453125" defaultRowHeight="15" customHeight="1" x14ac:dyDescent="0.35"/>
  <cols>
    <col min="1" max="1" width="2.54296875" customWidth="1"/>
    <col min="2" max="2" width="11.08984375" customWidth="1"/>
    <col min="3" max="3" width="11.453125" customWidth="1"/>
    <col min="4" max="5" width="13" customWidth="1"/>
    <col min="6" max="6" width="12.08984375" customWidth="1"/>
    <col min="7" max="7" width="22.453125" customWidth="1"/>
    <col min="8" max="8" width="14.08984375" customWidth="1"/>
    <col min="9" max="9" width="14" customWidth="1"/>
    <col min="10" max="10" width="11" customWidth="1"/>
    <col min="11" max="11" width="13.453125" customWidth="1"/>
    <col min="12" max="12" width="16.08984375" customWidth="1"/>
    <col min="13" max="13" width="17.453125" customWidth="1"/>
    <col min="14" max="14" width="16.54296875" customWidth="1"/>
  </cols>
  <sheetData>
    <row r="1" spans="2:14" ht="6.75" customHeight="1" x14ac:dyDescent="0.35"/>
    <row r="2" spans="2:14" ht="14.25" customHeight="1" x14ac:dyDescent="0.35">
      <c r="C2" s="18" t="s">
        <v>0</v>
      </c>
      <c r="D2" s="19"/>
      <c r="E2" s="19"/>
      <c r="F2" s="19"/>
      <c r="G2" s="19"/>
    </row>
    <row r="3" spans="2:14" ht="17.25" customHeight="1" x14ac:dyDescent="0.55000000000000004">
      <c r="B3" s="3"/>
      <c r="C3" s="20"/>
      <c r="D3" s="20"/>
      <c r="E3" s="20"/>
      <c r="F3" s="20"/>
      <c r="G3" s="20"/>
      <c r="H3" s="4"/>
      <c r="I3" s="4"/>
      <c r="J3" s="4"/>
      <c r="K3" s="4"/>
      <c r="L3" s="4"/>
      <c r="M3" s="4"/>
      <c r="N3" s="4"/>
    </row>
    <row r="4" spans="2:14" ht="14.25" customHeight="1" x14ac:dyDescent="0.35"/>
    <row r="5" spans="2:14" ht="14.25" customHeight="1" x14ac:dyDescent="0.3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C6" sqref="C6"/>
    </sheetView>
  </sheetViews>
  <sheetFormatPr defaultColWidth="14.453125" defaultRowHeight="15" customHeight="1" x14ac:dyDescent="0.35"/>
  <cols>
    <col min="1" max="1" width="8.81640625" customWidth="1"/>
    <col min="2" max="2" width="12.6328125" bestFit="1" customWidth="1"/>
    <col min="3" max="3" width="16.453125" bestFit="1" customWidth="1"/>
    <col min="4" max="26" width="8.81640625" customWidth="1"/>
  </cols>
  <sheetData>
    <row r="1" spans="2:3" ht="14.25" customHeight="1" x14ac:dyDescent="0.35"/>
    <row r="2" spans="2:3" ht="14.25" customHeight="1" x14ac:dyDescent="0.35"/>
    <row r="3" spans="2:3" ht="14.25" customHeight="1" x14ac:dyDescent="0.35">
      <c r="B3" s="21" t="s">
        <v>135</v>
      </c>
      <c r="C3" t="s">
        <v>151</v>
      </c>
    </row>
    <row r="4" spans="2:3" ht="14.25" customHeight="1" x14ac:dyDescent="0.35">
      <c r="B4" s="22" t="s">
        <v>25</v>
      </c>
      <c r="C4" s="24">
        <v>74558410</v>
      </c>
    </row>
    <row r="5" spans="2:3" ht="14.25" customHeight="1" x14ac:dyDescent="0.35">
      <c r="B5" s="22" t="s">
        <v>61</v>
      </c>
      <c r="C5" s="24">
        <v>77698912</v>
      </c>
    </row>
    <row r="6" spans="2:3" ht="14.25" customHeight="1" x14ac:dyDescent="0.35">
      <c r="B6" s="22" t="s">
        <v>34</v>
      </c>
      <c r="C6" s="24">
        <v>102114753</v>
      </c>
    </row>
    <row r="7" spans="2:3" ht="14.25" customHeight="1" x14ac:dyDescent="0.35">
      <c r="B7" s="22" t="s">
        <v>26</v>
      </c>
      <c r="C7" s="24">
        <v>182470997</v>
      </c>
    </row>
    <row r="8" spans="2:3" ht="14.25" customHeight="1" x14ac:dyDescent="0.35">
      <c r="B8" s="22" t="s">
        <v>14</v>
      </c>
      <c r="C8" s="24">
        <v>220094720</v>
      </c>
    </row>
    <row r="9" spans="2:3" ht="14.25" customHeight="1" x14ac:dyDescent="0.35">
      <c r="B9" s="22" t="s">
        <v>30</v>
      </c>
      <c r="C9" s="24">
        <v>242964333</v>
      </c>
    </row>
    <row r="10" spans="2:3" ht="14.25" customHeight="1" x14ac:dyDescent="0.35">
      <c r="B10" s="22" t="s">
        <v>136</v>
      </c>
      <c r="C10" s="24">
        <v>899902125</v>
      </c>
    </row>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C6" sqref="C6"/>
    </sheetView>
  </sheetViews>
  <sheetFormatPr defaultColWidth="14.453125" defaultRowHeight="15" customHeight="1" x14ac:dyDescent="0.35"/>
  <cols>
    <col min="1" max="1" width="8.81640625" customWidth="1"/>
    <col min="2" max="2" width="12.6328125" bestFit="1" customWidth="1"/>
    <col min="3" max="3" width="16.453125" bestFit="1" customWidth="1"/>
    <col min="4" max="26" width="8.81640625" customWidth="1"/>
  </cols>
  <sheetData>
    <row r="1" spans="2:3" ht="14.25" customHeight="1" x14ac:dyDescent="0.35"/>
    <row r="2" spans="2:3" ht="14.25" customHeight="1" x14ac:dyDescent="0.35"/>
    <row r="3" spans="2:3" ht="14.25" customHeight="1" x14ac:dyDescent="0.35"/>
    <row r="4" spans="2:3" ht="14.25" customHeight="1" x14ac:dyDescent="0.35">
      <c r="B4" s="21" t="s">
        <v>135</v>
      </c>
      <c r="C4" t="s">
        <v>151</v>
      </c>
    </row>
    <row r="5" spans="2:3" ht="14.25" customHeight="1" x14ac:dyDescent="0.35">
      <c r="B5" s="22" t="s">
        <v>18</v>
      </c>
      <c r="C5" s="24">
        <v>356643750</v>
      </c>
    </row>
    <row r="6" spans="2:3" ht="14.25" customHeight="1" x14ac:dyDescent="0.35">
      <c r="B6" s="22" t="s">
        <v>83</v>
      </c>
      <c r="C6" s="24">
        <v>247672882</v>
      </c>
    </row>
    <row r="7" spans="2:3" ht="14.25" customHeight="1" x14ac:dyDescent="0.35">
      <c r="B7" s="22" t="s">
        <v>24</v>
      </c>
      <c r="C7" s="24">
        <v>295585493</v>
      </c>
    </row>
    <row r="8" spans="2:3" ht="14.25" customHeight="1" x14ac:dyDescent="0.35">
      <c r="B8" s="22" t="s">
        <v>136</v>
      </c>
      <c r="C8" s="24">
        <v>899902125</v>
      </c>
    </row>
    <row r="9" spans="2:3" ht="14.25" customHeight="1" x14ac:dyDescent="0.35"/>
    <row r="10" spans="2:3" ht="14.25" customHeight="1" x14ac:dyDescent="0.35"/>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workbookViewId="0">
      <selection activeCell="P25" sqref="P25"/>
    </sheetView>
  </sheetViews>
  <sheetFormatPr defaultColWidth="14.453125" defaultRowHeight="15" customHeight="1" x14ac:dyDescent="0.35"/>
  <cols>
    <col min="1" max="1" width="8.81640625" customWidth="1"/>
    <col min="2" max="2" width="14.54296875" bestFit="1" customWidth="1"/>
    <col min="3" max="3" width="16.453125" bestFit="1" customWidth="1"/>
    <col min="4" max="26" width="8.81640625" customWidth="1"/>
  </cols>
  <sheetData>
    <row r="1" spans="2:6" ht="14.25" customHeight="1" x14ac:dyDescent="0.35"/>
    <row r="2" spans="2:6" ht="14.25" customHeight="1" x14ac:dyDescent="0.35"/>
    <row r="3" spans="2:6" ht="14.25" customHeight="1" x14ac:dyDescent="0.35">
      <c r="B3" s="21" t="s">
        <v>135</v>
      </c>
      <c r="C3" t="s">
        <v>151</v>
      </c>
      <c r="E3" s="25" t="s">
        <v>5</v>
      </c>
      <c r="F3" s="25" t="s">
        <v>152</v>
      </c>
    </row>
    <row r="4" spans="2:6" ht="14.25" customHeight="1" x14ac:dyDescent="0.35">
      <c r="B4" s="22" t="s">
        <v>59</v>
      </c>
      <c r="C4" s="24">
        <v>17633424</v>
      </c>
      <c r="E4" t="str">
        <f>B4</f>
        <v>Alabama</v>
      </c>
      <c r="F4">
        <f>C4</f>
        <v>17633424</v>
      </c>
    </row>
    <row r="5" spans="2:6" ht="14.25" customHeight="1" x14ac:dyDescent="0.35">
      <c r="B5" s="22" t="s">
        <v>64</v>
      </c>
      <c r="C5" s="24">
        <v>14753103</v>
      </c>
      <c r="E5" t="str">
        <f t="shared" ref="E5:E53" si="0">B5</f>
        <v>Alaska</v>
      </c>
      <c r="F5">
        <f t="shared" ref="F5:F53" si="1">C5</f>
        <v>14753103</v>
      </c>
    </row>
    <row r="6" spans="2:6" ht="14.25" customHeight="1" x14ac:dyDescent="0.35">
      <c r="B6" s="22" t="s">
        <v>86</v>
      </c>
      <c r="C6" s="24">
        <v>15782221</v>
      </c>
      <c r="E6" t="str">
        <f t="shared" si="0"/>
        <v>Arizona</v>
      </c>
      <c r="F6">
        <f t="shared" si="1"/>
        <v>15782221</v>
      </c>
    </row>
    <row r="7" spans="2:6" ht="14.25" customHeight="1" x14ac:dyDescent="0.35">
      <c r="B7" s="22" t="s">
        <v>102</v>
      </c>
      <c r="C7" s="24">
        <v>12639347</v>
      </c>
      <c r="E7" t="str">
        <f t="shared" si="0"/>
        <v>Arkansas</v>
      </c>
      <c r="F7">
        <f t="shared" si="1"/>
        <v>12639347</v>
      </c>
    </row>
    <row r="8" spans="2:6" ht="14.25" customHeight="1" x14ac:dyDescent="0.35">
      <c r="B8" s="22" t="s">
        <v>32</v>
      </c>
      <c r="C8" s="24">
        <v>60174133</v>
      </c>
      <c r="E8" t="str">
        <f t="shared" si="0"/>
        <v>California</v>
      </c>
      <c r="F8">
        <f t="shared" si="1"/>
        <v>60174133</v>
      </c>
    </row>
    <row r="9" spans="2:6" ht="14.25" customHeight="1" x14ac:dyDescent="0.35">
      <c r="B9" s="22" t="s">
        <v>44</v>
      </c>
      <c r="C9" s="24">
        <v>20996536</v>
      </c>
      <c r="E9" t="str">
        <f t="shared" si="0"/>
        <v>Colorado</v>
      </c>
      <c r="F9">
        <f t="shared" si="1"/>
        <v>20996536</v>
      </c>
    </row>
    <row r="10" spans="2:6" ht="14.25" customHeight="1" x14ac:dyDescent="0.35">
      <c r="B10" s="22" t="s">
        <v>125</v>
      </c>
      <c r="C10" s="24">
        <v>11573448</v>
      </c>
      <c r="E10" t="str">
        <f t="shared" si="0"/>
        <v>Connecticut</v>
      </c>
      <c r="F10">
        <f t="shared" si="1"/>
        <v>11573448</v>
      </c>
    </row>
    <row r="11" spans="2:6" ht="14.25" customHeight="1" x14ac:dyDescent="0.35">
      <c r="B11" s="22" t="s">
        <v>121</v>
      </c>
      <c r="C11" s="24">
        <v>12298412</v>
      </c>
      <c r="E11" t="str">
        <f t="shared" si="0"/>
        <v>Delaware</v>
      </c>
      <c r="F11">
        <f t="shared" si="1"/>
        <v>12298412</v>
      </c>
    </row>
    <row r="12" spans="2:6" ht="14.25" customHeight="1" x14ac:dyDescent="0.35">
      <c r="B12" s="22" t="s">
        <v>49</v>
      </c>
      <c r="C12" s="24">
        <v>59283714</v>
      </c>
      <c r="E12" t="str">
        <f t="shared" si="0"/>
        <v>Florida</v>
      </c>
      <c r="F12">
        <f t="shared" si="1"/>
        <v>59283714</v>
      </c>
    </row>
    <row r="13" spans="2:6" ht="14.25" customHeight="1" x14ac:dyDescent="0.35">
      <c r="B13" s="22" t="s">
        <v>90</v>
      </c>
      <c r="C13" s="24">
        <v>18997466</v>
      </c>
      <c r="E13" t="str">
        <f t="shared" si="0"/>
        <v>Georgia</v>
      </c>
      <c r="F13">
        <f t="shared" si="1"/>
        <v>18997466</v>
      </c>
    </row>
    <row r="14" spans="2:6" ht="14.25" customHeight="1" x14ac:dyDescent="0.35">
      <c r="B14" s="22" t="s">
        <v>66</v>
      </c>
      <c r="C14" s="24">
        <v>22282457</v>
      </c>
      <c r="E14" t="str">
        <f t="shared" si="0"/>
        <v>Hawaii</v>
      </c>
      <c r="F14">
        <f t="shared" si="1"/>
        <v>22282457</v>
      </c>
    </row>
    <row r="15" spans="2:6" ht="14.25" customHeight="1" x14ac:dyDescent="0.35">
      <c r="B15" s="22" t="s">
        <v>84</v>
      </c>
      <c r="C15" s="24">
        <v>19276878</v>
      </c>
      <c r="E15" t="str">
        <f t="shared" si="0"/>
        <v>Idaho</v>
      </c>
      <c r="F15">
        <f t="shared" si="1"/>
        <v>19276878</v>
      </c>
    </row>
    <row r="16" spans="2:6" ht="14.25" customHeight="1" x14ac:dyDescent="0.35">
      <c r="B16" s="22" t="s">
        <v>37</v>
      </c>
      <c r="C16" s="24">
        <v>9797488</v>
      </c>
      <c r="E16" t="str">
        <f t="shared" si="0"/>
        <v>Illinois</v>
      </c>
      <c r="F16">
        <f t="shared" si="1"/>
        <v>9797488</v>
      </c>
    </row>
    <row r="17" spans="2:6" ht="14.25" customHeight="1" x14ac:dyDescent="0.35">
      <c r="B17" s="22" t="s">
        <v>116</v>
      </c>
      <c r="C17" s="24">
        <v>8836198</v>
      </c>
      <c r="E17" t="str">
        <f t="shared" si="0"/>
        <v>Indiana</v>
      </c>
      <c r="F17">
        <f t="shared" si="1"/>
        <v>8836198</v>
      </c>
    </row>
    <row r="18" spans="2:6" ht="14.25" customHeight="1" x14ac:dyDescent="0.35">
      <c r="B18" s="22" t="s">
        <v>112</v>
      </c>
      <c r="C18" s="24">
        <v>7424011</v>
      </c>
      <c r="E18" t="str">
        <f t="shared" si="0"/>
        <v>Iowa</v>
      </c>
      <c r="F18">
        <f t="shared" si="1"/>
        <v>7424011</v>
      </c>
    </row>
    <row r="19" spans="2:6" ht="14.25" customHeight="1" x14ac:dyDescent="0.35">
      <c r="B19" s="22" t="s">
        <v>106</v>
      </c>
      <c r="C19" s="24">
        <v>9972864</v>
      </c>
      <c r="E19" t="str">
        <f t="shared" si="0"/>
        <v>Kansas</v>
      </c>
      <c r="F19">
        <f t="shared" si="1"/>
        <v>9972864</v>
      </c>
    </row>
    <row r="20" spans="2:6" ht="14.25" customHeight="1" x14ac:dyDescent="0.35">
      <c r="B20" s="22" t="s">
        <v>98</v>
      </c>
      <c r="C20" s="24">
        <v>10072848</v>
      </c>
      <c r="E20" t="str">
        <f t="shared" si="0"/>
        <v>Kentucky</v>
      </c>
      <c r="F20">
        <f t="shared" si="1"/>
        <v>10072848</v>
      </c>
    </row>
    <row r="21" spans="2:6" ht="14.25" customHeight="1" x14ac:dyDescent="0.35">
      <c r="B21" s="22" t="s">
        <v>81</v>
      </c>
      <c r="C21" s="24">
        <v>23750781</v>
      </c>
      <c r="E21" t="str">
        <f t="shared" si="0"/>
        <v>Louisiana</v>
      </c>
      <c r="F21">
        <f t="shared" si="1"/>
        <v>23750781</v>
      </c>
    </row>
    <row r="22" spans="2:6" ht="14.25" customHeight="1" x14ac:dyDescent="0.35">
      <c r="B22" s="22" t="s">
        <v>62</v>
      </c>
      <c r="C22" s="24">
        <v>9195978</v>
      </c>
      <c r="E22" t="str">
        <f t="shared" si="0"/>
        <v>Maine</v>
      </c>
      <c r="F22">
        <f t="shared" si="1"/>
        <v>9195978</v>
      </c>
    </row>
    <row r="23" spans="2:6" ht="14.25" customHeight="1" x14ac:dyDescent="0.35">
      <c r="B23" s="22" t="s">
        <v>119</v>
      </c>
      <c r="C23" s="24">
        <v>7758059</v>
      </c>
      <c r="E23" t="str">
        <f t="shared" si="0"/>
        <v>Maryland</v>
      </c>
      <c r="F23">
        <f t="shared" si="1"/>
        <v>7758059</v>
      </c>
    </row>
    <row r="24" spans="2:6" ht="14.25" customHeight="1" x14ac:dyDescent="0.35">
      <c r="B24" s="22" t="s">
        <v>129</v>
      </c>
      <c r="C24" s="24">
        <v>11076810</v>
      </c>
      <c r="E24" t="str">
        <f t="shared" si="0"/>
        <v>Massachusetts</v>
      </c>
      <c r="F24">
        <f t="shared" si="1"/>
        <v>11076810</v>
      </c>
    </row>
    <row r="25" spans="2:6" ht="14.25" customHeight="1" x14ac:dyDescent="0.35">
      <c r="B25" s="22" t="s">
        <v>74</v>
      </c>
      <c r="C25" s="24">
        <v>18625433</v>
      </c>
      <c r="E25" t="str">
        <f t="shared" si="0"/>
        <v>Michigan</v>
      </c>
      <c r="F25">
        <f t="shared" si="1"/>
        <v>18625433</v>
      </c>
    </row>
    <row r="26" spans="2:6" ht="14.25" customHeight="1" x14ac:dyDescent="0.35">
      <c r="B26" s="22" t="s">
        <v>51</v>
      </c>
      <c r="C26" s="24">
        <v>7378068</v>
      </c>
      <c r="E26" t="str">
        <f t="shared" si="0"/>
        <v>Minnesota</v>
      </c>
      <c r="F26">
        <f t="shared" si="1"/>
        <v>7378068</v>
      </c>
    </row>
    <row r="27" spans="2:6" ht="14.25" customHeight="1" x14ac:dyDescent="0.35">
      <c r="B27" s="22" t="s">
        <v>100</v>
      </c>
      <c r="C27" s="24">
        <v>15591709</v>
      </c>
      <c r="E27" t="str">
        <f t="shared" si="0"/>
        <v>Mississippi</v>
      </c>
      <c r="F27">
        <f t="shared" si="1"/>
        <v>15591709</v>
      </c>
    </row>
    <row r="28" spans="2:6" ht="14.25" customHeight="1" x14ac:dyDescent="0.35">
      <c r="B28" s="22" t="s">
        <v>76</v>
      </c>
      <c r="C28" s="24">
        <v>9683265</v>
      </c>
      <c r="E28" t="str">
        <f t="shared" si="0"/>
        <v>Missouri</v>
      </c>
      <c r="F28">
        <f t="shared" si="1"/>
        <v>9683265</v>
      </c>
    </row>
    <row r="29" spans="2:6" ht="14.25" customHeight="1" x14ac:dyDescent="0.35">
      <c r="B29" s="22" t="s">
        <v>53</v>
      </c>
      <c r="C29" s="24">
        <v>15710886</v>
      </c>
      <c r="E29" t="str">
        <f t="shared" si="0"/>
        <v>Montana</v>
      </c>
      <c r="F29">
        <f t="shared" si="1"/>
        <v>15710886</v>
      </c>
    </row>
    <row r="30" spans="2:6" ht="14.25" customHeight="1" x14ac:dyDescent="0.35">
      <c r="B30" s="22" t="s">
        <v>57</v>
      </c>
      <c r="C30" s="24">
        <v>5929038</v>
      </c>
      <c r="E30" t="str">
        <f t="shared" si="0"/>
        <v>Nebraska</v>
      </c>
      <c r="F30">
        <f t="shared" si="1"/>
        <v>5929038</v>
      </c>
    </row>
    <row r="31" spans="2:6" ht="14.25" customHeight="1" x14ac:dyDescent="0.35">
      <c r="B31" s="22" t="s">
        <v>42</v>
      </c>
      <c r="C31" s="24">
        <v>20858509</v>
      </c>
      <c r="E31" t="str">
        <f t="shared" si="0"/>
        <v>Nevada</v>
      </c>
      <c r="F31">
        <f t="shared" si="1"/>
        <v>20858509</v>
      </c>
    </row>
    <row r="32" spans="2:6" ht="14.25" customHeight="1" x14ac:dyDescent="0.35">
      <c r="B32" s="22" t="s">
        <v>133</v>
      </c>
      <c r="C32" s="24">
        <v>16411667</v>
      </c>
      <c r="E32" t="str">
        <f t="shared" si="0"/>
        <v>New Hampshire</v>
      </c>
      <c r="F32">
        <f t="shared" si="1"/>
        <v>16411667</v>
      </c>
    </row>
    <row r="33" spans="2:6" ht="14.25" customHeight="1" x14ac:dyDescent="0.35">
      <c r="B33" s="22" t="s">
        <v>123</v>
      </c>
      <c r="C33" s="24">
        <v>9934246</v>
      </c>
      <c r="E33" t="str">
        <f t="shared" si="0"/>
        <v>New Jersey</v>
      </c>
      <c r="F33">
        <f t="shared" si="1"/>
        <v>9934246</v>
      </c>
    </row>
    <row r="34" spans="2:6" ht="14.25" customHeight="1" x14ac:dyDescent="0.35">
      <c r="B34" s="22" t="s">
        <v>88</v>
      </c>
      <c r="C34" s="24">
        <v>19865016</v>
      </c>
      <c r="E34" t="str">
        <f t="shared" si="0"/>
        <v>New Mexico</v>
      </c>
      <c r="F34">
        <f t="shared" si="1"/>
        <v>19865016</v>
      </c>
    </row>
    <row r="35" spans="2:6" ht="14.25" customHeight="1" x14ac:dyDescent="0.35">
      <c r="B35" s="22" t="s">
        <v>16</v>
      </c>
      <c r="C35" s="24">
        <v>64229039</v>
      </c>
      <c r="E35" t="str">
        <f t="shared" si="0"/>
        <v>New York</v>
      </c>
      <c r="F35">
        <f t="shared" si="1"/>
        <v>64229039</v>
      </c>
    </row>
    <row r="36" spans="2:6" ht="14.25" customHeight="1" x14ac:dyDescent="0.35">
      <c r="B36" s="22" t="s">
        <v>94</v>
      </c>
      <c r="C36" s="24">
        <v>23956531</v>
      </c>
      <c r="E36" t="str">
        <f t="shared" si="0"/>
        <v>North Carolina</v>
      </c>
      <c r="F36">
        <f t="shared" si="1"/>
        <v>23956531</v>
      </c>
    </row>
    <row r="37" spans="2:6" ht="14.25" customHeight="1" x14ac:dyDescent="0.35">
      <c r="B37" s="22" t="s">
        <v>110</v>
      </c>
      <c r="C37" s="24">
        <v>7735580</v>
      </c>
      <c r="E37" t="str">
        <f t="shared" si="0"/>
        <v>North Dakota</v>
      </c>
      <c r="F37">
        <f t="shared" si="1"/>
        <v>7735580</v>
      </c>
    </row>
    <row r="38" spans="2:6" ht="14.25" customHeight="1" x14ac:dyDescent="0.35">
      <c r="B38" s="22" t="s">
        <v>96</v>
      </c>
      <c r="C38" s="24">
        <v>18484583</v>
      </c>
      <c r="E38" t="str">
        <f t="shared" si="0"/>
        <v>Ohio</v>
      </c>
      <c r="F38">
        <f t="shared" si="1"/>
        <v>18484583</v>
      </c>
    </row>
    <row r="39" spans="2:6" ht="14.25" customHeight="1" x14ac:dyDescent="0.35">
      <c r="B39" s="22" t="s">
        <v>104</v>
      </c>
      <c r="C39" s="24">
        <v>10620734</v>
      </c>
      <c r="E39" t="str">
        <f t="shared" si="0"/>
        <v>Oklahoma</v>
      </c>
      <c r="F39">
        <f t="shared" si="1"/>
        <v>10620734</v>
      </c>
    </row>
    <row r="40" spans="2:6" ht="14.25" customHeight="1" x14ac:dyDescent="0.35">
      <c r="B40" s="22" t="s">
        <v>80</v>
      </c>
      <c r="C40" s="24">
        <v>21349674</v>
      </c>
      <c r="E40" t="str">
        <f t="shared" si="0"/>
        <v>Oregon</v>
      </c>
      <c r="F40">
        <f t="shared" si="1"/>
        <v>21349674</v>
      </c>
    </row>
    <row r="41" spans="2:6" ht="14.25" customHeight="1" x14ac:dyDescent="0.35">
      <c r="B41" s="22" t="s">
        <v>40</v>
      </c>
      <c r="C41" s="24">
        <v>10357519</v>
      </c>
      <c r="E41" t="str">
        <f t="shared" si="0"/>
        <v>Pennsylvania</v>
      </c>
      <c r="F41">
        <f t="shared" si="1"/>
        <v>10357519</v>
      </c>
    </row>
    <row r="42" spans="2:6" ht="14.25" customHeight="1" x14ac:dyDescent="0.35">
      <c r="B42" s="22" t="s">
        <v>127</v>
      </c>
      <c r="C42" s="24">
        <v>8446806</v>
      </c>
      <c r="E42" t="str">
        <f t="shared" si="0"/>
        <v>Rhode Island</v>
      </c>
      <c r="F42">
        <f t="shared" si="1"/>
        <v>8446806</v>
      </c>
    </row>
    <row r="43" spans="2:6" ht="14.25" customHeight="1" x14ac:dyDescent="0.35">
      <c r="B43" s="22" t="s">
        <v>92</v>
      </c>
      <c r="C43" s="24">
        <v>29285637</v>
      </c>
      <c r="E43" t="str">
        <f t="shared" si="0"/>
        <v>South Carolina</v>
      </c>
      <c r="F43">
        <f t="shared" si="1"/>
        <v>29285637</v>
      </c>
    </row>
    <row r="44" spans="2:6" ht="14.25" customHeight="1" x14ac:dyDescent="0.35">
      <c r="B44" s="22" t="s">
        <v>108</v>
      </c>
      <c r="C44" s="24">
        <v>8495576</v>
      </c>
      <c r="E44" t="str">
        <f t="shared" si="0"/>
        <v>South Dakota</v>
      </c>
      <c r="F44">
        <f t="shared" si="1"/>
        <v>8495576</v>
      </c>
    </row>
    <row r="45" spans="2:6" ht="14.25" customHeight="1" x14ac:dyDescent="0.35">
      <c r="B45" s="22" t="s">
        <v>55</v>
      </c>
      <c r="C45" s="24">
        <v>18067440</v>
      </c>
      <c r="E45" t="str">
        <f t="shared" si="0"/>
        <v>Tennessee</v>
      </c>
      <c r="F45">
        <f t="shared" si="1"/>
        <v>18067440</v>
      </c>
    </row>
    <row r="46" spans="2:6" ht="14.25" customHeight="1" x14ac:dyDescent="0.35">
      <c r="B46" s="22" t="s">
        <v>28</v>
      </c>
      <c r="C46" s="24">
        <v>46359746</v>
      </c>
      <c r="E46" t="str">
        <f t="shared" si="0"/>
        <v>Texas</v>
      </c>
      <c r="F46">
        <f t="shared" si="1"/>
        <v>46359746</v>
      </c>
    </row>
    <row r="47" spans="2:6" ht="14.25" customHeight="1" x14ac:dyDescent="0.35">
      <c r="B47" s="22" t="s">
        <v>78</v>
      </c>
      <c r="C47" s="24">
        <v>9696420</v>
      </c>
      <c r="E47" t="str">
        <f t="shared" si="0"/>
        <v>Utah</v>
      </c>
      <c r="F47">
        <f t="shared" si="1"/>
        <v>9696420</v>
      </c>
    </row>
    <row r="48" spans="2:6" ht="14.25" customHeight="1" x14ac:dyDescent="0.35">
      <c r="B48" s="22" t="s">
        <v>131</v>
      </c>
      <c r="C48" s="24">
        <v>14352923</v>
      </c>
      <c r="E48" t="str">
        <f t="shared" si="0"/>
        <v>Vermont</v>
      </c>
      <c r="F48">
        <f t="shared" si="1"/>
        <v>14352923</v>
      </c>
    </row>
    <row r="49" spans="2:6" ht="14.25" customHeight="1" x14ac:dyDescent="0.35">
      <c r="B49" s="22" t="s">
        <v>72</v>
      </c>
      <c r="C49" s="24">
        <v>21575040</v>
      </c>
      <c r="E49" t="str">
        <f t="shared" si="0"/>
        <v>Virginia</v>
      </c>
      <c r="F49">
        <f t="shared" si="1"/>
        <v>21575040</v>
      </c>
    </row>
    <row r="50" spans="2:6" ht="14.25" customHeight="1" x14ac:dyDescent="0.35">
      <c r="B50" s="22" t="s">
        <v>46</v>
      </c>
      <c r="C50" s="24">
        <v>26330718</v>
      </c>
      <c r="E50" t="str">
        <f t="shared" si="0"/>
        <v>Washington</v>
      </c>
      <c r="F50">
        <f t="shared" si="1"/>
        <v>26330718</v>
      </c>
    </row>
    <row r="51" spans="2:6" ht="14.25" customHeight="1" x14ac:dyDescent="0.35">
      <c r="B51" s="22" t="s">
        <v>118</v>
      </c>
      <c r="C51" s="24">
        <v>10689160</v>
      </c>
      <c r="E51" t="str">
        <f t="shared" si="0"/>
        <v>West Virginia</v>
      </c>
      <c r="F51">
        <f t="shared" si="1"/>
        <v>10689160</v>
      </c>
    </row>
    <row r="52" spans="2:6" ht="14.25" customHeight="1" x14ac:dyDescent="0.35">
      <c r="B52" s="22" t="s">
        <v>114</v>
      </c>
      <c r="C52" s="24">
        <v>7727469</v>
      </c>
      <c r="E52" t="str">
        <f t="shared" si="0"/>
        <v>Wisconsin</v>
      </c>
      <c r="F52">
        <f t="shared" si="1"/>
        <v>7727469</v>
      </c>
    </row>
    <row r="53" spans="2:6" ht="14.25" customHeight="1" x14ac:dyDescent="0.35">
      <c r="B53" s="22" t="s">
        <v>70</v>
      </c>
      <c r="C53" s="24">
        <v>18577517</v>
      </c>
      <c r="E53" t="str">
        <f t="shared" si="0"/>
        <v>Wyoming</v>
      </c>
      <c r="F53">
        <f t="shared" si="1"/>
        <v>18577517</v>
      </c>
    </row>
    <row r="54" spans="2:6" ht="14.25" customHeight="1" x14ac:dyDescent="0.35">
      <c r="B54" s="22" t="s">
        <v>136</v>
      </c>
      <c r="C54" s="24">
        <v>899902125</v>
      </c>
    </row>
    <row r="55" spans="2:6" ht="14.25" customHeight="1" x14ac:dyDescent="0.35"/>
    <row r="56" spans="2:6" ht="14.25" customHeight="1" x14ac:dyDescent="0.35"/>
    <row r="57" spans="2:6" ht="14.25" customHeight="1" x14ac:dyDescent="0.35"/>
    <row r="58" spans="2:6" ht="14.25" customHeight="1" x14ac:dyDescent="0.35"/>
    <row r="59" spans="2:6" ht="14.25" customHeight="1" x14ac:dyDescent="0.35"/>
    <row r="60" spans="2:6" ht="14.25" customHeight="1" x14ac:dyDescent="0.35"/>
    <row r="61" spans="2:6" ht="14.25" customHeight="1" x14ac:dyDescent="0.35"/>
    <row r="62" spans="2:6" ht="14.25" customHeight="1" x14ac:dyDescent="0.35"/>
    <row r="63" spans="2:6" ht="14.25" customHeight="1" x14ac:dyDescent="0.35"/>
    <row r="64" spans="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O17" sqref="O17"/>
    </sheetView>
  </sheetViews>
  <sheetFormatPr defaultColWidth="14.453125" defaultRowHeight="15" customHeight="1" x14ac:dyDescent="0.35"/>
  <cols>
    <col min="1" max="1" width="8.81640625" customWidth="1"/>
    <col min="2" max="2" width="12.6328125" bestFit="1" customWidth="1"/>
    <col min="3" max="3" width="16.453125" bestFit="1" customWidth="1"/>
    <col min="4" max="26" width="8.81640625" customWidth="1"/>
  </cols>
  <sheetData>
    <row r="1" spans="2:3" ht="14.25" customHeight="1" x14ac:dyDescent="0.35"/>
    <row r="2" spans="2:3" ht="14.25" customHeight="1" x14ac:dyDescent="0.35">
      <c r="B2" s="21" t="s">
        <v>135</v>
      </c>
      <c r="C2" t="s">
        <v>151</v>
      </c>
    </row>
    <row r="3" spans="2:3" ht="14.25" customHeight="1" x14ac:dyDescent="0.35">
      <c r="B3" s="22" t="s">
        <v>137</v>
      </c>
      <c r="C3" s="24">
        <v>182080675</v>
      </c>
    </row>
    <row r="4" spans="2:3" ht="14.25" customHeight="1" x14ac:dyDescent="0.35">
      <c r="B4" s="23" t="s">
        <v>139</v>
      </c>
      <c r="C4" s="24">
        <v>16253746</v>
      </c>
    </row>
    <row r="5" spans="2:3" ht="14.25" customHeight="1" x14ac:dyDescent="0.35">
      <c r="B5" s="23" t="s">
        <v>140</v>
      </c>
      <c r="C5" s="24">
        <v>14997988</v>
      </c>
    </row>
    <row r="6" spans="2:3" ht="14.25" customHeight="1" x14ac:dyDescent="0.35">
      <c r="B6" s="23" t="s">
        <v>141</v>
      </c>
      <c r="C6" s="24">
        <v>17660577</v>
      </c>
    </row>
    <row r="7" spans="2:3" ht="14.25" customHeight="1" x14ac:dyDescent="0.35">
      <c r="B7" s="23" t="s">
        <v>142</v>
      </c>
      <c r="C7" s="24">
        <v>24607006</v>
      </c>
    </row>
    <row r="8" spans="2:3" ht="14.25" customHeight="1" x14ac:dyDescent="0.35">
      <c r="B8" s="23" t="s">
        <v>143</v>
      </c>
      <c r="C8" s="24">
        <v>16918014</v>
      </c>
    </row>
    <row r="9" spans="2:3" ht="14.25" customHeight="1" x14ac:dyDescent="0.35">
      <c r="B9" s="23" t="s">
        <v>144</v>
      </c>
      <c r="C9" s="24">
        <v>8829819</v>
      </c>
    </row>
    <row r="10" spans="2:3" ht="14.25" customHeight="1" x14ac:dyDescent="0.35">
      <c r="B10" s="23" t="s">
        <v>145</v>
      </c>
      <c r="C10" s="24">
        <v>17146013</v>
      </c>
    </row>
    <row r="11" spans="2:3" ht="14.25" customHeight="1" x14ac:dyDescent="0.35">
      <c r="B11" s="23" t="s">
        <v>146</v>
      </c>
      <c r="C11" s="24">
        <v>19877980</v>
      </c>
    </row>
    <row r="12" spans="2:3" ht="14.25" customHeight="1" x14ac:dyDescent="0.35">
      <c r="B12" s="23" t="s">
        <v>147</v>
      </c>
      <c r="C12" s="24">
        <v>18304436</v>
      </c>
    </row>
    <row r="13" spans="2:3" ht="14.25" customHeight="1" x14ac:dyDescent="0.35">
      <c r="B13" s="23" t="s">
        <v>148</v>
      </c>
      <c r="C13" s="24">
        <v>10836269</v>
      </c>
    </row>
    <row r="14" spans="2:3" ht="14.25" customHeight="1" x14ac:dyDescent="0.35">
      <c r="B14" s="23" t="s">
        <v>149</v>
      </c>
      <c r="C14" s="24">
        <v>8622300</v>
      </c>
    </row>
    <row r="15" spans="2:3" ht="14.25" customHeight="1" x14ac:dyDescent="0.35">
      <c r="B15" s="23" t="s">
        <v>150</v>
      </c>
      <c r="C15" s="24">
        <v>8026527</v>
      </c>
    </row>
    <row r="16" spans="2:3" ht="14.25" customHeight="1" x14ac:dyDescent="0.35">
      <c r="B16" s="22" t="s">
        <v>138</v>
      </c>
      <c r="C16" s="24">
        <v>717821450</v>
      </c>
    </row>
    <row r="17" spans="2:3" ht="14.25" customHeight="1" x14ac:dyDescent="0.35">
      <c r="B17" s="23" t="s">
        <v>139</v>
      </c>
      <c r="C17" s="24">
        <v>55225396</v>
      </c>
    </row>
    <row r="18" spans="2:3" ht="14.25" customHeight="1" x14ac:dyDescent="0.35">
      <c r="B18" s="23" t="s">
        <v>140</v>
      </c>
      <c r="C18" s="24">
        <v>46102165</v>
      </c>
    </row>
    <row r="19" spans="2:3" ht="14.25" customHeight="1" x14ac:dyDescent="0.35">
      <c r="B19" s="23" t="s">
        <v>141</v>
      </c>
      <c r="C19" s="24">
        <v>39148532</v>
      </c>
    </row>
    <row r="20" spans="2:3" ht="14.25" customHeight="1" x14ac:dyDescent="0.35">
      <c r="B20" s="23" t="s">
        <v>142</v>
      </c>
      <c r="C20" s="24">
        <v>47732964</v>
      </c>
    </row>
    <row r="21" spans="2:3" ht="14.25" customHeight="1" x14ac:dyDescent="0.35">
      <c r="B21" s="23" t="s">
        <v>143</v>
      </c>
      <c r="C21" s="24">
        <v>63589681</v>
      </c>
    </row>
    <row r="22" spans="2:3" ht="14.25" customHeight="1" x14ac:dyDescent="0.35">
      <c r="B22" s="23" t="s">
        <v>144</v>
      </c>
      <c r="C22" s="24">
        <v>65917553</v>
      </c>
    </row>
    <row r="23" spans="2:3" ht="14.25" customHeight="1" x14ac:dyDescent="0.35">
      <c r="B23" s="23" t="s">
        <v>145</v>
      </c>
      <c r="C23" s="24">
        <v>78334681</v>
      </c>
    </row>
    <row r="24" spans="2:3" ht="14.25" customHeight="1" x14ac:dyDescent="0.35">
      <c r="B24" s="23" t="s">
        <v>146</v>
      </c>
      <c r="C24" s="24">
        <v>72288221</v>
      </c>
    </row>
    <row r="25" spans="2:3" ht="14.25" customHeight="1" x14ac:dyDescent="0.35">
      <c r="B25" s="23" t="s">
        <v>147</v>
      </c>
      <c r="C25" s="24">
        <v>59357023</v>
      </c>
    </row>
    <row r="26" spans="2:3" ht="14.25" customHeight="1" x14ac:dyDescent="0.35">
      <c r="B26" s="23" t="s">
        <v>148</v>
      </c>
      <c r="C26" s="24">
        <v>53074764</v>
      </c>
    </row>
    <row r="27" spans="2:3" ht="14.25" customHeight="1" x14ac:dyDescent="0.35">
      <c r="B27" s="23" t="s">
        <v>149</v>
      </c>
      <c r="C27" s="24">
        <v>59235040</v>
      </c>
    </row>
    <row r="28" spans="2:3" ht="14.25" customHeight="1" x14ac:dyDescent="0.35">
      <c r="B28" s="23" t="s">
        <v>150</v>
      </c>
      <c r="C28" s="24">
        <v>77815430</v>
      </c>
    </row>
    <row r="29" spans="2:3" ht="14.25" customHeight="1" x14ac:dyDescent="0.35">
      <c r="B29" s="22" t="s">
        <v>136</v>
      </c>
      <c r="C29" s="24">
        <v>899902125</v>
      </c>
    </row>
    <row r="30" spans="2:3" ht="14.25" customHeight="1" x14ac:dyDescent="0.35"/>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53125" defaultRowHeight="15" customHeight="1" x14ac:dyDescent="0.35"/>
  <cols>
    <col min="1" max="1" width="8.81640625" customWidth="1"/>
    <col min="2" max="2" width="11.453125" customWidth="1"/>
    <col min="3" max="3" width="9.453125" customWidth="1"/>
    <col min="4" max="4" width="11.08984375" customWidth="1"/>
    <col min="5" max="5" width="9.08984375" customWidth="1"/>
    <col min="6" max="6" width="14.08984375" customWidth="1"/>
    <col min="7" max="7" width="13" customWidth="1"/>
    <col min="8" max="8" width="24.08984375" customWidth="1"/>
    <col min="9" max="9" width="12.08984375" customWidth="1"/>
    <col min="10" max="10" width="9.08984375" customWidth="1"/>
    <col min="11" max="11" width="9.54296875" customWidth="1"/>
    <col min="12" max="12" width="14.453125" customWidth="1"/>
    <col min="13" max="13" width="15.54296875" customWidth="1"/>
    <col min="14" max="14" width="12.08984375" customWidth="1"/>
    <col min="15" max="20" width="8.81640625" customWidth="1"/>
  </cols>
  <sheetData>
    <row r="1" spans="2:14" ht="14.25" customHeight="1" x14ac:dyDescent="0.35"/>
    <row r="2" spans="2:14" ht="14.25" customHeight="1" x14ac:dyDescent="0.3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Gopal Krishna, Tanush</cp:lastModifiedBy>
  <dcterms:created xsi:type="dcterms:W3CDTF">2022-07-25T11:46:18Z</dcterms:created>
  <dcterms:modified xsi:type="dcterms:W3CDTF">2025-09-22T17:54:43Z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2025-09-22T17:52:02Z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467e6e30-7e11-43ba-a495-1ef6ab92dd73</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