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JOB\DKS_python\media\"/>
    </mc:Choice>
  </mc:AlternateContent>
  <bookViews>
    <workbookView xWindow="6990" yWindow="60" windowWidth="18195" windowHeight="8505" tabRatio="835" firstSheet="32" activeTab="39"/>
  </bookViews>
  <sheets>
    <sheet name="СПЧ-18-80-1.5 уренг" sheetId="1" r:id="rId1"/>
    <sheet name="ГПА16-56 2.2" sheetId="2" r:id="rId2"/>
    <sheet name="ГПА16-56 1.7" sheetId="4" r:id="rId3"/>
    <sheet name="НЦ 16-56 1.45" sheetId="5" r:id="rId4"/>
    <sheet name="НЦ 16-41 1.45" sheetId="6" r:id="rId5"/>
    <sheet name="НЦ 16-41 2.2" sheetId="7" r:id="rId6"/>
    <sheet name="НЦ 16-45 1.7" sheetId="8" r:id="rId7"/>
    <sheet name="НЦ 16-56 1.7" sheetId="9" r:id="rId8"/>
    <sheet name="295ГЦ2-800-21 3.0" sheetId="10" r:id="rId9"/>
    <sheet name="спч 16-60 3.0" sheetId="11" r:id="rId10"/>
    <sheet name="нц 16-76 2.2" sheetId="12" r:id="rId11"/>
    <sheet name="ГПА 16-76 1.7" sheetId="13" r:id="rId12"/>
    <sheet name="ГПА 16-76 2.2" sheetId="14" r:id="rId13"/>
    <sheet name="ГПА16 76-1.44" sheetId="15" r:id="rId14"/>
    <sheet name="СПЧ498 16-30 3.0д" sheetId="16" r:id="rId15"/>
    <sheet name="ГПА ц 16 56-1.25" sheetId="17" r:id="rId16"/>
    <sheet name="НЦ 16-21 2.2" sheetId="18" r:id="rId17"/>
    <sheet name="СПЧ 16-84 2.2" sheetId="19" r:id="rId18"/>
    <sheet name="Спч 16-84 1.55" sheetId="20" r:id="rId19"/>
    <sheet name="НЦ 6.3В 29-1.7" sheetId="21" r:id="rId20"/>
    <sheet name="НЦ 6.3В 32К 2.2" sheetId="22" r:id="rId21"/>
    <sheet name="НЦ 6.3В 41 2.2" sheetId="23" r:id="rId22"/>
    <sheet name="НЦ 6.3В 41 1.45" sheetId="24" r:id="rId23"/>
    <sheet name="ГПА Ц 6.3В 21 2.2" sheetId="25" r:id="rId24"/>
    <sheet name="СПЧ Ц 25-100 2.0" sheetId="26" r:id="rId25"/>
    <sheet name="СПЧ ц 25-100 3.0" sheetId="27" r:id="rId26"/>
    <sheet name="СПЧ 25-76 1.7" sheetId="28" r:id="rId27"/>
    <sheet name="НЦ 25-76 1.5" sheetId="29" r:id="rId28"/>
    <sheet name="СПЧ 498 2.2-76(протокол)" sheetId="30" r:id="rId29"/>
    <sheet name="ГПА Ц3 16с76-1.7М" sheetId="31" r:id="rId30"/>
    <sheet name="ГПА 16-41-2.2" sheetId="32" r:id="rId31"/>
    <sheet name="СПЧ-16-76-3.0(комсом)" sheetId="33" r:id="rId32"/>
    <sheet name="ГПА Ц3 16С 76-2.2(вынгояха)" sheetId="34" r:id="rId33"/>
    <sheet name="СПЧ 498 - 76 -2.2 (Западно-Тар)" sheetId="35" r:id="rId34"/>
    <sheet name="ГПА 16С 45-3.0 комсомолка" sheetId="36" r:id="rId35"/>
    <sheet name="НЦ-6.3В - 76-2.2" sheetId="37" r:id="rId36"/>
    <sheet name="НЦ-6.3-76-1.45" sheetId="38" r:id="rId37"/>
    <sheet name="СПЧ-425-16-65-1.7СМП" sheetId="39" r:id="rId38"/>
    <sheet name="СПЧ-425-16-65-2.2СМП" sheetId="40" r:id="rId39"/>
    <sheet name="СПЧ-18-30-3.0 уренг" sheetId="41" r:id="rId40"/>
    <sheet name="СПЧ-18-41-2.2 уренг" sheetId="42" r:id="rId41"/>
    <sheet name="СПЧ-18-57-1.5 уренг" sheetId="43" r:id="rId42"/>
    <sheet name="СПЧ-18-80-3.0 уренг" sheetId="44" r:id="rId43"/>
    <sheet name="СПЧ-18-80-2.2 уренг" sheetId="45" r:id="rId44"/>
    <sheet name="НЦ-16ДКС-02-2.2(-01) Южно-русск" sheetId="46" r:id="rId45"/>
    <sheet name="GD9(1 kor)" sheetId="47" r:id="rId46"/>
    <sheet name="GD9(9 kor)" sheetId="48" r:id="rId47"/>
    <sheet name="GD9(1 kor na 45)" sheetId="49" r:id="rId48"/>
    <sheet name="GD9(2 kor na 45)" sheetId="50" r:id="rId49"/>
    <sheet name="K-3701AB(САХАЛИН BS1)" sheetId="51" r:id="rId50"/>
    <sheet name="СПЧ-16-76-2.2(Южно-русское)" sheetId="52" r:id="rId51"/>
    <sheet name="СПЧ 21-2.2 (Губа)" sheetId="53" r:id="rId52"/>
    <sheet name="СПЧ 41-2.2 (Губа)" sheetId="54" r:id="rId53"/>
    <sheet name="СПЧ 76-3.0 (Губа)" sheetId="55" r:id="rId54"/>
    <sheet name="295ГЦ2-800 7-21 (Комс_Баз)" sheetId="56" r:id="rId55"/>
    <sheet name="СПЧ-16С 45-3,0 (Комс_Баз)" sheetId="57" r:id="rId56"/>
    <sheet name="СПЧ 16-30-3.0 (Западка)" sheetId="58" r:id="rId57"/>
    <sheet name="ГПА-ц3-16С-45-1.7(ККМ)" sheetId="59" r:id="rId58"/>
    <sheet name="СПЧ-16-56-2.2(широкая)" sheetId="60" r:id="rId59"/>
    <sheet name="СПЧ 498-30-3,0 (юбилейка)" sheetId="61" r:id="rId60"/>
    <sheet name="СПЧ 498-3,0 76-16 5300С Юбилейк" sheetId="62" r:id="rId61"/>
    <sheet name="НЦ-16-100-1.7 урен ачим" sheetId="63" r:id="rId62"/>
    <sheet name="СПЧ-16-100-2.2(ккм) урен ачим" sheetId="64" r:id="rId63"/>
    <sheet name="108-100-2.2" sheetId="65" r:id="rId64"/>
    <sheet name="СПЧ 16-45-2.2" sheetId="66" r:id="rId65"/>
    <sheet name="ГПА-16 76-2,2 (01) ЮжРус(новая)" sheetId="67" r:id="rId66"/>
    <sheet name="ГПА-16 40-2,5 Южно-Русское" sheetId="68" r:id="rId67"/>
    <sheet name="СПЧ-16 65-1,7 РЭПХ" sheetId="69" r:id="rId68"/>
    <sheet name="ЦБК 10 21-2.2(ЕТЫПУР)" sheetId="70" r:id="rId69"/>
    <sheet name="250-2,2 21-6500 10,5СМП(етыпур)" sheetId="71" r:id="rId70"/>
    <sheet name="СПЧ 76-1,7 (3 ст Комс)" sheetId="72" r:id="rId71"/>
    <sheet name="СПЧ10-51-2.1(Урен ДКС-1АВ 2ст)" sheetId="73" r:id="rId72"/>
    <sheet name="СПЧ10-76-2.2(Урен ДКС-1АВ 3ст)" sheetId="74" r:id="rId73"/>
    <sheet name="СПЧ10-86-3.5(Урен ДКС-2В 2ст)" sheetId="75" r:id="rId74"/>
    <sheet name="СПЧ10-76-3.0(Урен ДКС-5В 2ст)" sheetId="76" r:id="rId75"/>
    <sheet name="CGX-425-16 65-1.7СМП(ПСИ)" sheetId="77" r:id="rId76"/>
    <sheet name="CGX-425-16 65-1.7СМП(ПСИ)283" sheetId="78" r:id="rId77"/>
    <sheet name="СПЧ-425-16-65-3.0СМП" sheetId="79" r:id="rId78"/>
  </sheets>
  <calcPr calcId="152511"/>
</workbook>
</file>

<file path=xl/calcChain.xml><?xml version="1.0" encoding="utf-8"?>
<calcChain xmlns="http://schemas.openxmlformats.org/spreadsheetml/2006/main">
  <c r="B80" i="76" l="1"/>
  <c r="B76" i="76"/>
  <c r="B79" i="76" s="1"/>
  <c r="O72" i="76"/>
  <c r="N72" i="76"/>
  <c r="E72" i="76" s="1"/>
  <c r="B72" i="76"/>
  <c r="A72" i="76"/>
  <c r="O71" i="76"/>
  <c r="N71" i="76"/>
  <c r="E71" i="76"/>
  <c r="B71" i="76"/>
  <c r="A71" i="76" s="1"/>
  <c r="O70" i="76"/>
  <c r="N70" i="76"/>
  <c r="E70" i="76" s="1"/>
  <c r="B70" i="76"/>
  <c r="A70" i="76" s="1"/>
  <c r="O69" i="76"/>
  <c r="N69" i="76"/>
  <c r="E69" i="76" s="1"/>
  <c r="B69" i="76"/>
  <c r="A69" i="76"/>
  <c r="O68" i="76"/>
  <c r="N68" i="76"/>
  <c r="E68" i="76" s="1"/>
  <c r="B68" i="76"/>
  <c r="A68" i="76" s="1"/>
  <c r="O67" i="76"/>
  <c r="N67" i="76"/>
  <c r="E67" i="76"/>
  <c r="B67" i="76"/>
  <c r="A67" i="76" s="1"/>
  <c r="O66" i="76"/>
  <c r="N66" i="76"/>
  <c r="E66" i="76"/>
  <c r="B66" i="76"/>
  <c r="A66" i="76" s="1"/>
  <c r="O64" i="76"/>
  <c r="N64" i="76"/>
  <c r="E64" i="76"/>
  <c r="B64" i="76"/>
  <c r="A64" i="76"/>
  <c r="O63" i="76"/>
  <c r="N63" i="76"/>
  <c r="E63" i="76" s="1"/>
  <c r="B63" i="76"/>
  <c r="A63" i="76"/>
  <c r="O62" i="76"/>
  <c r="N62" i="76"/>
  <c r="E62" i="76" s="1"/>
  <c r="B62" i="76"/>
  <c r="A62" i="76" s="1"/>
  <c r="O61" i="76"/>
  <c r="N61" i="76"/>
  <c r="E61" i="76"/>
  <c r="B61" i="76"/>
  <c r="A61" i="76" s="1"/>
  <c r="O60" i="76"/>
  <c r="N60" i="76"/>
  <c r="E60" i="76" s="1"/>
  <c r="B60" i="76"/>
  <c r="A60" i="76" s="1"/>
  <c r="O59" i="76"/>
  <c r="N59" i="76"/>
  <c r="E59" i="76" s="1"/>
  <c r="B59" i="76"/>
  <c r="A59" i="76"/>
  <c r="O58" i="76"/>
  <c r="N58" i="76"/>
  <c r="E58" i="76"/>
  <c r="B58" i="76"/>
  <c r="A58" i="76" s="1"/>
  <c r="O56" i="76"/>
  <c r="N56" i="76"/>
  <c r="E56" i="76"/>
  <c r="B56" i="76"/>
  <c r="A56" i="76" s="1"/>
  <c r="O55" i="76"/>
  <c r="N55" i="76"/>
  <c r="E55" i="76" s="1"/>
  <c r="B55" i="76"/>
  <c r="A55" i="76"/>
  <c r="O54" i="76"/>
  <c r="N54" i="76"/>
  <c r="E54" i="76"/>
  <c r="B54" i="76"/>
  <c r="A54" i="76" s="1"/>
  <c r="O53" i="76"/>
  <c r="N53" i="76"/>
  <c r="E53" i="76"/>
  <c r="B53" i="76"/>
  <c r="A53" i="76" s="1"/>
  <c r="O52" i="76"/>
  <c r="N52" i="76"/>
  <c r="E52" i="76"/>
  <c r="B52" i="76"/>
  <c r="A52" i="76"/>
  <c r="O51" i="76"/>
  <c r="N51" i="76"/>
  <c r="E51" i="76" s="1"/>
  <c r="B51" i="76"/>
  <c r="A51" i="76"/>
  <c r="O50" i="76"/>
  <c r="N50" i="76"/>
  <c r="E50" i="76" s="1"/>
  <c r="B50" i="76"/>
  <c r="A50" i="76"/>
  <c r="O48" i="76"/>
  <c r="N48" i="76"/>
  <c r="E48" i="76" s="1"/>
  <c r="B48" i="76"/>
  <c r="A48" i="76" s="1"/>
  <c r="O47" i="76"/>
  <c r="N47" i="76"/>
  <c r="E47" i="76"/>
  <c r="B47" i="76"/>
  <c r="A47" i="76" s="1"/>
  <c r="O46" i="76"/>
  <c r="N46" i="76"/>
  <c r="E46" i="76" s="1"/>
  <c r="B46" i="76"/>
  <c r="A46" i="76" s="1"/>
  <c r="O45" i="76"/>
  <c r="N45" i="76"/>
  <c r="E45" i="76" s="1"/>
  <c r="B45" i="76"/>
  <c r="A45" i="76"/>
  <c r="O44" i="76"/>
  <c r="N44" i="76"/>
  <c r="E44" i="76"/>
  <c r="B44" i="76"/>
  <c r="A44" i="76" s="1"/>
  <c r="O43" i="76"/>
  <c r="N43" i="76"/>
  <c r="E43" i="76" s="1"/>
  <c r="B43" i="76"/>
  <c r="A43" i="76" s="1"/>
  <c r="O42" i="76"/>
  <c r="N42" i="76"/>
  <c r="E42" i="76" s="1"/>
  <c r="B42" i="76"/>
  <c r="A42" i="76"/>
  <c r="O40" i="76"/>
  <c r="N40" i="76"/>
  <c r="E40" i="76"/>
  <c r="B40" i="76"/>
  <c r="A40" i="76" s="1"/>
  <c r="O39" i="76"/>
  <c r="N39" i="76"/>
  <c r="E39" i="76"/>
  <c r="B39" i="76"/>
  <c r="A39" i="76" s="1"/>
  <c r="O38" i="76"/>
  <c r="N38" i="76"/>
  <c r="E38" i="76"/>
  <c r="B38" i="76"/>
  <c r="A38" i="76"/>
  <c r="O37" i="76"/>
  <c r="N37" i="76"/>
  <c r="E37" i="76"/>
  <c r="B37" i="76"/>
  <c r="A37" i="76"/>
  <c r="O36" i="76"/>
  <c r="N36" i="76"/>
  <c r="E36" i="76" s="1"/>
  <c r="B36" i="76"/>
  <c r="A36" i="76"/>
  <c r="O35" i="76"/>
  <c r="N35" i="76"/>
  <c r="E35" i="76" s="1"/>
  <c r="B35" i="76"/>
  <c r="A35" i="76"/>
  <c r="O34" i="76"/>
  <c r="N34" i="76"/>
  <c r="E34" i="76"/>
  <c r="B34" i="76"/>
  <c r="A34" i="76" s="1"/>
  <c r="O32" i="76"/>
  <c r="N32" i="76"/>
  <c r="E32" i="76" s="1"/>
  <c r="B32" i="76"/>
  <c r="A32" i="76" s="1"/>
  <c r="O31" i="76"/>
  <c r="N31" i="76"/>
  <c r="E31" i="76" s="1"/>
  <c r="B31" i="76"/>
  <c r="A31" i="76"/>
  <c r="O30" i="76"/>
  <c r="N30" i="76"/>
  <c r="E30" i="76"/>
  <c r="B30" i="76"/>
  <c r="A30" i="76" s="1"/>
  <c r="O29" i="76"/>
  <c r="N29" i="76"/>
  <c r="E29" i="76" s="1"/>
  <c r="B29" i="76"/>
  <c r="A29" i="76" s="1"/>
  <c r="O28" i="76"/>
  <c r="N28" i="76"/>
  <c r="E28" i="76" s="1"/>
  <c r="B28" i="76"/>
  <c r="A28" i="76"/>
  <c r="O27" i="76"/>
  <c r="N27" i="76"/>
  <c r="E27" i="76"/>
  <c r="B27" i="76"/>
  <c r="A27" i="76" s="1"/>
  <c r="O26" i="76"/>
  <c r="N26" i="76"/>
  <c r="E26" i="76" s="1"/>
  <c r="B26" i="76"/>
  <c r="A26" i="76" s="1"/>
  <c r="O24" i="76"/>
  <c r="N24" i="76"/>
  <c r="E24" i="76"/>
  <c r="B24" i="76"/>
  <c r="A24" i="76"/>
  <c r="O23" i="76"/>
  <c r="N23" i="76"/>
  <c r="E23" i="76"/>
  <c r="B23" i="76"/>
  <c r="A23" i="76" s="1"/>
  <c r="O22" i="76"/>
  <c r="N22" i="76"/>
  <c r="E22" i="76" s="1"/>
  <c r="B22" i="76"/>
  <c r="A22" i="76"/>
  <c r="O21" i="76"/>
  <c r="N21" i="76"/>
  <c r="E21" i="76" s="1"/>
  <c r="B21" i="76"/>
  <c r="A21" i="76"/>
  <c r="O20" i="76"/>
  <c r="N20" i="76"/>
  <c r="E20" i="76"/>
  <c r="B20" i="76"/>
  <c r="A20" i="76" s="1"/>
  <c r="O19" i="76"/>
  <c r="N19" i="76"/>
  <c r="E19" i="76" s="1"/>
  <c r="B19" i="76"/>
  <c r="A19" i="76" s="1"/>
  <c r="O18" i="76"/>
  <c r="N18" i="76"/>
  <c r="E18" i="76" s="1"/>
  <c r="B18" i="76"/>
  <c r="A18" i="76"/>
  <c r="O16" i="76"/>
  <c r="N16" i="76"/>
  <c r="E16" i="76"/>
  <c r="B16" i="76"/>
  <c r="A16" i="76" s="1"/>
  <c r="O15" i="76"/>
  <c r="N15" i="76"/>
  <c r="E15" i="76" s="1"/>
  <c r="B15" i="76"/>
  <c r="A15" i="76" s="1"/>
  <c r="O14" i="76"/>
  <c r="N14" i="76"/>
  <c r="E14" i="76" s="1"/>
  <c r="B14" i="76"/>
  <c r="A14" i="76"/>
  <c r="O13" i="76"/>
  <c r="N13" i="76"/>
  <c r="E13" i="76"/>
  <c r="B13" i="76"/>
  <c r="A13" i="76" s="1"/>
  <c r="O12" i="76"/>
  <c r="N12" i="76"/>
  <c r="E12" i="76" s="1"/>
  <c r="B12" i="76"/>
  <c r="A12" i="76" s="1"/>
  <c r="O11" i="76"/>
  <c r="N11" i="76"/>
  <c r="E11" i="76"/>
  <c r="B11" i="76"/>
  <c r="A11" i="76" s="1"/>
  <c r="O10" i="76"/>
  <c r="N10" i="76"/>
  <c r="E10" i="76"/>
  <c r="B10" i="76"/>
  <c r="A10" i="76" s="1"/>
  <c r="O8" i="76"/>
  <c r="N8" i="76"/>
  <c r="E8" i="76" s="1"/>
  <c r="B8" i="76"/>
  <c r="A8" i="76"/>
  <c r="O7" i="76"/>
  <c r="N7" i="76"/>
  <c r="E7" i="76" s="1"/>
  <c r="B7" i="76"/>
  <c r="A7" i="76"/>
  <c r="O6" i="76"/>
  <c r="N6" i="76"/>
  <c r="E6" i="76"/>
  <c r="B6" i="76"/>
  <c r="A6" i="76" s="1"/>
  <c r="O5" i="76"/>
  <c r="N5" i="76"/>
  <c r="E5" i="76" s="1"/>
  <c r="B5" i="76"/>
  <c r="A5" i="76" s="1"/>
  <c r="O4" i="76"/>
  <c r="N4" i="76"/>
  <c r="E4" i="76" s="1"/>
  <c r="B4" i="76"/>
  <c r="A4" i="76"/>
  <c r="O3" i="76"/>
  <c r="N3" i="76"/>
  <c r="E3" i="76"/>
  <c r="B3" i="76"/>
  <c r="A3" i="76" s="1"/>
  <c r="O2" i="76"/>
  <c r="N2" i="76"/>
  <c r="E2" i="76" s="1"/>
  <c r="B2" i="76"/>
  <c r="A2" i="76" s="1"/>
  <c r="B80" i="75"/>
  <c r="B79" i="75"/>
  <c r="B76" i="75"/>
  <c r="O72" i="75"/>
  <c r="N72" i="75"/>
  <c r="E72" i="75"/>
  <c r="B72" i="75"/>
  <c r="A72" i="75"/>
  <c r="O71" i="75"/>
  <c r="N71" i="75"/>
  <c r="E71" i="75"/>
  <c r="B71" i="75"/>
  <c r="A71" i="75" s="1"/>
  <c r="O70" i="75"/>
  <c r="N70" i="75"/>
  <c r="E70" i="75" s="1"/>
  <c r="B70" i="75"/>
  <c r="A70" i="75"/>
  <c r="O69" i="75"/>
  <c r="N69" i="75"/>
  <c r="E69" i="75" s="1"/>
  <c r="B69" i="75"/>
  <c r="A69" i="75"/>
  <c r="O68" i="75"/>
  <c r="N68" i="75"/>
  <c r="E68" i="75"/>
  <c r="B68" i="75"/>
  <c r="A68" i="75" s="1"/>
  <c r="O67" i="75"/>
  <c r="N67" i="75"/>
  <c r="E67" i="75" s="1"/>
  <c r="B67" i="75"/>
  <c r="A67" i="75" s="1"/>
  <c r="O66" i="75"/>
  <c r="N66" i="75"/>
  <c r="E66" i="75" s="1"/>
  <c r="B66" i="75"/>
  <c r="A66" i="75"/>
  <c r="O64" i="75"/>
  <c r="N64" i="75"/>
  <c r="E64" i="75"/>
  <c r="B64" i="75"/>
  <c r="A64" i="75" s="1"/>
  <c r="O63" i="75"/>
  <c r="N63" i="75"/>
  <c r="E63" i="75" s="1"/>
  <c r="B63" i="75"/>
  <c r="A63" i="75" s="1"/>
  <c r="O62" i="75"/>
  <c r="N62" i="75"/>
  <c r="E62" i="75" s="1"/>
  <c r="B62" i="75"/>
  <c r="A62" i="75"/>
  <c r="O61" i="75"/>
  <c r="N61" i="75"/>
  <c r="E61" i="75"/>
  <c r="B61" i="75"/>
  <c r="A61" i="75" s="1"/>
  <c r="O60" i="75"/>
  <c r="N60" i="75"/>
  <c r="E60" i="75"/>
  <c r="B60" i="75"/>
  <c r="A60" i="75" s="1"/>
  <c r="O59" i="75"/>
  <c r="N59" i="75"/>
  <c r="E59" i="75"/>
  <c r="B59" i="75"/>
  <c r="A59" i="75"/>
  <c r="O58" i="75"/>
  <c r="N58" i="75"/>
  <c r="E58" i="75"/>
  <c r="B58" i="75"/>
  <c r="A58" i="75"/>
  <c r="O56" i="75"/>
  <c r="N56" i="75"/>
  <c r="E56" i="75" s="1"/>
  <c r="B56" i="75"/>
  <c r="A56" i="75"/>
  <c r="O55" i="75"/>
  <c r="N55" i="75"/>
  <c r="E55" i="75" s="1"/>
  <c r="B55" i="75"/>
  <c r="A55" i="75"/>
  <c r="O54" i="75"/>
  <c r="N54" i="75"/>
  <c r="E54" i="75"/>
  <c r="B54" i="75"/>
  <c r="A54" i="75" s="1"/>
  <c r="O53" i="75"/>
  <c r="N53" i="75"/>
  <c r="E53" i="75" s="1"/>
  <c r="B53" i="75"/>
  <c r="A53" i="75" s="1"/>
  <c r="O52" i="75"/>
  <c r="N52" i="75"/>
  <c r="E52" i="75" s="1"/>
  <c r="B52" i="75"/>
  <c r="A52" i="75"/>
  <c r="O51" i="75"/>
  <c r="N51" i="75"/>
  <c r="E51" i="75"/>
  <c r="B51" i="75"/>
  <c r="A51" i="75" s="1"/>
  <c r="O50" i="75"/>
  <c r="N50" i="75"/>
  <c r="E50" i="75" s="1"/>
  <c r="B50" i="75"/>
  <c r="A50" i="75" s="1"/>
  <c r="O48" i="75"/>
  <c r="N48" i="75"/>
  <c r="E48" i="75" s="1"/>
  <c r="B48" i="75"/>
  <c r="A48" i="75"/>
  <c r="O47" i="75"/>
  <c r="N47" i="75"/>
  <c r="E47" i="75"/>
  <c r="B47" i="75"/>
  <c r="A47" i="75" s="1"/>
  <c r="O46" i="75"/>
  <c r="N46" i="75"/>
  <c r="E46" i="75"/>
  <c r="B46" i="75"/>
  <c r="A46" i="75" s="1"/>
  <c r="O45" i="75"/>
  <c r="N45" i="75"/>
  <c r="E45" i="75"/>
  <c r="B45" i="75"/>
  <c r="A45" i="75"/>
  <c r="O44" i="75"/>
  <c r="N44" i="75"/>
  <c r="E44" i="75"/>
  <c r="B44" i="75"/>
  <c r="A44" i="75"/>
  <c r="O43" i="75"/>
  <c r="N43" i="75"/>
  <c r="E43" i="75" s="1"/>
  <c r="B43" i="75"/>
  <c r="A43" i="75"/>
  <c r="O42" i="75"/>
  <c r="N42" i="75"/>
  <c r="E42" i="75" s="1"/>
  <c r="B42" i="75"/>
  <c r="A42" i="75"/>
  <c r="O40" i="75"/>
  <c r="N40" i="75"/>
  <c r="E40" i="75"/>
  <c r="B40" i="75"/>
  <c r="A40" i="75" s="1"/>
  <c r="O39" i="75"/>
  <c r="N39" i="75"/>
  <c r="E39" i="75" s="1"/>
  <c r="B39" i="75"/>
  <c r="A39" i="75" s="1"/>
  <c r="O38" i="75"/>
  <c r="N38" i="75"/>
  <c r="E38" i="75" s="1"/>
  <c r="B38" i="75"/>
  <c r="A38" i="75"/>
  <c r="O37" i="75"/>
  <c r="N37" i="75"/>
  <c r="E37" i="75"/>
  <c r="B37" i="75"/>
  <c r="A37" i="75" s="1"/>
  <c r="O36" i="75"/>
  <c r="N36" i="75"/>
  <c r="E36" i="75" s="1"/>
  <c r="B36" i="75"/>
  <c r="A36" i="75" s="1"/>
  <c r="O35" i="75"/>
  <c r="N35" i="75"/>
  <c r="E35" i="75" s="1"/>
  <c r="B35" i="75"/>
  <c r="A35" i="75"/>
  <c r="O34" i="75"/>
  <c r="N34" i="75"/>
  <c r="E34" i="75"/>
  <c r="B34" i="75"/>
  <c r="A34" i="75" s="1"/>
  <c r="O32" i="75"/>
  <c r="N32" i="75"/>
  <c r="E32" i="75"/>
  <c r="B32" i="75"/>
  <c r="A32" i="75" s="1"/>
  <c r="O31" i="75"/>
  <c r="N31" i="75"/>
  <c r="E31" i="75"/>
  <c r="B31" i="75"/>
  <c r="A31" i="75"/>
  <c r="O30" i="75"/>
  <c r="N30" i="75"/>
  <c r="E30" i="75"/>
  <c r="B30" i="75"/>
  <c r="A30" i="75"/>
  <c r="O29" i="75"/>
  <c r="N29" i="75"/>
  <c r="E29" i="75" s="1"/>
  <c r="B29" i="75"/>
  <c r="A29" i="75"/>
  <c r="O28" i="75"/>
  <c r="N28" i="75"/>
  <c r="E28" i="75" s="1"/>
  <c r="B28" i="75"/>
  <c r="A28" i="75"/>
  <c r="O27" i="75"/>
  <c r="N27" i="75"/>
  <c r="E27" i="75"/>
  <c r="B27" i="75"/>
  <c r="A27" i="75" s="1"/>
  <c r="O26" i="75"/>
  <c r="N26" i="75"/>
  <c r="E26" i="75" s="1"/>
  <c r="B26" i="75"/>
  <c r="A26" i="75" s="1"/>
  <c r="O24" i="75"/>
  <c r="N24" i="75"/>
  <c r="E24" i="75" s="1"/>
  <c r="B24" i="75"/>
  <c r="A24" i="75"/>
  <c r="O23" i="75"/>
  <c r="N23" i="75"/>
  <c r="E23" i="75"/>
  <c r="B23" i="75"/>
  <c r="A23" i="75" s="1"/>
  <c r="O22" i="75"/>
  <c r="N22" i="75"/>
  <c r="E22" i="75"/>
  <c r="B22" i="75"/>
  <c r="A22" i="75" s="1"/>
  <c r="O21" i="75"/>
  <c r="N21" i="75"/>
  <c r="E21" i="75" s="1"/>
  <c r="B21" i="75"/>
  <c r="A21" i="75"/>
  <c r="O20" i="75"/>
  <c r="N20" i="75"/>
  <c r="E20" i="75"/>
  <c r="B20" i="75"/>
  <c r="A20" i="75"/>
  <c r="O19" i="75"/>
  <c r="N19" i="75"/>
  <c r="E19" i="75"/>
  <c r="B19" i="75"/>
  <c r="A19" i="75" s="1"/>
  <c r="O18" i="75"/>
  <c r="N18" i="75"/>
  <c r="E18" i="75"/>
  <c r="B18" i="75"/>
  <c r="A18" i="75"/>
  <c r="O16" i="75"/>
  <c r="N16" i="75"/>
  <c r="E16" i="75"/>
  <c r="B16" i="75"/>
  <c r="A16" i="75"/>
  <c r="O15" i="75"/>
  <c r="N15" i="75"/>
  <c r="E15" i="75" s="1"/>
  <c r="B15" i="75"/>
  <c r="A15" i="75"/>
  <c r="O14" i="75"/>
  <c r="N14" i="75"/>
  <c r="E14" i="75" s="1"/>
  <c r="B14" i="75"/>
  <c r="A14" i="75"/>
  <c r="O13" i="75"/>
  <c r="N13" i="75"/>
  <c r="E13" i="75"/>
  <c r="B13" i="75"/>
  <c r="A13" i="75" s="1"/>
  <c r="O12" i="75"/>
  <c r="N12" i="75"/>
  <c r="E12" i="75" s="1"/>
  <c r="B12" i="75"/>
  <c r="A12" i="75" s="1"/>
  <c r="O11" i="75"/>
  <c r="N11" i="75"/>
  <c r="E11" i="75" s="1"/>
  <c r="B11" i="75"/>
  <c r="A11" i="75"/>
  <c r="O10" i="75"/>
  <c r="N10" i="75"/>
  <c r="E10" i="75"/>
  <c r="B10" i="75"/>
  <c r="A10" i="75" s="1"/>
  <c r="O8" i="75"/>
  <c r="N8" i="75"/>
  <c r="E8" i="75"/>
  <c r="B8" i="75"/>
  <c r="A8" i="75" s="1"/>
  <c r="O7" i="75"/>
  <c r="N7" i="75"/>
  <c r="E7" i="75" s="1"/>
  <c r="B7" i="75"/>
  <c r="A7" i="75"/>
  <c r="O6" i="75"/>
  <c r="N6" i="75"/>
  <c r="E6" i="75"/>
  <c r="B6" i="75"/>
  <c r="A6" i="75"/>
  <c r="O5" i="75"/>
  <c r="N5" i="75"/>
  <c r="E5" i="75"/>
  <c r="B5" i="75"/>
  <c r="A5" i="75" s="1"/>
  <c r="O4" i="75"/>
  <c r="N4" i="75"/>
  <c r="E4" i="75"/>
  <c r="B4" i="75"/>
  <c r="A4" i="75"/>
  <c r="O3" i="75"/>
  <c r="N3" i="75"/>
  <c r="E3" i="75"/>
  <c r="B3" i="75"/>
  <c r="A3" i="75"/>
  <c r="O2" i="75"/>
  <c r="N2" i="75"/>
  <c r="E2" i="75" s="1"/>
  <c r="B2" i="75"/>
  <c r="A2" i="75"/>
  <c r="B80" i="74"/>
  <c r="B79" i="74"/>
  <c r="B76" i="74"/>
  <c r="O72" i="74"/>
  <c r="N72" i="74"/>
  <c r="E72" i="74" s="1"/>
  <c r="B72" i="74"/>
  <c r="A72" i="74"/>
  <c r="O71" i="74"/>
  <c r="N71" i="74"/>
  <c r="E71" i="74"/>
  <c r="B71" i="74"/>
  <c r="A71" i="74" s="1"/>
  <c r="O70" i="74"/>
  <c r="N70" i="74"/>
  <c r="E70" i="74"/>
  <c r="B70" i="74"/>
  <c r="A70" i="74" s="1"/>
  <c r="O69" i="74"/>
  <c r="N69" i="74"/>
  <c r="E69" i="74" s="1"/>
  <c r="B69" i="74"/>
  <c r="A69" i="74"/>
  <c r="O68" i="74"/>
  <c r="N68" i="74"/>
  <c r="E68" i="74"/>
  <c r="B68" i="74"/>
  <c r="A68" i="74"/>
  <c r="O67" i="74"/>
  <c r="N67" i="74"/>
  <c r="E67" i="74"/>
  <c r="B67" i="74"/>
  <c r="A67" i="74" s="1"/>
  <c r="O66" i="74"/>
  <c r="N66" i="74"/>
  <c r="E66" i="74"/>
  <c r="B66" i="74"/>
  <c r="A66" i="74"/>
  <c r="O64" i="74"/>
  <c r="N64" i="74"/>
  <c r="E64" i="74"/>
  <c r="B64" i="74"/>
  <c r="A64" i="74"/>
  <c r="O63" i="74"/>
  <c r="N63" i="74"/>
  <c r="E63" i="74" s="1"/>
  <c r="B63" i="74"/>
  <c r="A63" i="74"/>
  <c r="O62" i="74"/>
  <c r="N62" i="74"/>
  <c r="E62" i="74" s="1"/>
  <c r="B62" i="74"/>
  <c r="A62" i="74"/>
  <c r="O61" i="74"/>
  <c r="N61" i="74"/>
  <c r="E61" i="74"/>
  <c r="B61" i="74"/>
  <c r="A61" i="74" s="1"/>
  <c r="O60" i="74"/>
  <c r="N60" i="74"/>
  <c r="E60" i="74" s="1"/>
  <c r="B60" i="74"/>
  <c r="A60" i="74" s="1"/>
  <c r="O59" i="74"/>
  <c r="N59" i="74"/>
  <c r="E59" i="74" s="1"/>
  <c r="B59" i="74"/>
  <c r="A59" i="74"/>
  <c r="O58" i="74"/>
  <c r="N58" i="74"/>
  <c r="E58" i="74"/>
  <c r="B58" i="74"/>
  <c r="A58" i="74" s="1"/>
  <c r="O56" i="74"/>
  <c r="N56" i="74"/>
  <c r="E56" i="74"/>
  <c r="B56" i="74"/>
  <c r="A56" i="74" s="1"/>
  <c r="O55" i="74"/>
  <c r="N55" i="74"/>
  <c r="E55" i="74" s="1"/>
  <c r="B55" i="74"/>
  <c r="A55" i="74"/>
  <c r="O54" i="74"/>
  <c r="N54" i="74"/>
  <c r="E54" i="74"/>
  <c r="B54" i="74"/>
  <c r="A54" i="74"/>
  <c r="O53" i="74"/>
  <c r="N53" i="74"/>
  <c r="E53" i="74"/>
  <c r="B53" i="74"/>
  <c r="A53" i="74" s="1"/>
  <c r="O52" i="74"/>
  <c r="N52" i="74"/>
  <c r="E52" i="74"/>
  <c r="B52" i="74"/>
  <c r="A52" i="74"/>
  <c r="O51" i="74"/>
  <c r="N51" i="74"/>
  <c r="E51" i="74"/>
  <c r="B51" i="74"/>
  <c r="A51" i="74"/>
  <c r="O50" i="74"/>
  <c r="N50" i="74"/>
  <c r="E50" i="74" s="1"/>
  <c r="B50" i="74"/>
  <c r="A50" i="74"/>
  <c r="O48" i="74"/>
  <c r="N48" i="74"/>
  <c r="E48" i="74" s="1"/>
  <c r="B48" i="74"/>
  <c r="A48" i="74"/>
  <c r="O47" i="74"/>
  <c r="N47" i="74"/>
  <c r="E47" i="74"/>
  <c r="B47" i="74"/>
  <c r="A47" i="74" s="1"/>
  <c r="O46" i="74"/>
  <c r="N46" i="74"/>
  <c r="E46" i="74" s="1"/>
  <c r="B46" i="74"/>
  <c r="A46" i="74" s="1"/>
  <c r="O45" i="74"/>
  <c r="N45" i="74"/>
  <c r="E45" i="74" s="1"/>
  <c r="B45" i="74"/>
  <c r="A45" i="74"/>
  <c r="O44" i="74"/>
  <c r="N44" i="74"/>
  <c r="E44" i="74"/>
  <c r="B44" i="74"/>
  <c r="A44" i="74" s="1"/>
  <c r="O43" i="74"/>
  <c r="N43" i="74"/>
  <c r="E43" i="74"/>
  <c r="B43" i="74"/>
  <c r="A43" i="74" s="1"/>
  <c r="O42" i="74"/>
  <c r="N42" i="74"/>
  <c r="E42" i="74" s="1"/>
  <c r="B42" i="74"/>
  <c r="A42" i="74"/>
  <c r="O40" i="74"/>
  <c r="N40" i="74"/>
  <c r="E40" i="74"/>
  <c r="B40" i="74"/>
  <c r="A40" i="74"/>
  <c r="O39" i="74"/>
  <c r="N39" i="74"/>
  <c r="E39" i="74"/>
  <c r="B39" i="74"/>
  <c r="A39" i="74" s="1"/>
  <c r="O38" i="74"/>
  <c r="N38" i="74"/>
  <c r="E38" i="74"/>
  <c r="B38" i="74"/>
  <c r="A38" i="74"/>
  <c r="O37" i="74"/>
  <c r="N37" i="74"/>
  <c r="E37" i="74"/>
  <c r="B37" i="74"/>
  <c r="A37" i="74"/>
  <c r="O36" i="74"/>
  <c r="N36" i="74"/>
  <c r="E36" i="74" s="1"/>
  <c r="B36" i="74"/>
  <c r="A36" i="74"/>
  <c r="O35" i="74"/>
  <c r="N35" i="74"/>
  <c r="E35" i="74" s="1"/>
  <c r="B35" i="74"/>
  <c r="A35" i="74"/>
  <c r="O34" i="74"/>
  <c r="N34" i="74"/>
  <c r="E34" i="74"/>
  <c r="B34" i="74"/>
  <c r="A34" i="74" s="1"/>
  <c r="O32" i="74"/>
  <c r="N32" i="74"/>
  <c r="E32" i="74" s="1"/>
  <c r="B32" i="74"/>
  <c r="A32" i="74" s="1"/>
  <c r="O31" i="74"/>
  <c r="N31" i="74"/>
  <c r="E31" i="74" s="1"/>
  <c r="B31" i="74"/>
  <c r="A31" i="74"/>
  <c r="O30" i="74"/>
  <c r="N30" i="74"/>
  <c r="E30" i="74"/>
  <c r="B30" i="74"/>
  <c r="A30" i="74" s="1"/>
  <c r="O29" i="74"/>
  <c r="N29" i="74"/>
  <c r="E29" i="74"/>
  <c r="B29" i="74"/>
  <c r="A29" i="74" s="1"/>
  <c r="O28" i="74"/>
  <c r="N28" i="74"/>
  <c r="E28" i="74" s="1"/>
  <c r="B28" i="74"/>
  <c r="A28" i="74"/>
  <c r="O27" i="74"/>
  <c r="N27" i="74"/>
  <c r="E27" i="74"/>
  <c r="B27" i="74"/>
  <c r="A27" i="74"/>
  <c r="O26" i="74"/>
  <c r="N26" i="74"/>
  <c r="E26" i="74"/>
  <c r="B26" i="74"/>
  <c r="A26" i="74" s="1"/>
  <c r="O24" i="74"/>
  <c r="N24" i="74"/>
  <c r="E24" i="74"/>
  <c r="B24" i="74"/>
  <c r="A24" i="74"/>
  <c r="O23" i="74"/>
  <c r="N23" i="74"/>
  <c r="E23" i="74"/>
  <c r="B23" i="74"/>
  <c r="A23" i="74"/>
  <c r="O22" i="74"/>
  <c r="N22" i="74"/>
  <c r="E22" i="74" s="1"/>
  <c r="B22" i="74"/>
  <c r="A22" i="74"/>
  <c r="O21" i="74"/>
  <c r="N21" i="74"/>
  <c r="E21" i="74" s="1"/>
  <c r="B21" i="74"/>
  <c r="A21" i="74"/>
  <c r="O20" i="74"/>
  <c r="N20" i="74"/>
  <c r="E20" i="74"/>
  <c r="B20" i="74"/>
  <c r="A20" i="74" s="1"/>
  <c r="O19" i="74"/>
  <c r="N19" i="74"/>
  <c r="E19" i="74" s="1"/>
  <c r="B19" i="74"/>
  <c r="A19" i="74" s="1"/>
  <c r="O18" i="74"/>
  <c r="N18" i="74"/>
  <c r="E18" i="74" s="1"/>
  <c r="B18" i="74"/>
  <c r="A18" i="74"/>
  <c r="O16" i="74"/>
  <c r="N16" i="74"/>
  <c r="E16" i="74"/>
  <c r="B16" i="74"/>
  <c r="A16" i="74" s="1"/>
  <c r="O15" i="74"/>
  <c r="N15" i="74"/>
  <c r="E15" i="74"/>
  <c r="B15" i="74"/>
  <c r="A15" i="74" s="1"/>
  <c r="O14" i="74"/>
  <c r="N14" i="74"/>
  <c r="E14" i="74" s="1"/>
  <c r="B14" i="74"/>
  <c r="A14" i="74"/>
  <c r="O13" i="74"/>
  <c r="N13" i="74"/>
  <c r="E13" i="74"/>
  <c r="B13" i="74"/>
  <c r="A13" i="74"/>
  <c r="O12" i="74"/>
  <c r="N12" i="74"/>
  <c r="E12" i="74"/>
  <c r="B12" i="74"/>
  <c r="A12" i="74" s="1"/>
  <c r="O11" i="74"/>
  <c r="N11" i="74"/>
  <c r="E11" i="74"/>
  <c r="B11" i="74"/>
  <c r="A11" i="74"/>
  <c r="O10" i="74"/>
  <c r="N10" i="74"/>
  <c r="E10" i="74"/>
  <c r="B10" i="74"/>
  <c r="A10" i="74"/>
  <c r="O8" i="74"/>
  <c r="N8" i="74"/>
  <c r="E8" i="74" s="1"/>
  <c r="B8" i="74"/>
  <c r="A8" i="74"/>
  <c r="O7" i="74"/>
  <c r="N7" i="74"/>
  <c r="E7" i="74" s="1"/>
  <c r="B7" i="74"/>
  <c r="A7" i="74"/>
  <c r="O6" i="74"/>
  <c r="N6" i="74"/>
  <c r="E6" i="74"/>
  <c r="B6" i="74"/>
  <c r="A6" i="74" s="1"/>
  <c r="O5" i="74"/>
  <c r="N5" i="74"/>
  <c r="E5" i="74" s="1"/>
  <c r="B5" i="74"/>
  <c r="A5" i="74" s="1"/>
  <c r="O4" i="74"/>
  <c r="N4" i="74"/>
  <c r="E4" i="74" s="1"/>
  <c r="B4" i="74"/>
  <c r="A4" i="74"/>
  <c r="O3" i="74"/>
  <c r="N3" i="74"/>
  <c r="E3" i="74"/>
  <c r="B3" i="74"/>
  <c r="A3" i="74" s="1"/>
  <c r="O2" i="74"/>
  <c r="N2" i="74"/>
  <c r="E2" i="74"/>
  <c r="B2" i="74"/>
  <c r="A2" i="74" s="1"/>
  <c r="B80" i="73"/>
  <c r="B79" i="73"/>
  <c r="B76" i="73"/>
  <c r="O72" i="73"/>
  <c r="N72" i="73"/>
  <c r="E72" i="73"/>
  <c r="B72" i="73"/>
  <c r="A72" i="73"/>
  <c r="O71" i="73"/>
  <c r="N71" i="73"/>
  <c r="E71" i="73"/>
  <c r="B71" i="73"/>
  <c r="A71" i="73"/>
  <c r="O70" i="73"/>
  <c r="N70" i="73"/>
  <c r="E70" i="73" s="1"/>
  <c r="B70" i="73"/>
  <c r="A70" i="73"/>
  <c r="O69" i="73"/>
  <c r="N69" i="73"/>
  <c r="E69" i="73" s="1"/>
  <c r="B69" i="73"/>
  <c r="A69" i="73"/>
  <c r="O68" i="73"/>
  <c r="N68" i="73"/>
  <c r="E68" i="73"/>
  <c r="B68" i="73"/>
  <c r="A68" i="73" s="1"/>
  <c r="O67" i="73"/>
  <c r="N67" i="73"/>
  <c r="E67" i="73" s="1"/>
  <c r="B67" i="73"/>
  <c r="A67" i="73" s="1"/>
  <c r="O66" i="73"/>
  <c r="N66" i="73"/>
  <c r="E66" i="73" s="1"/>
  <c r="B66" i="73"/>
  <c r="A66" i="73"/>
  <c r="O64" i="73"/>
  <c r="N64" i="73"/>
  <c r="E64" i="73"/>
  <c r="B64" i="73"/>
  <c r="A64" i="73" s="1"/>
  <c r="O63" i="73"/>
  <c r="N63" i="73"/>
  <c r="E63" i="73"/>
  <c r="B63" i="73"/>
  <c r="A63" i="73" s="1"/>
  <c r="O62" i="73"/>
  <c r="N62" i="73"/>
  <c r="E62" i="73" s="1"/>
  <c r="B62" i="73"/>
  <c r="A62" i="73"/>
  <c r="O61" i="73"/>
  <c r="N61" i="73"/>
  <c r="E61" i="73"/>
  <c r="B61" i="73"/>
  <c r="A61" i="73"/>
  <c r="O60" i="73"/>
  <c r="N60" i="73"/>
  <c r="E60" i="73"/>
  <c r="B60" i="73"/>
  <c r="A60" i="73" s="1"/>
  <c r="O59" i="73"/>
  <c r="N59" i="73"/>
  <c r="E59" i="73"/>
  <c r="B59" i="73"/>
  <c r="A59" i="73"/>
  <c r="O58" i="73"/>
  <c r="N58" i="73"/>
  <c r="E58" i="73"/>
  <c r="B58" i="73"/>
  <c r="A58" i="73"/>
  <c r="O56" i="73"/>
  <c r="N56" i="73"/>
  <c r="E56" i="73" s="1"/>
  <c r="B56" i="73"/>
  <c r="A56" i="73"/>
  <c r="O55" i="73"/>
  <c r="N55" i="73"/>
  <c r="E55" i="73" s="1"/>
  <c r="B55" i="73"/>
  <c r="A55" i="73"/>
  <c r="O54" i="73"/>
  <c r="N54" i="73"/>
  <c r="E54" i="73"/>
  <c r="B54" i="73"/>
  <c r="A54" i="73" s="1"/>
  <c r="O53" i="73"/>
  <c r="N53" i="73"/>
  <c r="E53" i="73" s="1"/>
  <c r="B53" i="73"/>
  <c r="A53" i="73" s="1"/>
  <c r="O52" i="73"/>
  <c r="N52" i="73"/>
  <c r="E52" i="73" s="1"/>
  <c r="B52" i="73"/>
  <c r="A52" i="73"/>
  <c r="O51" i="73"/>
  <c r="N51" i="73"/>
  <c r="E51" i="73"/>
  <c r="B51" i="73"/>
  <c r="A51" i="73" s="1"/>
  <c r="O50" i="73"/>
  <c r="N50" i="73"/>
  <c r="E50" i="73"/>
  <c r="B50" i="73"/>
  <c r="A50" i="73" s="1"/>
  <c r="O48" i="73"/>
  <c r="N48" i="73"/>
  <c r="E48" i="73" s="1"/>
  <c r="B48" i="73"/>
  <c r="A48" i="73"/>
  <c r="O47" i="73"/>
  <c r="N47" i="73"/>
  <c r="E47" i="73"/>
  <c r="B47" i="73"/>
  <c r="A47" i="73"/>
  <c r="O46" i="73"/>
  <c r="N46" i="73"/>
  <c r="E46" i="73"/>
  <c r="B46" i="73"/>
  <c r="A46" i="73" s="1"/>
  <c r="O45" i="73"/>
  <c r="N45" i="73"/>
  <c r="E45" i="73"/>
  <c r="B45" i="73"/>
  <c r="A45" i="73"/>
  <c r="O44" i="73"/>
  <c r="N44" i="73"/>
  <c r="E44" i="73"/>
  <c r="B44" i="73"/>
  <c r="A44" i="73"/>
  <c r="O43" i="73"/>
  <c r="N43" i="73"/>
  <c r="E43" i="73" s="1"/>
  <c r="B43" i="73"/>
  <c r="A43" i="73"/>
  <c r="O42" i="73"/>
  <c r="N42" i="73"/>
  <c r="E42" i="73" s="1"/>
  <c r="B42" i="73"/>
  <c r="A42" i="73"/>
  <c r="O40" i="73"/>
  <c r="N40" i="73"/>
  <c r="E40" i="73"/>
  <c r="B40" i="73"/>
  <c r="A40" i="73" s="1"/>
  <c r="O39" i="73"/>
  <c r="N39" i="73"/>
  <c r="E39" i="73" s="1"/>
  <c r="B39" i="73"/>
  <c r="A39" i="73" s="1"/>
  <c r="O38" i="73"/>
  <c r="N38" i="73"/>
  <c r="E38" i="73" s="1"/>
  <c r="B38" i="73"/>
  <c r="A38" i="73"/>
  <c r="O37" i="73"/>
  <c r="N37" i="73"/>
  <c r="E37" i="73"/>
  <c r="B37" i="73"/>
  <c r="A37" i="73" s="1"/>
  <c r="O36" i="73"/>
  <c r="N36" i="73"/>
  <c r="E36" i="73"/>
  <c r="B36" i="73"/>
  <c r="A36" i="73" s="1"/>
  <c r="O35" i="73"/>
  <c r="N35" i="73"/>
  <c r="E35" i="73" s="1"/>
  <c r="B35" i="73"/>
  <c r="A35" i="73"/>
  <c r="O34" i="73"/>
  <c r="N34" i="73"/>
  <c r="E34" i="73"/>
  <c r="B34" i="73"/>
  <c r="A34" i="73"/>
  <c r="O32" i="73"/>
  <c r="N32" i="73"/>
  <c r="E32" i="73"/>
  <c r="B32" i="73"/>
  <c r="A32" i="73" s="1"/>
  <c r="O31" i="73"/>
  <c r="N31" i="73"/>
  <c r="E31" i="73"/>
  <c r="B31" i="73"/>
  <c r="A31" i="73"/>
  <c r="O30" i="73"/>
  <c r="N30" i="73"/>
  <c r="E30" i="73"/>
  <c r="B30" i="73"/>
  <c r="A30" i="73"/>
  <c r="O29" i="73"/>
  <c r="N29" i="73"/>
  <c r="E29" i="73" s="1"/>
  <c r="B29" i="73"/>
  <c r="A29" i="73"/>
  <c r="O28" i="73"/>
  <c r="N28" i="73"/>
  <c r="E28" i="73" s="1"/>
  <c r="B28" i="73"/>
  <c r="A28" i="73"/>
  <c r="O27" i="73"/>
  <c r="N27" i="73"/>
  <c r="E27" i="73"/>
  <c r="B27" i="73"/>
  <c r="A27" i="73" s="1"/>
  <c r="O26" i="73"/>
  <c r="N26" i="73"/>
  <c r="E26" i="73" s="1"/>
  <c r="B26" i="73"/>
  <c r="A26" i="73" s="1"/>
  <c r="O24" i="73"/>
  <c r="N24" i="73"/>
  <c r="E24" i="73" s="1"/>
  <c r="B24" i="73"/>
  <c r="A24" i="73"/>
  <c r="O23" i="73"/>
  <c r="N23" i="73"/>
  <c r="E23" i="73"/>
  <c r="B23" i="73"/>
  <c r="A23" i="73" s="1"/>
  <c r="O22" i="73"/>
  <c r="N22" i="73"/>
  <c r="E22" i="73"/>
  <c r="B22" i="73"/>
  <c r="A22" i="73" s="1"/>
  <c r="O21" i="73"/>
  <c r="N21" i="73"/>
  <c r="E21" i="73" s="1"/>
  <c r="B21" i="73"/>
  <c r="A21" i="73"/>
  <c r="O20" i="73"/>
  <c r="N20" i="73"/>
  <c r="E20" i="73"/>
  <c r="B20" i="73"/>
  <c r="A20" i="73"/>
  <c r="O19" i="73"/>
  <c r="N19" i="73"/>
  <c r="E19" i="73"/>
  <c r="B19" i="73"/>
  <c r="A19" i="73" s="1"/>
  <c r="O18" i="73"/>
  <c r="N18" i="73"/>
  <c r="E18" i="73"/>
  <c r="B18" i="73"/>
  <c r="A18" i="73"/>
  <c r="O16" i="73"/>
  <c r="N16" i="73"/>
  <c r="E16" i="73"/>
  <c r="B16" i="73"/>
  <c r="A16" i="73"/>
  <c r="O15" i="73"/>
  <c r="N15" i="73"/>
  <c r="E15" i="73" s="1"/>
  <c r="B15" i="73"/>
  <c r="A15" i="73"/>
  <c r="O14" i="73"/>
  <c r="N14" i="73"/>
  <c r="E14" i="73" s="1"/>
  <c r="B14" i="73"/>
  <c r="A14" i="73"/>
  <c r="O13" i="73"/>
  <c r="N13" i="73"/>
  <c r="E13" i="73"/>
  <c r="B13" i="73"/>
  <c r="A13" i="73" s="1"/>
  <c r="O12" i="73"/>
  <c r="N12" i="73"/>
  <c r="E12" i="73" s="1"/>
  <c r="B12" i="73"/>
  <c r="A12" i="73" s="1"/>
  <c r="O11" i="73"/>
  <c r="N11" i="73"/>
  <c r="E11" i="73" s="1"/>
  <c r="B11" i="73"/>
  <c r="A11" i="73"/>
  <c r="O10" i="73"/>
  <c r="N10" i="73"/>
  <c r="E10" i="73"/>
  <c r="B10" i="73"/>
  <c r="A10" i="73" s="1"/>
  <c r="O8" i="73"/>
  <c r="N8" i="73"/>
  <c r="E8" i="73"/>
  <c r="B8" i="73"/>
  <c r="A8" i="73" s="1"/>
  <c r="O7" i="73"/>
  <c r="N7" i="73"/>
  <c r="E7" i="73" s="1"/>
  <c r="B7" i="73"/>
  <c r="A7" i="73"/>
  <c r="O6" i="73"/>
  <c r="N6" i="73"/>
  <c r="E6" i="73"/>
  <c r="B6" i="73"/>
  <c r="A6" i="73"/>
  <c r="O5" i="73"/>
  <c r="N5" i="73"/>
  <c r="E5" i="73"/>
  <c r="B5" i="73"/>
  <c r="A5" i="73" s="1"/>
  <c r="O4" i="73"/>
  <c r="N4" i="73"/>
  <c r="E4" i="73"/>
  <c r="B4" i="73"/>
  <c r="A4" i="73"/>
  <c r="O3" i="73"/>
  <c r="N3" i="73"/>
  <c r="E3" i="73"/>
  <c r="B3" i="73"/>
  <c r="A3" i="73"/>
  <c r="O2" i="73"/>
  <c r="N2" i="73"/>
  <c r="E2" i="73" s="1"/>
  <c r="B2" i="73"/>
  <c r="A2" i="73"/>
  <c r="O63" i="72"/>
  <c r="E63" i="72"/>
  <c r="B63" i="72"/>
  <c r="A63" i="72"/>
  <c r="O62" i="72"/>
  <c r="E62" i="72"/>
  <c r="B62" i="72"/>
  <c r="A62" i="72"/>
  <c r="O61" i="72"/>
  <c r="E61" i="72"/>
  <c r="B61" i="72"/>
  <c r="A61" i="72"/>
  <c r="O60" i="72"/>
  <c r="E60" i="72"/>
  <c r="B60" i="72"/>
  <c r="A60" i="72"/>
  <c r="O59" i="72"/>
  <c r="E59" i="72"/>
  <c r="B59" i="72"/>
  <c r="A59" i="72"/>
  <c r="O58" i="72"/>
  <c r="E58" i="72"/>
  <c r="B58" i="72"/>
  <c r="A58" i="72"/>
  <c r="O56" i="72"/>
  <c r="E56" i="72"/>
  <c r="B56" i="72"/>
  <c r="A56" i="72"/>
  <c r="O55" i="72"/>
  <c r="E55" i="72"/>
  <c r="B55" i="72"/>
  <c r="A55" i="72"/>
  <c r="O54" i="72"/>
  <c r="E54" i="72"/>
  <c r="B54" i="72"/>
  <c r="A54" i="72"/>
  <c r="O53" i="72"/>
  <c r="E53" i="72"/>
  <c r="B53" i="72"/>
  <c r="A53" i="72"/>
  <c r="O52" i="72"/>
  <c r="E52" i="72"/>
  <c r="B52" i="72"/>
  <c r="A52" i="72"/>
  <c r="O51" i="72"/>
  <c r="E51" i="72"/>
  <c r="B51" i="72"/>
  <c r="A51" i="72"/>
  <c r="O49" i="72"/>
  <c r="E49" i="72"/>
  <c r="B49" i="72"/>
  <c r="A49" i="72"/>
  <c r="O48" i="72"/>
  <c r="E48" i="72"/>
  <c r="B48" i="72"/>
  <c r="A48" i="72"/>
  <c r="O47" i="72"/>
  <c r="E47" i="72"/>
  <c r="B47" i="72"/>
  <c r="A47" i="72"/>
  <c r="O46" i="72"/>
  <c r="E46" i="72"/>
  <c r="B46" i="72"/>
  <c r="A46" i="72"/>
  <c r="O45" i="72"/>
  <c r="E45" i="72"/>
  <c r="B45" i="72"/>
  <c r="A45" i="72"/>
  <c r="O44" i="72"/>
  <c r="E44" i="72"/>
  <c r="B44" i="72"/>
  <c r="A44" i="72"/>
  <c r="O42" i="72"/>
  <c r="E42" i="72"/>
  <c r="B42" i="72"/>
  <c r="A42" i="72"/>
  <c r="O41" i="72"/>
  <c r="E41" i="72"/>
  <c r="B41" i="72"/>
  <c r="A41" i="72"/>
  <c r="O40" i="72"/>
  <c r="E40" i="72"/>
  <c r="B40" i="72"/>
  <c r="A40" i="72"/>
  <c r="O39" i="72"/>
  <c r="E39" i="72"/>
  <c r="B39" i="72"/>
  <c r="A39" i="72"/>
  <c r="O38" i="72"/>
  <c r="E38" i="72"/>
  <c r="B38" i="72"/>
  <c r="A38" i="72"/>
  <c r="O37" i="72"/>
  <c r="E37" i="72"/>
  <c r="B37" i="72"/>
  <c r="A37" i="72"/>
  <c r="O35" i="72"/>
  <c r="E35" i="72"/>
  <c r="B35" i="72"/>
  <c r="A35" i="72"/>
  <c r="O34" i="72"/>
  <c r="E34" i="72"/>
  <c r="B34" i="72"/>
  <c r="A34" i="72"/>
  <c r="O33" i="72"/>
  <c r="E33" i="72"/>
  <c r="B33" i="72"/>
  <c r="A33" i="72"/>
  <c r="O32" i="72"/>
  <c r="E32" i="72"/>
  <c r="B32" i="72"/>
  <c r="A32" i="72"/>
  <c r="O31" i="72"/>
  <c r="E31" i="72"/>
  <c r="B31" i="72"/>
  <c r="A31" i="72"/>
  <c r="O30" i="72"/>
  <c r="E30" i="72"/>
  <c r="B30" i="72"/>
  <c r="A30" i="72"/>
  <c r="O28" i="72"/>
  <c r="E28" i="72"/>
  <c r="B28" i="72"/>
  <c r="A28" i="72"/>
  <c r="O27" i="72"/>
  <c r="E27" i="72"/>
  <c r="B27" i="72"/>
  <c r="A27" i="72"/>
  <c r="O26" i="72"/>
  <c r="E26" i="72"/>
  <c r="B26" i="72"/>
  <c r="A26" i="72"/>
  <c r="O25" i="72"/>
  <c r="E25" i="72"/>
  <c r="B25" i="72"/>
  <c r="A25" i="72"/>
  <c r="O24" i="72"/>
  <c r="E24" i="72"/>
  <c r="B24" i="72"/>
  <c r="A24" i="72"/>
  <c r="O23" i="72"/>
  <c r="E23" i="72"/>
  <c r="B23" i="72"/>
  <c r="A23" i="72"/>
  <c r="O21" i="72"/>
  <c r="E21" i="72"/>
  <c r="B21" i="72"/>
  <c r="A21" i="72"/>
  <c r="O20" i="72"/>
  <c r="E20" i="72"/>
  <c r="B20" i="72"/>
  <c r="A20" i="72"/>
  <c r="O19" i="72"/>
  <c r="E19" i="72"/>
  <c r="B19" i="72"/>
  <c r="A19" i="72"/>
  <c r="O18" i="72"/>
  <c r="E18" i="72"/>
  <c r="B18" i="72"/>
  <c r="A18" i="72"/>
  <c r="O17" i="72"/>
  <c r="E17" i="72"/>
  <c r="B17" i="72"/>
  <c r="A17" i="72"/>
  <c r="O16" i="72"/>
  <c r="E16" i="72"/>
  <c r="B16" i="72"/>
  <c r="A16" i="72"/>
  <c r="O14" i="72"/>
  <c r="E14" i="72"/>
  <c r="B14" i="72"/>
  <c r="A14" i="72"/>
  <c r="O13" i="72"/>
  <c r="E13" i="72"/>
  <c r="B13" i="72"/>
  <c r="A13" i="72"/>
  <c r="O12" i="72"/>
  <c r="E12" i="72"/>
  <c r="B12" i="72"/>
  <c r="A12" i="72"/>
  <c r="O11" i="72"/>
  <c r="E11" i="72"/>
  <c r="B11" i="72"/>
  <c r="A11" i="72"/>
  <c r="O10" i="72"/>
  <c r="E10" i="72"/>
  <c r="B10" i="72"/>
  <c r="A10" i="72"/>
  <c r="O9" i="72"/>
  <c r="E9" i="72"/>
  <c r="B9" i="72"/>
  <c r="A9" i="72"/>
  <c r="O7" i="72"/>
  <c r="E7" i="72"/>
  <c r="B7" i="72"/>
  <c r="A7" i="72"/>
  <c r="O6" i="72"/>
  <c r="E6" i="72"/>
  <c r="B6" i="72"/>
  <c r="A6" i="72"/>
  <c r="O5" i="72"/>
  <c r="E5" i="72"/>
  <c r="B5" i="72"/>
  <c r="A5" i="72"/>
  <c r="O4" i="72"/>
  <c r="E4" i="72"/>
  <c r="B4" i="72"/>
  <c r="A4" i="72"/>
  <c r="O3" i="72"/>
  <c r="E3" i="72"/>
  <c r="B3" i="72"/>
  <c r="A3" i="72"/>
  <c r="O2" i="72"/>
  <c r="E2" i="72"/>
  <c r="B2" i="72"/>
  <c r="A2" i="72"/>
  <c r="J58" i="71"/>
  <c r="AB9" i="71"/>
  <c r="W9" i="71" s="1"/>
  <c r="Z9" i="71"/>
  <c r="X9" i="71"/>
  <c r="P9" i="71"/>
  <c r="Z8" i="71"/>
  <c r="AB8" i="71" s="1"/>
  <c r="X8" i="71"/>
  <c r="W8" i="71" s="1"/>
  <c r="P8" i="71"/>
  <c r="X7" i="71"/>
  <c r="P7" i="71"/>
  <c r="Z7" i="71" s="1"/>
  <c r="AB7" i="71" s="1"/>
  <c r="X6" i="71"/>
  <c r="P6" i="71"/>
  <c r="Z6" i="71" s="1"/>
  <c r="AB6" i="71" s="1"/>
  <c r="W6" i="71" s="1"/>
  <c r="X5" i="71"/>
  <c r="W5" i="71" s="1"/>
  <c r="P5" i="71"/>
  <c r="Z5" i="71" s="1"/>
  <c r="AB5" i="71" s="1"/>
  <c r="X4" i="71"/>
  <c r="W4" i="71" s="1"/>
  <c r="P4" i="71"/>
  <c r="Z4" i="71" s="1"/>
  <c r="AB4" i="71" s="1"/>
  <c r="X3" i="71"/>
  <c r="P3" i="71"/>
  <c r="Z3" i="71" s="1"/>
  <c r="AB3" i="71" s="1"/>
  <c r="W3" i="71" s="1"/>
  <c r="Z2" i="71"/>
  <c r="AB2" i="71" s="1"/>
  <c r="W2" i="71" s="1"/>
  <c r="X2" i="71"/>
  <c r="P2" i="71"/>
  <c r="H13" i="39"/>
  <c r="P56" i="35"/>
  <c r="R56" i="35" s="1"/>
  <c r="N56" i="35"/>
  <c r="J56" i="35"/>
  <c r="P55" i="35"/>
  <c r="R55" i="35" s="1"/>
  <c r="N55" i="35"/>
  <c r="J55" i="35"/>
  <c r="N54" i="35"/>
  <c r="P54" i="35" s="1"/>
  <c r="R54" i="35" s="1"/>
  <c r="J54" i="35"/>
  <c r="P53" i="35"/>
  <c r="R53" i="35" s="1"/>
  <c r="N53" i="35"/>
  <c r="J53" i="35"/>
  <c r="P52" i="35"/>
  <c r="R52" i="35" s="1"/>
  <c r="N52" i="35"/>
  <c r="J52" i="35"/>
  <c r="N51" i="35"/>
  <c r="P51" i="35" s="1"/>
  <c r="R51" i="35" s="1"/>
  <c r="J51" i="35"/>
  <c r="P49" i="35"/>
  <c r="R49" i="35" s="1"/>
  <c r="N49" i="35"/>
  <c r="J49" i="35"/>
  <c r="P48" i="35"/>
  <c r="R48" i="35" s="1"/>
  <c r="N48" i="35"/>
  <c r="J48" i="35"/>
  <c r="N47" i="35"/>
  <c r="P47" i="35" s="1"/>
  <c r="R47" i="35" s="1"/>
  <c r="J47" i="35"/>
  <c r="P46" i="35"/>
  <c r="R46" i="35" s="1"/>
  <c r="N46" i="35"/>
  <c r="J46" i="35"/>
  <c r="P45" i="35"/>
  <c r="R45" i="35" s="1"/>
  <c r="N45" i="35"/>
  <c r="J45" i="35"/>
  <c r="N44" i="35"/>
  <c r="P44" i="35" s="1"/>
  <c r="R44" i="35" s="1"/>
  <c r="J44" i="35"/>
  <c r="P42" i="35"/>
  <c r="R42" i="35" s="1"/>
  <c r="N42" i="35"/>
  <c r="J42" i="35"/>
  <c r="P41" i="35"/>
  <c r="R41" i="35" s="1"/>
  <c r="N41" i="35"/>
  <c r="J41" i="35"/>
  <c r="N40" i="35"/>
  <c r="P40" i="35" s="1"/>
  <c r="R40" i="35" s="1"/>
  <c r="J40" i="35"/>
  <c r="P39" i="35"/>
  <c r="R39" i="35" s="1"/>
  <c r="N39" i="35"/>
  <c r="J39" i="35"/>
  <c r="P38" i="35"/>
  <c r="R38" i="35" s="1"/>
  <c r="N38" i="35"/>
  <c r="J38" i="35"/>
  <c r="N37" i="35"/>
  <c r="P37" i="35" s="1"/>
  <c r="R37" i="35" s="1"/>
  <c r="J37" i="35"/>
  <c r="P35" i="35"/>
  <c r="R35" i="35" s="1"/>
  <c r="N35" i="35"/>
  <c r="J35" i="35"/>
  <c r="P34" i="35"/>
  <c r="R34" i="35" s="1"/>
  <c r="N34" i="35"/>
  <c r="J34" i="35"/>
  <c r="N33" i="35"/>
  <c r="P33" i="35" s="1"/>
  <c r="R33" i="35" s="1"/>
  <c r="J33" i="35"/>
  <c r="P32" i="35"/>
  <c r="R32" i="35" s="1"/>
  <c r="N32" i="35"/>
  <c r="J32" i="35"/>
  <c r="P31" i="35"/>
  <c r="R31" i="35" s="1"/>
  <c r="N31" i="35"/>
  <c r="J31" i="35"/>
  <c r="N30" i="35"/>
  <c r="P30" i="35" s="1"/>
  <c r="R30" i="35" s="1"/>
  <c r="J30" i="35"/>
  <c r="P28" i="35"/>
  <c r="R28" i="35" s="1"/>
  <c r="N28" i="35"/>
  <c r="J28" i="35"/>
  <c r="P27" i="35"/>
  <c r="R27" i="35" s="1"/>
  <c r="N27" i="35"/>
  <c r="J27" i="35"/>
  <c r="N26" i="35"/>
  <c r="P26" i="35" s="1"/>
  <c r="R26" i="35" s="1"/>
  <c r="J26" i="35"/>
  <c r="P25" i="35"/>
  <c r="R25" i="35" s="1"/>
  <c r="N25" i="35"/>
  <c r="J25" i="35"/>
  <c r="P24" i="35"/>
  <c r="R24" i="35" s="1"/>
  <c r="N24" i="35"/>
  <c r="J24" i="35"/>
  <c r="N23" i="35"/>
  <c r="P23" i="35" s="1"/>
  <c r="R23" i="35" s="1"/>
  <c r="J23" i="35"/>
  <c r="P21" i="35"/>
  <c r="R21" i="35" s="1"/>
  <c r="N21" i="35"/>
  <c r="J21" i="35"/>
  <c r="P20" i="35"/>
  <c r="R20" i="35" s="1"/>
  <c r="N20" i="35"/>
  <c r="J20" i="35"/>
  <c r="N19" i="35"/>
  <c r="P19" i="35" s="1"/>
  <c r="R19" i="35" s="1"/>
  <c r="J19" i="35"/>
  <c r="P18" i="35"/>
  <c r="R18" i="35" s="1"/>
  <c r="N18" i="35"/>
  <c r="J18" i="35"/>
  <c r="P17" i="35"/>
  <c r="R17" i="35" s="1"/>
  <c r="N17" i="35"/>
  <c r="J17" i="35"/>
  <c r="N16" i="35"/>
  <c r="P16" i="35" s="1"/>
  <c r="R16" i="35" s="1"/>
  <c r="J16" i="35"/>
  <c r="P14" i="35"/>
  <c r="R14" i="35" s="1"/>
  <c r="N14" i="35"/>
  <c r="J14" i="35"/>
  <c r="P13" i="35"/>
  <c r="R13" i="35" s="1"/>
  <c r="N13" i="35"/>
  <c r="J13" i="35"/>
  <c r="N12" i="35"/>
  <c r="P12" i="35" s="1"/>
  <c r="R12" i="35" s="1"/>
  <c r="J12" i="35"/>
  <c r="P11" i="35"/>
  <c r="R11" i="35" s="1"/>
  <c r="N11" i="35"/>
  <c r="J11" i="35"/>
  <c r="P10" i="35"/>
  <c r="R10" i="35" s="1"/>
  <c r="N10" i="35"/>
  <c r="J10" i="35"/>
  <c r="N9" i="35"/>
  <c r="P9" i="35" s="1"/>
  <c r="R9" i="35" s="1"/>
  <c r="J9" i="35"/>
  <c r="P7" i="35"/>
  <c r="R7" i="35" s="1"/>
  <c r="N7" i="35"/>
  <c r="J7" i="35"/>
  <c r="P6" i="35"/>
  <c r="R6" i="35" s="1"/>
  <c r="N6" i="35"/>
  <c r="J6" i="35"/>
  <c r="N5" i="35"/>
  <c r="P5" i="35" s="1"/>
  <c r="R5" i="35" s="1"/>
  <c r="J5" i="35"/>
  <c r="P4" i="35"/>
  <c r="R4" i="35" s="1"/>
  <c r="N4" i="35"/>
  <c r="J4" i="35"/>
  <c r="P3" i="35"/>
  <c r="R3" i="35" s="1"/>
  <c r="N3" i="35"/>
  <c r="J3" i="35"/>
  <c r="N2" i="35"/>
  <c r="P2" i="35" s="1"/>
  <c r="R2" i="35" s="1"/>
  <c r="J2" i="35"/>
  <c r="B67" i="34"/>
  <c r="G2" i="30"/>
  <c r="J81" i="29"/>
  <c r="I81" i="29"/>
  <c r="J80" i="29"/>
  <c r="I80" i="29"/>
  <c r="J79" i="29"/>
  <c r="I79" i="29"/>
  <c r="J78" i="29"/>
  <c r="I78" i="29"/>
  <c r="J77" i="29"/>
  <c r="I77" i="29" s="1"/>
  <c r="J76" i="29"/>
  <c r="I76" i="29"/>
  <c r="J75" i="29"/>
  <c r="I75" i="29"/>
  <c r="J74" i="29"/>
  <c r="I74" i="29"/>
  <c r="J73" i="29"/>
  <c r="I73" i="29"/>
  <c r="J72" i="29"/>
  <c r="I72" i="29"/>
  <c r="J71" i="29"/>
  <c r="I71" i="29" s="1"/>
  <c r="J70" i="29"/>
  <c r="I70" i="29"/>
  <c r="J69" i="29"/>
  <c r="I69" i="29"/>
  <c r="J68" i="29"/>
  <c r="I68" i="29"/>
  <c r="J67" i="29"/>
  <c r="I67" i="29"/>
  <c r="J66" i="29"/>
  <c r="I66" i="29"/>
  <c r="J65" i="29"/>
  <c r="I65" i="29" s="1"/>
  <c r="J64" i="29"/>
  <c r="I64" i="29"/>
  <c r="J63" i="29"/>
  <c r="I63" i="29"/>
  <c r="J62" i="29"/>
  <c r="I62" i="29"/>
  <c r="J61" i="29"/>
  <c r="I61" i="29"/>
  <c r="J60" i="29"/>
  <c r="I60" i="29"/>
  <c r="J59" i="29"/>
  <c r="I59" i="29" s="1"/>
  <c r="J58" i="29"/>
  <c r="I58" i="29"/>
  <c r="J57" i="29"/>
  <c r="I57" i="29"/>
  <c r="J56" i="29"/>
  <c r="I56" i="29"/>
  <c r="J55" i="29"/>
  <c r="I55" i="29"/>
  <c r="J54" i="29"/>
  <c r="I54" i="29"/>
  <c r="J53" i="29"/>
  <c r="I53" i="29" s="1"/>
  <c r="J52" i="29"/>
  <c r="I52" i="29"/>
  <c r="J51" i="29"/>
  <c r="I51" i="29"/>
  <c r="J50" i="29"/>
  <c r="I50" i="29"/>
  <c r="J49" i="29"/>
  <c r="I49" i="29"/>
  <c r="J48" i="29"/>
  <c r="I48" i="29"/>
  <c r="J47" i="29"/>
  <c r="I47" i="29" s="1"/>
  <c r="J46" i="29"/>
  <c r="I46" i="29"/>
  <c r="J45" i="29"/>
  <c r="I45" i="29"/>
  <c r="J44" i="29"/>
  <c r="I44" i="29"/>
  <c r="J43" i="29"/>
  <c r="I43" i="29"/>
  <c r="J42" i="29"/>
  <c r="I42" i="29"/>
  <c r="J41" i="29"/>
  <c r="I41" i="29" s="1"/>
  <c r="J40" i="29"/>
  <c r="I40" i="29"/>
  <c r="J39" i="29"/>
  <c r="I39" i="29"/>
  <c r="J38" i="29"/>
  <c r="I38" i="29"/>
  <c r="J37" i="29"/>
  <c r="I37" i="29"/>
  <c r="J36" i="29"/>
  <c r="I36" i="29"/>
  <c r="J35" i="29"/>
  <c r="I35" i="29" s="1"/>
  <c r="J34" i="29"/>
  <c r="I34" i="29"/>
  <c r="J33" i="29"/>
  <c r="I33" i="29"/>
  <c r="J32" i="29"/>
  <c r="I32" i="29"/>
  <c r="J31" i="29"/>
  <c r="I31" i="29"/>
  <c r="J30" i="29"/>
  <c r="I30" i="29"/>
  <c r="J29" i="29"/>
  <c r="I29" i="29" s="1"/>
  <c r="J28" i="29"/>
  <c r="I28" i="29"/>
  <c r="J27" i="29"/>
  <c r="I27" i="29"/>
  <c r="J26" i="29"/>
  <c r="I26" i="29"/>
  <c r="J25" i="29"/>
  <c r="I25" i="29"/>
  <c r="J24" i="29"/>
  <c r="I24" i="29"/>
  <c r="J23" i="29"/>
  <c r="I23" i="29" s="1"/>
  <c r="J22" i="29"/>
  <c r="I22" i="29"/>
  <c r="J21" i="29"/>
  <c r="I21" i="29"/>
  <c r="J20" i="29"/>
  <c r="I20" i="29"/>
  <c r="J19" i="29"/>
  <c r="I19" i="29"/>
  <c r="J18" i="29"/>
  <c r="I18" i="29"/>
  <c r="J17" i="29"/>
  <c r="I17" i="29" s="1"/>
  <c r="J16" i="29"/>
  <c r="I16" i="29"/>
  <c r="J15" i="29"/>
  <c r="I15" i="29"/>
  <c r="J14" i="29"/>
  <c r="I14" i="29"/>
  <c r="J13" i="29"/>
  <c r="I13" i="29"/>
  <c r="J12" i="29"/>
  <c r="I12" i="29"/>
  <c r="J11" i="29"/>
  <c r="I11" i="29" s="1"/>
  <c r="J10" i="29"/>
  <c r="I10" i="29"/>
  <c r="J9" i="29"/>
  <c r="I9" i="29"/>
  <c r="J8" i="29"/>
  <c r="I8" i="29"/>
  <c r="J7" i="29"/>
  <c r="I7" i="29"/>
  <c r="J6" i="29"/>
  <c r="I6" i="29"/>
  <c r="J5" i="29"/>
  <c r="I5" i="29" s="1"/>
  <c r="J4" i="29"/>
  <c r="I4" i="29"/>
  <c r="J3" i="29"/>
  <c r="I3" i="29"/>
  <c r="J2" i="29"/>
  <c r="I2" i="29"/>
  <c r="F79" i="19"/>
  <c r="F78" i="19"/>
  <c r="F77" i="19"/>
  <c r="F76" i="19"/>
  <c r="F75" i="19"/>
  <c r="F74" i="19"/>
  <c r="F73" i="19"/>
  <c r="F72" i="19"/>
  <c r="F60" i="19"/>
  <c r="F59" i="19"/>
  <c r="F58" i="19"/>
  <c r="F57" i="19"/>
  <c r="F56" i="19"/>
  <c r="F55" i="19"/>
  <c r="F54" i="19"/>
  <c r="F53" i="19"/>
  <c r="F52" i="19"/>
  <c r="F50" i="19"/>
  <c r="F49" i="19"/>
  <c r="F48" i="19"/>
  <c r="F47" i="19"/>
  <c r="F46" i="19"/>
  <c r="F45" i="19"/>
  <c r="F44" i="19"/>
  <c r="F43" i="19"/>
  <c r="F42" i="19"/>
  <c r="F40" i="19"/>
  <c r="F39" i="19"/>
  <c r="F38" i="19"/>
  <c r="F37" i="19"/>
  <c r="F36" i="19"/>
  <c r="F35" i="19"/>
  <c r="F34" i="19"/>
  <c r="F33" i="19"/>
  <c r="F32" i="19"/>
  <c r="F30" i="19"/>
  <c r="F29" i="19"/>
  <c r="F28" i="19"/>
  <c r="F27" i="19"/>
  <c r="F26" i="19"/>
  <c r="F25" i="19"/>
  <c r="F24" i="19"/>
  <c r="F23" i="19"/>
  <c r="F22" i="19"/>
  <c r="L72" i="18"/>
  <c r="K72" i="18"/>
  <c r="L71" i="18"/>
  <c r="K71" i="18"/>
  <c r="L70" i="18"/>
  <c r="K70" i="18"/>
  <c r="L69" i="18"/>
  <c r="K69" i="18"/>
  <c r="L68" i="18"/>
  <c r="K68" i="18" s="1"/>
  <c r="L67" i="18"/>
  <c r="K67" i="18"/>
  <c r="L66" i="18"/>
  <c r="K66" i="18"/>
  <c r="L64" i="18"/>
  <c r="K64" i="18"/>
  <c r="L63" i="18"/>
  <c r="K63" i="18"/>
  <c r="L62" i="18"/>
  <c r="K62" i="18"/>
  <c r="L61" i="18"/>
  <c r="K61" i="18" s="1"/>
  <c r="L60" i="18"/>
  <c r="K60" i="18"/>
  <c r="L59" i="18"/>
  <c r="K59" i="18"/>
  <c r="L58" i="18"/>
  <c r="K58" i="18"/>
  <c r="L56" i="18"/>
  <c r="K56" i="18"/>
  <c r="L55" i="18"/>
  <c r="K55" i="18"/>
  <c r="L54" i="18"/>
  <c r="K54" i="18" s="1"/>
  <c r="L53" i="18"/>
  <c r="K53" i="18"/>
  <c r="L52" i="18"/>
  <c r="K52" i="18"/>
  <c r="L51" i="18"/>
  <c r="K51" i="18"/>
  <c r="L50" i="18"/>
  <c r="K50" i="18"/>
  <c r="L48" i="18"/>
  <c r="K48" i="18"/>
  <c r="L47" i="18"/>
  <c r="K47" i="18" s="1"/>
  <c r="L46" i="18"/>
  <c r="K46" i="18"/>
  <c r="L45" i="18"/>
  <c r="K45" i="18"/>
  <c r="L44" i="18"/>
  <c r="K44" i="18"/>
  <c r="L43" i="18"/>
  <c r="K43" i="18"/>
  <c r="L42" i="18"/>
  <c r="K42" i="18"/>
  <c r="L40" i="18"/>
  <c r="K40" i="18" s="1"/>
  <c r="L39" i="18"/>
  <c r="K39" i="18"/>
  <c r="L38" i="18"/>
  <c r="K38" i="18"/>
  <c r="L37" i="18"/>
  <c r="K37" i="18"/>
  <c r="L36" i="18"/>
  <c r="K36" i="18"/>
  <c r="L35" i="18"/>
  <c r="K35" i="18"/>
  <c r="L34" i="18"/>
  <c r="K34" i="18" s="1"/>
  <c r="L32" i="18"/>
  <c r="K32" i="18"/>
  <c r="L31" i="18"/>
  <c r="K31" i="18"/>
  <c r="L30" i="18"/>
  <c r="K30" i="18"/>
  <c r="L29" i="18"/>
  <c r="K29" i="18"/>
  <c r="L28" i="18"/>
  <c r="K28" i="18"/>
  <c r="L27" i="18"/>
  <c r="K27" i="18" s="1"/>
  <c r="L26" i="18"/>
  <c r="K26" i="18"/>
  <c r="L24" i="18"/>
  <c r="K24" i="18"/>
  <c r="L23" i="18"/>
  <c r="K23" i="18"/>
  <c r="L22" i="18"/>
  <c r="K22" i="18"/>
  <c r="L21" i="18"/>
  <c r="K21" i="18"/>
  <c r="L20" i="18"/>
  <c r="K20" i="18" s="1"/>
  <c r="L19" i="18"/>
  <c r="K19" i="18"/>
  <c r="L18" i="18"/>
  <c r="K18" i="18"/>
  <c r="L16" i="18"/>
  <c r="K16" i="18"/>
  <c r="L15" i="18"/>
  <c r="K15" i="18"/>
  <c r="L14" i="18"/>
  <c r="K14" i="18"/>
  <c r="L13" i="18"/>
  <c r="K13" i="18" s="1"/>
  <c r="L12" i="18"/>
  <c r="K12" i="18"/>
  <c r="L11" i="18"/>
  <c r="K11" i="18"/>
  <c r="L10" i="18"/>
  <c r="K10" i="18"/>
  <c r="L8" i="18"/>
  <c r="K8" i="18"/>
  <c r="L7" i="18"/>
  <c r="K7" i="18"/>
  <c r="L6" i="18"/>
  <c r="K6" i="18" s="1"/>
  <c r="L5" i="18"/>
  <c r="K5" i="18"/>
  <c r="L4" i="18"/>
  <c r="K4" i="18"/>
  <c r="L3" i="18"/>
  <c r="K3" i="18"/>
  <c r="L2" i="18"/>
  <c r="K2" i="18"/>
  <c r="J74" i="10"/>
  <c r="K75" i="8"/>
  <c r="J75" i="8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N2" i="6"/>
  <c r="M2" i="6"/>
  <c r="D60" i="5"/>
  <c r="D60" i="4"/>
  <c r="W7" i="71" l="1"/>
</calcChain>
</file>

<file path=xl/sharedStrings.xml><?xml version="1.0" encoding="utf-8"?>
<sst xmlns="http://schemas.openxmlformats.org/spreadsheetml/2006/main" count="2055" uniqueCount="24">
  <si>
    <t>V</t>
  </si>
  <si>
    <t>Pvh</t>
  </si>
  <si>
    <t>kpd</t>
  </si>
  <si>
    <t>f</t>
  </si>
  <si>
    <t>/</t>
  </si>
  <si>
    <t>//</t>
  </si>
  <si>
    <t>T</t>
  </si>
  <si>
    <t>P</t>
  </si>
  <si>
    <t>stepen</t>
  </si>
  <si>
    <t>d</t>
  </si>
  <si>
    <t>pnach</t>
  </si>
  <si>
    <t>fnom</t>
  </si>
  <si>
    <t>valnom</t>
  </si>
  <si>
    <t>minrash</t>
  </si>
  <si>
    <t>maxrash</t>
  </si>
  <si>
    <t>pend</t>
  </si>
  <si>
    <t>ppred</t>
  </si>
  <si>
    <t>mgth</t>
  </si>
  <si>
    <t>ptitle</t>
  </si>
  <si>
    <t>R</t>
  </si>
  <si>
    <t>#VALUE!</t>
  </si>
  <si>
    <t>#DIV/0!</t>
  </si>
  <si>
    <t>pbeg</t>
  </si>
  <si>
    <t>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</si>
</sst>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#,##0.000000"/>
    <numFmt numFmtId="167" formatCode="#,##0.00000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0"/>
      <color rgb="FF000000"/>
      <name val="Times New Roman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Times New Roman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2EFDA"/>
      </patternFill>
    </fill>
    <fill>
      <patternFill patternType="solid">
        <fgColor rgb="FF00B0F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A9D08E"/>
      </top>
      <bottom style="thin">
        <color rgb="FFA9D08E"/>
      </bottom>
      <diagonal/>
    </border>
    <border>
      <left style="thin">
        <color rgb="FFC6C6C6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0" fontId="0" fillId="0" borderId="0" xfId="0" applyAlignment="1"/>
    <xf numFmtId="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164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5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164" fontId="0" fillId="0" borderId="0" xfId="0" applyNumberFormat="1" applyAlignment="1"/>
    <xf numFmtId="1" fontId="0" fillId="0" borderId="0" xfId="0" applyNumberFormat="1" applyAlignment="1"/>
    <xf numFmtId="1" fontId="0" fillId="0" borderId="0" xfId="0" applyNumberFormat="1" applyAlignment="1">
      <alignment horizontal="left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4" fontId="3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3" fillId="3" borderId="5" xfId="0" applyNumberFormat="1" applyFont="1" applyFill="1" applyBorder="1" applyAlignment="1">
      <alignment horizontal="left"/>
    </xf>
    <xf numFmtId="4" fontId="3" fillId="0" borderId="8" xfId="0" applyNumberFormat="1" applyFont="1" applyBorder="1" applyAlignment="1">
      <alignment horizontal="left"/>
    </xf>
    <xf numFmtId="4" fontId="3" fillId="3" borderId="6" xfId="0" applyNumberFormat="1" applyFont="1" applyFill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 applyAlignment="1"/>
    <xf numFmtId="3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left"/>
    </xf>
    <xf numFmtId="167" fontId="4" fillId="0" borderId="1" xfId="0" applyNumberFormat="1" applyFont="1" applyBorder="1" applyAlignment="1">
      <alignment horizontal="left"/>
    </xf>
    <xf numFmtId="167" fontId="0" fillId="0" borderId="0" xfId="0" applyNumberFormat="1" applyAlignment="1">
      <alignment horizontal="left"/>
    </xf>
    <xf numFmtId="166" fontId="3" fillId="0" borderId="1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2" fillId="0" borderId="1" xfId="0" applyNumberFormat="1" applyFont="1" applyBorder="1" applyAlignment="1">
      <alignment horizontal="center"/>
    </xf>
    <xf numFmtId="3" fontId="3" fillId="4" borderId="3" xfId="0" applyNumberFormat="1" applyFont="1" applyFill="1" applyBorder="1" applyAlignment="1">
      <alignment horizontal="right"/>
    </xf>
    <xf numFmtId="4" fontId="3" fillId="4" borderId="3" xfId="0" applyNumberFormat="1" applyFont="1" applyFill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4" fontId="3" fillId="0" borderId="9" xfId="0" applyNumberFormat="1" applyFont="1" applyBorder="1" applyAlignment="1">
      <alignment horizontal="left"/>
    </xf>
    <xf numFmtId="4" fontId="3" fillId="0" borderId="10" xfId="0" applyNumberFormat="1" applyFont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3"/>
  <sheetViews>
    <sheetView topLeftCell="A61" workbookViewId="0">
      <selection activeCell="D88" sqref="D88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13.5255606211</v>
      </c>
      <c r="B2" s="4">
        <v>4.24617294904</v>
      </c>
      <c r="C2" s="5">
        <v>0</v>
      </c>
      <c r="D2" s="5">
        <v>0</v>
      </c>
      <c r="E2" s="4">
        <v>0.780196367876</v>
      </c>
      <c r="F2" s="5">
        <v>5565</v>
      </c>
    </row>
    <row r="3" spans="1:6" ht="19.5" customHeight="1" x14ac:dyDescent="0.25">
      <c r="A3" s="4">
        <v>14.933955645799999</v>
      </c>
      <c r="B3" s="4">
        <v>4.2890155284800002</v>
      </c>
      <c r="C3" s="5">
        <v>0</v>
      </c>
      <c r="D3" s="5">
        <v>0</v>
      </c>
      <c r="E3" s="4">
        <v>0.80627802669100002</v>
      </c>
      <c r="F3" s="5">
        <v>5565</v>
      </c>
    </row>
    <row r="4" spans="1:6" ht="19.5" customHeight="1" x14ac:dyDescent="0.25">
      <c r="A4" s="4">
        <v>19.775313543199999</v>
      </c>
      <c r="B4" s="4">
        <v>4.3747006873599998</v>
      </c>
      <c r="C4" s="5">
        <v>0</v>
      </c>
      <c r="D4" s="5">
        <v>0</v>
      </c>
      <c r="E4" s="4">
        <v>0.84800868079400005</v>
      </c>
      <c r="F4" s="5">
        <v>5565</v>
      </c>
    </row>
    <row r="5" spans="1:6" ht="19.5" customHeight="1" x14ac:dyDescent="0.25">
      <c r="A5" s="4">
        <v>24.968770196800001</v>
      </c>
      <c r="B5" s="4">
        <v>4.5546395210100004</v>
      </c>
      <c r="C5" s="5">
        <v>0</v>
      </c>
      <c r="D5" s="5">
        <v>0</v>
      </c>
      <c r="E5" s="4">
        <v>0.86470094243499995</v>
      </c>
      <c r="F5" s="5">
        <v>5565</v>
      </c>
    </row>
    <row r="6" spans="1:6" ht="19.5" customHeight="1" x14ac:dyDescent="0.25">
      <c r="A6" s="4">
        <v>29.722103405199999</v>
      </c>
      <c r="B6" s="4">
        <v>4.7774209340900002</v>
      </c>
      <c r="C6" s="5">
        <v>0</v>
      </c>
      <c r="D6" s="5">
        <v>0</v>
      </c>
      <c r="E6" s="4">
        <v>0.84383561538399998</v>
      </c>
      <c r="F6" s="5">
        <v>5565</v>
      </c>
    </row>
    <row r="7" spans="1:6" ht="19.5" customHeight="1" x14ac:dyDescent="0.25">
      <c r="A7" s="4">
        <v>34.827535369700001</v>
      </c>
      <c r="B7" s="4">
        <v>5.0087708630699996</v>
      </c>
      <c r="C7" s="5">
        <v>0</v>
      </c>
      <c r="D7" s="5">
        <v>0</v>
      </c>
      <c r="E7" s="4">
        <v>0.78645596599199996</v>
      </c>
      <c r="F7" s="5">
        <v>5565</v>
      </c>
    </row>
    <row r="8" spans="1:6" ht="19.5" customHeight="1" x14ac:dyDescent="0.25">
      <c r="A8" s="4">
        <v>39.756917956099997</v>
      </c>
      <c r="B8" s="4">
        <v>5.2572578238199998</v>
      </c>
      <c r="C8" s="5">
        <v>0</v>
      </c>
      <c r="D8" s="5">
        <v>0</v>
      </c>
      <c r="E8" s="4">
        <v>0.78645596599199996</v>
      </c>
      <c r="F8" s="5">
        <v>5565</v>
      </c>
    </row>
    <row r="9" spans="1:6" ht="19.5" customHeight="1" x14ac:dyDescent="0.25">
      <c r="A9" s="4">
        <v>45.654572121999998</v>
      </c>
      <c r="B9" s="4">
        <v>5.5657243957900002</v>
      </c>
      <c r="C9" s="5">
        <v>0</v>
      </c>
      <c r="D9" s="5">
        <v>0</v>
      </c>
      <c r="E9" s="4">
        <v>0.78645596599199996</v>
      </c>
      <c r="F9" s="5">
        <v>5565</v>
      </c>
    </row>
    <row r="10" spans="1:6" ht="19.5" customHeight="1" x14ac:dyDescent="0.25">
      <c r="A10" s="6" t="s">
        <v>4</v>
      </c>
      <c r="B10" s="5">
        <v>0</v>
      </c>
      <c r="C10" s="9"/>
      <c r="D10" s="9"/>
      <c r="E10" s="8"/>
      <c r="F10" s="9"/>
    </row>
    <row r="11" spans="1:6" ht="19.5" customHeight="1" x14ac:dyDescent="0.25">
      <c r="A11" s="4">
        <v>13.7016099992</v>
      </c>
      <c r="B11" s="4">
        <v>4.4518173303499999</v>
      </c>
      <c r="C11" s="5">
        <v>0</v>
      </c>
      <c r="D11" s="5">
        <v>0</v>
      </c>
      <c r="E11" s="4">
        <v>0.77863146834700003</v>
      </c>
      <c r="F11" s="5">
        <v>5300</v>
      </c>
    </row>
    <row r="12" spans="1:6" ht="19.5" customHeight="1" x14ac:dyDescent="0.25">
      <c r="A12" s="4">
        <v>14.6698815787</v>
      </c>
      <c r="B12" s="4">
        <v>4.4689543621299999</v>
      </c>
      <c r="C12" s="5">
        <v>0</v>
      </c>
      <c r="D12" s="5">
        <v>0</v>
      </c>
      <c r="E12" s="4">
        <v>0.80158332810400001</v>
      </c>
      <c r="F12" s="5">
        <v>5300</v>
      </c>
    </row>
    <row r="13" spans="1:6" ht="19.5" customHeight="1" x14ac:dyDescent="0.25">
      <c r="A13" s="4">
        <v>19.951362921299999</v>
      </c>
      <c r="B13" s="4">
        <v>4.5803450686699998</v>
      </c>
      <c r="C13" s="5">
        <v>0</v>
      </c>
      <c r="D13" s="5">
        <v>0</v>
      </c>
      <c r="E13" s="4">
        <v>0.84592214808900001</v>
      </c>
      <c r="F13" s="5">
        <v>5300</v>
      </c>
    </row>
    <row r="14" spans="1:6" ht="19.5" customHeight="1" x14ac:dyDescent="0.25">
      <c r="A14" s="4">
        <v>25.056794885799999</v>
      </c>
      <c r="B14" s="4">
        <v>4.73457835465</v>
      </c>
      <c r="C14" s="5">
        <v>0</v>
      </c>
      <c r="D14" s="5">
        <v>0</v>
      </c>
      <c r="E14" s="4">
        <v>0.86470094243499995</v>
      </c>
      <c r="F14" s="5">
        <v>5300</v>
      </c>
    </row>
    <row r="15" spans="1:6" ht="19.5" customHeight="1" x14ac:dyDescent="0.25">
      <c r="A15" s="4">
        <v>29.722103405199999</v>
      </c>
      <c r="B15" s="4">
        <v>4.9659282836300003</v>
      </c>
      <c r="C15" s="5">
        <v>0</v>
      </c>
      <c r="D15" s="5">
        <v>0</v>
      </c>
      <c r="E15" s="4">
        <v>0.852181746204</v>
      </c>
      <c r="F15" s="5">
        <v>5300</v>
      </c>
    </row>
    <row r="16" spans="1:6" ht="19.5" customHeight="1" x14ac:dyDescent="0.25">
      <c r="A16" s="4">
        <v>34.827535369700001</v>
      </c>
      <c r="B16" s="4">
        <v>5.1887096967200002</v>
      </c>
      <c r="C16" s="5">
        <v>0</v>
      </c>
      <c r="D16" s="5">
        <v>0</v>
      </c>
      <c r="E16" s="4">
        <v>0.807842926219</v>
      </c>
      <c r="F16" s="5">
        <v>5300</v>
      </c>
    </row>
    <row r="17" spans="1:6" ht="19.5" customHeight="1" x14ac:dyDescent="0.25">
      <c r="A17" s="4">
        <v>39.932967334200001</v>
      </c>
      <c r="B17" s="4">
        <v>5.4457651733599999</v>
      </c>
      <c r="C17" s="5">
        <v>0</v>
      </c>
      <c r="D17" s="5">
        <v>0</v>
      </c>
      <c r="E17" s="4">
        <v>0.807842926219</v>
      </c>
      <c r="F17" s="5">
        <v>5300</v>
      </c>
    </row>
    <row r="18" spans="1:6" ht="19.5" customHeight="1" x14ac:dyDescent="0.25">
      <c r="A18" s="4">
        <v>44.598275853499999</v>
      </c>
      <c r="B18" s="4">
        <v>5.7285261976599999</v>
      </c>
      <c r="C18" s="5">
        <v>0</v>
      </c>
      <c r="D18" s="5">
        <v>0</v>
      </c>
      <c r="E18" s="4">
        <v>0.807842926219</v>
      </c>
      <c r="F18" s="5">
        <v>5300</v>
      </c>
    </row>
    <row r="19" spans="1:6" ht="19.5" customHeight="1" x14ac:dyDescent="0.25">
      <c r="A19" s="6" t="s">
        <v>4</v>
      </c>
      <c r="B19" s="5">
        <v>0</v>
      </c>
      <c r="C19" s="9"/>
      <c r="D19" s="9"/>
      <c r="E19" s="8"/>
      <c r="F19" s="9"/>
    </row>
    <row r="20" spans="1:6" ht="19.5" customHeight="1" x14ac:dyDescent="0.25">
      <c r="A20" s="4">
        <v>13.9656840664</v>
      </c>
      <c r="B20" s="4">
        <v>4.6917357752099997</v>
      </c>
      <c r="C20" s="5">
        <v>0</v>
      </c>
      <c r="D20" s="5">
        <v>0</v>
      </c>
      <c r="E20" s="4">
        <v>0.77967473470000004</v>
      </c>
      <c r="F20" s="5">
        <v>5035</v>
      </c>
    </row>
    <row r="21" spans="1:6" ht="19.5" customHeight="1" x14ac:dyDescent="0.25">
      <c r="A21" s="4">
        <v>20.215436988499999</v>
      </c>
      <c r="B21" s="4">
        <v>4.7688524182099998</v>
      </c>
      <c r="C21" s="5">
        <v>0</v>
      </c>
      <c r="D21" s="5">
        <v>0</v>
      </c>
      <c r="E21" s="4">
        <v>0.84174908267799997</v>
      </c>
      <c r="F21" s="5">
        <v>5035</v>
      </c>
    </row>
    <row r="22" spans="1:6" ht="19.5" customHeight="1" x14ac:dyDescent="0.25">
      <c r="A22" s="4">
        <v>24.968770196800001</v>
      </c>
      <c r="B22" s="4">
        <v>4.9573597677399999</v>
      </c>
      <c r="C22" s="5">
        <v>0</v>
      </c>
      <c r="D22" s="5">
        <v>0</v>
      </c>
      <c r="E22" s="4">
        <v>0.86313604290599999</v>
      </c>
      <c r="F22" s="5">
        <v>5035</v>
      </c>
    </row>
    <row r="23" spans="1:6" ht="19.5" customHeight="1" x14ac:dyDescent="0.25">
      <c r="A23" s="4">
        <v>29.722103405199999</v>
      </c>
      <c r="B23" s="4">
        <v>5.1630041490499998</v>
      </c>
      <c r="C23" s="5">
        <v>0</v>
      </c>
      <c r="D23" s="5">
        <v>0</v>
      </c>
      <c r="E23" s="4">
        <v>0.85791971114300003</v>
      </c>
      <c r="F23" s="5">
        <v>5035</v>
      </c>
    </row>
    <row r="24" spans="1:6" ht="19.5" customHeight="1" x14ac:dyDescent="0.25">
      <c r="A24" s="4">
        <v>35.091609436799999</v>
      </c>
      <c r="B24" s="4">
        <v>5.4200596257000004</v>
      </c>
      <c r="C24" s="5">
        <v>0</v>
      </c>
      <c r="D24" s="5">
        <v>0</v>
      </c>
      <c r="E24" s="4">
        <v>0.824535187861</v>
      </c>
      <c r="F24" s="5">
        <v>5035</v>
      </c>
    </row>
    <row r="25" spans="1:6" ht="19.5" customHeight="1" x14ac:dyDescent="0.25">
      <c r="A25" s="4">
        <v>39.8449426452</v>
      </c>
      <c r="B25" s="4">
        <v>5.6599780705600002</v>
      </c>
      <c r="C25" s="5">
        <v>0</v>
      </c>
      <c r="D25" s="5">
        <v>0</v>
      </c>
      <c r="E25" s="4">
        <v>0.77341513658399996</v>
      </c>
      <c r="F25" s="5">
        <v>5035</v>
      </c>
    </row>
    <row r="26" spans="1:6" ht="19.5" customHeight="1" x14ac:dyDescent="0.25">
      <c r="A26" s="4">
        <v>43.806053652099997</v>
      </c>
      <c r="B26" s="4">
        <v>5.8656224518700002</v>
      </c>
      <c r="C26" s="5">
        <v>0</v>
      </c>
      <c r="D26" s="5">
        <v>0</v>
      </c>
      <c r="E26" s="4">
        <v>0.77341513658399996</v>
      </c>
      <c r="F26" s="5">
        <v>5035</v>
      </c>
    </row>
    <row r="27" spans="1:6" ht="19.5" customHeight="1" x14ac:dyDescent="0.25">
      <c r="A27" s="6" t="s">
        <v>4</v>
      </c>
      <c r="B27" s="5">
        <v>0</v>
      </c>
      <c r="C27" s="9"/>
      <c r="D27" s="9"/>
      <c r="E27" s="8"/>
      <c r="F27" s="9"/>
    </row>
    <row r="28" spans="1:6" ht="19.5" customHeight="1" x14ac:dyDescent="0.25">
      <c r="A28" s="4">
        <v>13.6135853102</v>
      </c>
      <c r="B28" s="4">
        <v>4.8888116406400002</v>
      </c>
      <c r="C28" s="5">
        <v>0</v>
      </c>
      <c r="D28" s="5">
        <v>0</v>
      </c>
      <c r="E28" s="4">
        <v>0.781239634229</v>
      </c>
      <c r="F28" s="5">
        <v>4770</v>
      </c>
    </row>
    <row r="29" spans="1:6" ht="19.5" customHeight="1" x14ac:dyDescent="0.25">
      <c r="A29" s="4">
        <v>14.933955645799999</v>
      </c>
      <c r="B29" s="4">
        <v>4.8973801565299997</v>
      </c>
      <c r="C29" s="5">
        <v>0</v>
      </c>
      <c r="D29" s="5">
        <v>0</v>
      </c>
      <c r="E29" s="4">
        <v>0.79845352904599998</v>
      </c>
      <c r="F29" s="5">
        <v>4770</v>
      </c>
    </row>
    <row r="30" spans="1:6" ht="19.5" customHeight="1" x14ac:dyDescent="0.25">
      <c r="A30" s="4">
        <v>19.687288854199998</v>
      </c>
      <c r="B30" s="4">
        <v>4.9659282836300003</v>
      </c>
      <c r="C30" s="5">
        <v>0</v>
      </c>
      <c r="D30" s="5">
        <v>0</v>
      </c>
      <c r="E30" s="4">
        <v>0.83914091679699998</v>
      </c>
      <c r="F30" s="5">
        <v>4770</v>
      </c>
    </row>
    <row r="31" spans="1:6" ht="19.5" customHeight="1" x14ac:dyDescent="0.25">
      <c r="A31" s="4">
        <v>24.792720818700001</v>
      </c>
      <c r="B31" s="4">
        <v>5.1458671172799999</v>
      </c>
      <c r="C31" s="5">
        <v>0</v>
      </c>
      <c r="D31" s="5">
        <v>0</v>
      </c>
      <c r="E31" s="4">
        <v>0.86470094243499995</v>
      </c>
      <c r="F31" s="5">
        <v>4770</v>
      </c>
    </row>
    <row r="32" spans="1:6" ht="19.5" customHeight="1" x14ac:dyDescent="0.25">
      <c r="A32" s="4">
        <v>29.8981527832</v>
      </c>
      <c r="B32" s="4">
        <v>5.3515114985899999</v>
      </c>
      <c r="C32" s="5">
        <v>0</v>
      </c>
      <c r="D32" s="5">
        <v>0</v>
      </c>
      <c r="E32" s="4">
        <v>0.860527877025</v>
      </c>
      <c r="F32" s="5">
        <v>4770</v>
      </c>
    </row>
    <row r="33" spans="1:6" ht="19.5" customHeight="1" x14ac:dyDescent="0.25">
      <c r="A33" s="4">
        <v>35.091609436799999</v>
      </c>
      <c r="B33" s="4">
        <v>5.6085669752299996</v>
      </c>
      <c r="C33" s="5">
        <v>0</v>
      </c>
      <c r="D33" s="5">
        <v>0</v>
      </c>
      <c r="E33" s="4">
        <v>0.83183805232899999</v>
      </c>
      <c r="F33" s="5">
        <v>4770</v>
      </c>
    </row>
    <row r="34" spans="1:6" ht="19.5" customHeight="1" x14ac:dyDescent="0.25">
      <c r="A34" s="4">
        <v>39.756917956099997</v>
      </c>
      <c r="B34" s="4">
        <v>5.8656224518700002</v>
      </c>
      <c r="C34" s="5">
        <v>0</v>
      </c>
      <c r="D34" s="5">
        <v>0</v>
      </c>
      <c r="E34" s="4">
        <v>0.784891066463</v>
      </c>
      <c r="F34" s="5">
        <v>4770</v>
      </c>
    </row>
    <row r="35" spans="1:6" ht="19.5" customHeight="1" x14ac:dyDescent="0.25">
      <c r="A35" s="4">
        <v>42.221609249300002</v>
      </c>
      <c r="B35" s="4">
        <v>6.0027187060799996</v>
      </c>
      <c r="C35" s="5">
        <v>0</v>
      </c>
      <c r="D35" s="5">
        <v>0</v>
      </c>
      <c r="E35" s="4">
        <v>0.77341513658399996</v>
      </c>
      <c r="F35" s="5">
        <v>4770</v>
      </c>
    </row>
    <row r="36" spans="1:6" ht="19.5" customHeight="1" x14ac:dyDescent="0.25">
      <c r="A36" s="6" t="s">
        <v>4</v>
      </c>
      <c r="B36" s="5">
        <v>0</v>
      </c>
      <c r="C36" s="9"/>
      <c r="D36" s="9"/>
      <c r="E36" s="8"/>
      <c r="F36" s="9"/>
    </row>
    <row r="37" spans="1:6" ht="19.5" customHeight="1" x14ac:dyDescent="0.25">
      <c r="A37" s="4">
        <v>13.085437175899999</v>
      </c>
      <c r="B37" s="4">
        <v>5.0773189901700002</v>
      </c>
      <c r="C37" s="5">
        <v>0</v>
      </c>
      <c r="D37" s="5">
        <v>0</v>
      </c>
      <c r="E37" s="4">
        <v>0.78071800105199995</v>
      </c>
      <c r="F37" s="5">
        <v>4505</v>
      </c>
    </row>
    <row r="38" spans="1:6" ht="19.5" customHeight="1" x14ac:dyDescent="0.25">
      <c r="A38" s="4">
        <v>14.757906267799999</v>
      </c>
      <c r="B38" s="4">
        <v>5.1030245378399997</v>
      </c>
      <c r="C38" s="5">
        <v>0</v>
      </c>
      <c r="D38" s="5">
        <v>0</v>
      </c>
      <c r="E38" s="4">
        <v>0.79428046363600002</v>
      </c>
      <c r="F38" s="5">
        <v>4505</v>
      </c>
    </row>
    <row r="39" spans="1:6" ht="19.5" customHeight="1" x14ac:dyDescent="0.25">
      <c r="A39" s="4">
        <v>19.951362921299999</v>
      </c>
      <c r="B39" s="4">
        <v>5.1287300855</v>
      </c>
      <c r="C39" s="5">
        <v>0</v>
      </c>
      <c r="D39" s="5">
        <v>0</v>
      </c>
      <c r="E39" s="4">
        <v>0.83548948456299998</v>
      </c>
      <c r="F39" s="5">
        <v>4505</v>
      </c>
    </row>
    <row r="40" spans="1:6" ht="19.5" customHeight="1" x14ac:dyDescent="0.25">
      <c r="A40" s="4">
        <v>25.056794885799999</v>
      </c>
      <c r="B40" s="4">
        <v>5.3343744668099999</v>
      </c>
      <c r="C40" s="5">
        <v>0</v>
      </c>
      <c r="D40" s="5">
        <v>0</v>
      </c>
      <c r="E40" s="4">
        <v>0.86574420878799996</v>
      </c>
      <c r="F40" s="5">
        <v>4505</v>
      </c>
    </row>
    <row r="41" spans="1:6" ht="19.5" customHeight="1" x14ac:dyDescent="0.25">
      <c r="A41" s="4">
        <v>29.634078716099999</v>
      </c>
      <c r="B41" s="4">
        <v>5.5657243957900002</v>
      </c>
      <c r="C41" s="5">
        <v>0</v>
      </c>
      <c r="D41" s="5">
        <v>0</v>
      </c>
      <c r="E41" s="4">
        <v>0.83861928362100002</v>
      </c>
      <c r="F41" s="5">
        <v>4505</v>
      </c>
    </row>
    <row r="42" spans="1:6" ht="19.5" customHeight="1" x14ac:dyDescent="0.25">
      <c r="A42" s="4">
        <v>34.739510680599999</v>
      </c>
      <c r="B42" s="4">
        <v>5.8142113565400004</v>
      </c>
      <c r="C42" s="5">
        <v>0</v>
      </c>
      <c r="D42" s="5">
        <v>0</v>
      </c>
      <c r="E42" s="4">
        <v>0.79845352904599998</v>
      </c>
      <c r="F42" s="5">
        <v>4505</v>
      </c>
    </row>
    <row r="43" spans="1:6" ht="19.5" customHeight="1" x14ac:dyDescent="0.25">
      <c r="A43" s="4">
        <v>39.8449426452</v>
      </c>
      <c r="B43" s="4">
        <v>6.0626983172999998</v>
      </c>
      <c r="C43" s="5">
        <v>0</v>
      </c>
      <c r="D43" s="5">
        <v>0</v>
      </c>
      <c r="E43" s="4">
        <v>0.77445840293699997</v>
      </c>
      <c r="F43" s="5">
        <v>4505</v>
      </c>
    </row>
    <row r="44" spans="1:6" ht="19.5" customHeight="1" x14ac:dyDescent="0.25">
      <c r="A44" s="4">
        <v>40.813214224600003</v>
      </c>
      <c r="B44" s="4">
        <v>6.10554089674</v>
      </c>
      <c r="C44" s="5">
        <v>0</v>
      </c>
      <c r="D44" s="5">
        <v>0</v>
      </c>
      <c r="E44" s="4">
        <v>0.77445840293699997</v>
      </c>
      <c r="F44" s="5">
        <v>4505</v>
      </c>
    </row>
    <row r="45" spans="1:6" ht="19.5" customHeight="1" x14ac:dyDescent="0.25">
      <c r="A45" s="6" t="s">
        <v>4</v>
      </c>
      <c r="B45" s="5">
        <v>0</v>
      </c>
      <c r="C45" s="9"/>
      <c r="D45" s="9"/>
      <c r="E45" s="8"/>
      <c r="F45" s="9"/>
    </row>
    <row r="46" spans="1:6" ht="19.5" customHeight="1" x14ac:dyDescent="0.25">
      <c r="A46" s="4">
        <v>12.8213631088</v>
      </c>
      <c r="B46" s="4">
        <v>5.2915318873699997</v>
      </c>
      <c r="C46" s="5">
        <v>0</v>
      </c>
      <c r="D46" s="5">
        <v>0</v>
      </c>
      <c r="E46" s="4">
        <v>0.78071800105199995</v>
      </c>
      <c r="F46" s="5">
        <v>4240</v>
      </c>
    </row>
    <row r="47" spans="1:6" ht="19.5" customHeight="1" x14ac:dyDescent="0.25">
      <c r="A47" s="4">
        <v>15.0219803349</v>
      </c>
      <c r="B47" s="4">
        <v>5.3001004032600001</v>
      </c>
      <c r="C47" s="5">
        <v>0</v>
      </c>
      <c r="D47" s="5">
        <v>0</v>
      </c>
      <c r="E47" s="4">
        <v>0.79375883045999995</v>
      </c>
      <c r="F47" s="5">
        <v>4240</v>
      </c>
    </row>
    <row r="48" spans="1:6" ht="19.5" customHeight="1" x14ac:dyDescent="0.25">
      <c r="A48" s="4">
        <v>20.039387610399999</v>
      </c>
      <c r="B48" s="4">
        <v>5.3772170462500002</v>
      </c>
      <c r="C48" s="5">
        <v>0</v>
      </c>
      <c r="D48" s="5">
        <v>0</v>
      </c>
      <c r="E48" s="4">
        <v>0.83444621820999998</v>
      </c>
      <c r="F48" s="5">
        <v>4240</v>
      </c>
    </row>
    <row r="49" spans="1:6" ht="19.5" customHeight="1" x14ac:dyDescent="0.25">
      <c r="A49" s="4">
        <v>24.616671440600001</v>
      </c>
      <c r="B49" s="4">
        <v>5.5571558798999998</v>
      </c>
      <c r="C49" s="5">
        <v>0</v>
      </c>
      <c r="D49" s="5">
        <v>0</v>
      </c>
      <c r="E49" s="4">
        <v>0.860527877025</v>
      </c>
      <c r="F49" s="5">
        <v>4240</v>
      </c>
    </row>
    <row r="50" spans="1:6" ht="19.5" customHeight="1" x14ac:dyDescent="0.25">
      <c r="A50" s="4">
        <v>29.722103405199999</v>
      </c>
      <c r="B50" s="4">
        <v>5.7628002612199998</v>
      </c>
      <c r="C50" s="5">
        <v>0</v>
      </c>
      <c r="D50" s="5">
        <v>0</v>
      </c>
      <c r="E50" s="4">
        <v>0.86365767608300004</v>
      </c>
      <c r="F50" s="5">
        <v>4240</v>
      </c>
    </row>
    <row r="51" spans="1:6" ht="19.5" customHeight="1" x14ac:dyDescent="0.25">
      <c r="A51" s="4">
        <v>34.915560058700002</v>
      </c>
      <c r="B51" s="4">
        <v>5.9941501901900001</v>
      </c>
      <c r="C51" s="5">
        <v>0</v>
      </c>
      <c r="D51" s="5">
        <v>0</v>
      </c>
      <c r="E51" s="4">
        <v>0.84279234903099998</v>
      </c>
      <c r="F51" s="5">
        <v>4240</v>
      </c>
    </row>
    <row r="52" spans="1:6" ht="19.5" customHeight="1" x14ac:dyDescent="0.25">
      <c r="A52" s="4">
        <v>39.404819199999999</v>
      </c>
      <c r="B52" s="4">
        <v>6.2340686350599999</v>
      </c>
      <c r="C52" s="5">
        <v>0</v>
      </c>
      <c r="D52" s="5">
        <v>0</v>
      </c>
      <c r="E52" s="4">
        <v>0.80992945892500001</v>
      </c>
      <c r="F52" s="5">
        <v>4240</v>
      </c>
    </row>
    <row r="53" spans="1:6" ht="19.5" customHeight="1" x14ac:dyDescent="0.25">
      <c r="A53" s="6" t="s">
        <v>4</v>
      </c>
      <c r="B53" s="5">
        <v>0</v>
      </c>
      <c r="C53" s="9"/>
      <c r="D53" s="9"/>
      <c r="E53" s="8"/>
      <c r="F53" s="9"/>
    </row>
    <row r="54" spans="1:6" ht="19.5" customHeight="1" x14ac:dyDescent="0.25">
      <c r="A54" s="4">
        <v>12.9974124869</v>
      </c>
      <c r="B54" s="4">
        <v>5.4886077528000001</v>
      </c>
      <c r="C54" s="5">
        <v>0</v>
      </c>
      <c r="D54" s="5">
        <v>0</v>
      </c>
      <c r="E54" s="4">
        <v>0.780196367876</v>
      </c>
      <c r="F54" s="5">
        <v>3975</v>
      </c>
    </row>
    <row r="55" spans="1:6" ht="19.5" customHeight="1" x14ac:dyDescent="0.25">
      <c r="A55" s="4">
        <v>15.0219803349</v>
      </c>
      <c r="B55" s="4">
        <v>5.5143133004599996</v>
      </c>
      <c r="C55" s="5">
        <v>0</v>
      </c>
      <c r="D55" s="5">
        <v>0</v>
      </c>
      <c r="E55" s="4">
        <v>0.79219393093099999</v>
      </c>
      <c r="F55" s="5">
        <v>3975</v>
      </c>
    </row>
    <row r="56" spans="1:6" ht="19.5" customHeight="1" x14ac:dyDescent="0.25">
      <c r="A56" s="4">
        <v>19.863338232299999</v>
      </c>
      <c r="B56" s="4">
        <v>5.5914299434599997</v>
      </c>
      <c r="C56" s="5">
        <v>0</v>
      </c>
      <c r="D56" s="5">
        <v>0</v>
      </c>
      <c r="E56" s="4">
        <v>0.83444621820999998</v>
      </c>
      <c r="F56" s="5">
        <v>3975</v>
      </c>
    </row>
    <row r="57" spans="1:6" ht="19.5" customHeight="1" x14ac:dyDescent="0.25">
      <c r="A57" s="4">
        <v>24.7046961297</v>
      </c>
      <c r="B57" s="4">
        <v>5.7456632294399999</v>
      </c>
      <c r="C57" s="5">
        <v>0</v>
      </c>
      <c r="D57" s="5">
        <v>0</v>
      </c>
      <c r="E57" s="4">
        <v>0.86626584196400003</v>
      </c>
      <c r="F57" s="5">
        <v>3975</v>
      </c>
    </row>
    <row r="58" spans="1:6" ht="19.5" customHeight="1" x14ac:dyDescent="0.25">
      <c r="A58" s="4">
        <v>29.546054027099999</v>
      </c>
      <c r="B58" s="4">
        <v>5.9684446425299997</v>
      </c>
      <c r="C58" s="5">
        <v>0</v>
      </c>
      <c r="D58" s="5">
        <v>0</v>
      </c>
      <c r="E58" s="4">
        <v>0.86574420878799996</v>
      </c>
      <c r="F58" s="5">
        <v>3975</v>
      </c>
    </row>
    <row r="59" spans="1:6" ht="19.5" customHeight="1" x14ac:dyDescent="0.25">
      <c r="A59" s="4">
        <v>34.915560058700002</v>
      </c>
      <c r="B59" s="4">
        <v>6.2340686350599999</v>
      </c>
      <c r="C59" s="5">
        <v>0</v>
      </c>
      <c r="D59" s="5">
        <v>0</v>
      </c>
      <c r="E59" s="4">
        <v>0.84644378126499997</v>
      </c>
      <c r="F59" s="5">
        <v>3975</v>
      </c>
    </row>
    <row r="60" spans="1:6" ht="19.5" customHeight="1" x14ac:dyDescent="0.25">
      <c r="A60" s="4">
        <v>37.556300729999997</v>
      </c>
      <c r="B60" s="4">
        <v>6.3625963733799997</v>
      </c>
      <c r="C60" s="5">
        <v>0</v>
      </c>
      <c r="D60" s="5">
        <v>0</v>
      </c>
      <c r="E60" s="4">
        <v>0.84644378126499997</v>
      </c>
      <c r="F60" s="5">
        <v>3975</v>
      </c>
    </row>
    <row r="61" spans="1:6" ht="19.5" customHeight="1" x14ac:dyDescent="0.25">
      <c r="A61" s="6" t="s">
        <v>4</v>
      </c>
      <c r="B61" s="5">
        <v>0</v>
      </c>
      <c r="C61" s="9"/>
      <c r="D61" s="9"/>
      <c r="E61" s="8"/>
      <c r="F61" s="9"/>
    </row>
    <row r="62" spans="1:6" ht="19.5" customHeight="1" x14ac:dyDescent="0.25">
      <c r="A62" s="4">
        <v>12.6453137307</v>
      </c>
      <c r="B62" s="4">
        <v>5.6942521341100001</v>
      </c>
      <c r="C62" s="5">
        <v>0</v>
      </c>
      <c r="D62" s="5">
        <v>0</v>
      </c>
      <c r="E62" s="4">
        <v>0.780196367876</v>
      </c>
      <c r="F62" s="5">
        <v>3710</v>
      </c>
    </row>
    <row r="63" spans="1:6" ht="19.5" customHeight="1" x14ac:dyDescent="0.25">
      <c r="A63" s="4">
        <v>14.8459309568</v>
      </c>
      <c r="B63" s="4">
        <v>5.7028206499999996</v>
      </c>
      <c r="C63" s="5">
        <v>0</v>
      </c>
      <c r="D63" s="5">
        <v>0</v>
      </c>
      <c r="E63" s="4">
        <v>0.79428046363600002</v>
      </c>
      <c r="F63" s="5">
        <v>3710</v>
      </c>
    </row>
    <row r="64" spans="1:6" ht="19.5" customHeight="1" x14ac:dyDescent="0.25">
      <c r="A64" s="4">
        <v>20.039387610399999</v>
      </c>
      <c r="B64" s="4">
        <v>5.7885058088800001</v>
      </c>
      <c r="C64" s="5">
        <v>0</v>
      </c>
      <c r="D64" s="5">
        <v>0</v>
      </c>
      <c r="E64" s="4">
        <v>0.83340295185799995</v>
      </c>
      <c r="F64" s="5">
        <v>3710</v>
      </c>
    </row>
    <row r="65" spans="1:6" ht="19.5" customHeight="1" x14ac:dyDescent="0.25">
      <c r="A65" s="4">
        <v>24.8807455078</v>
      </c>
      <c r="B65" s="4">
        <v>5.9855816742999997</v>
      </c>
      <c r="C65" s="5">
        <v>0</v>
      </c>
      <c r="D65" s="5">
        <v>0</v>
      </c>
      <c r="E65" s="4">
        <v>0.86000624384900004</v>
      </c>
      <c r="F65" s="5">
        <v>3710</v>
      </c>
    </row>
    <row r="66" spans="1:6" ht="19.5" customHeight="1" x14ac:dyDescent="0.25">
      <c r="A66" s="4">
        <v>29.8101280942</v>
      </c>
      <c r="B66" s="4">
        <v>6.1826575397300001</v>
      </c>
      <c r="C66" s="5">
        <v>0</v>
      </c>
      <c r="D66" s="5">
        <v>0</v>
      </c>
      <c r="E66" s="4">
        <v>0.86470094243499995</v>
      </c>
      <c r="F66" s="5">
        <v>3710</v>
      </c>
    </row>
    <row r="67" spans="1:6" ht="19.5" customHeight="1" x14ac:dyDescent="0.25">
      <c r="A67" s="4">
        <v>34.915560058700002</v>
      </c>
      <c r="B67" s="4">
        <v>6.4225759845899999</v>
      </c>
      <c r="C67" s="5">
        <v>0</v>
      </c>
      <c r="D67" s="5">
        <v>0</v>
      </c>
      <c r="E67" s="4">
        <v>0.84853031397000001</v>
      </c>
      <c r="F67" s="5">
        <v>3710</v>
      </c>
    </row>
    <row r="68" spans="1:6" ht="19.5" customHeight="1" x14ac:dyDescent="0.25">
      <c r="A68" s="4">
        <v>35.971856327300003</v>
      </c>
      <c r="B68" s="4">
        <v>6.4825555958100001</v>
      </c>
      <c r="C68" s="5">
        <v>0</v>
      </c>
      <c r="D68" s="5">
        <v>0</v>
      </c>
      <c r="E68" s="4">
        <v>0.84853031397000001</v>
      </c>
      <c r="F68" s="5">
        <v>3710</v>
      </c>
    </row>
    <row r="69" spans="1:6" ht="19.5" customHeight="1" x14ac:dyDescent="0.25">
      <c r="A69" s="6" t="s">
        <v>5</v>
      </c>
      <c r="B69" s="7"/>
      <c r="C69" s="9"/>
      <c r="D69" s="9"/>
      <c r="E69" s="8"/>
      <c r="F69" s="9"/>
    </row>
    <row r="70" spans="1:6" ht="19.5" customHeight="1" x14ac:dyDescent="0.25">
      <c r="A70" s="6" t="s">
        <v>6</v>
      </c>
      <c r="B70" s="5">
        <v>303</v>
      </c>
      <c r="C70" s="9"/>
      <c r="D70" s="9"/>
      <c r="E70" s="8"/>
      <c r="F70" s="9"/>
    </row>
    <row r="71" spans="1:6" ht="19.5" customHeight="1" x14ac:dyDescent="0.25">
      <c r="A71" s="6" t="s">
        <v>7</v>
      </c>
      <c r="B71" s="4">
        <v>7.35</v>
      </c>
      <c r="C71" s="9"/>
      <c r="D71" s="9"/>
      <c r="E71" s="8"/>
      <c r="F71" s="9"/>
    </row>
    <row r="72" spans="1:6" ht="19.5" customHeight="1" x14ac:dyDescent="0.25">
      <c r="A72" s="6" t="s">
        <v>8</v>
      </c>
      <c r="B72" s="4">
        <v>1.5</v>
      </c>
      <c r="C72" s="9"/>
      <c r="D72" s="9"/>
      <c r="E72" s="8"/>
      <c r="F72" s="9"/>
    </row>
    <row r="73" spans="1:6" ht="19.5" customHeight="1" x14ac:dyDescent="0.25">
      <c r="A73" s="6" t="s">
        <v>9</v>
      </c>
      <c r="B73" s="4">
        <v>0.85</v>
      </c>
      <c r="C73" s="9"/>
      <c r="D73" s="9"/>
      <c r="E73" s="8"/>
      <c r="F73" s="9"/>
    </row>
    <row r="74" spans="1:6" ht="19.5" customHeight="1" x14ac:dyDescent="0.25">
      <c r="A74" s="6" t="s">
        <v>10</v>
      </c>
      <c r="B74" s="4">
        <v>2.76</v>
      </c>
      <c r="C74" s="9"/>
      <c r="D74" s="9"/>
      <c r="E74" s="8"/>
      <c r="F74" s="9"/>
    </row>
    <row r="75" spans="1:6" ht="19.5" customHeight="1" x14ac:dyDescent="0.25">
      <c r="A75" s="6" t="s">
        <v>11</v>
      </c>
      <c r="B75" s="5">
        <v>5300</v>
      </c>
      <c r="C75" s="9"/>
      <c r="D75" s="9"/>
      <c r="E75" s="8"/>
      <c r="F75" s="9"/>
    </row>
    <row r="76" spans="1:6" ht="19.5" customHeight="1" x14ac:dyDescent="0.25">
      <c r="A76" s="6" t="s">
        <v>12</v>
      </c>
      <c r="B76" s="4"/>
      <c r="C76" s="9"/>
      <c r="D76" s="9"/>
      <c r="E76" s="8"/>
      <c r="F76" s="9"/>
    </row>
    <row r="77" spans="1:6" ht="19.5" customHeight="1" x14ac:dyDescent="0.25">
      <c r="A77" s="6" t="s">
        <v>13</v>
      </c>
      <c r="B77" s="7"/>
      <c r="C77" s="9"/>
      <c r="D77" s="9"/>
      <c r="E77" s="8"/>
      <c r="F77" s="9"/>
    </row>
    <row r="78" spans="1:6" ht="19.5" customHeight="1" x14ac:dyDescent="0.25">
      <c r="A78" s="6" t="s">
        <v>14</v>
      </c>
      <c r="B78" s="7"/>
      <c r="C78" s="9"/>
      <c r="D78" s="9"/>
      <c r="E78" s="8"/>
      <c r="F78" s="9"/>
    </row>
    <row r="79" spans="1:6" ht="19.5" customHeight="1" x14ac:dyDescent="0.25">
      <c r="A79" s="6" t="s">
        <v>15</v>
      </c>
      <c r="B79" s="4" t="s">
        <v>15</v>
      </c>
      <c r="C79" s="9"/>
      <c r="D79" s="9"/>
      <c r="E79" s="8"/>
      <c r="F79" s="9"/>
    </row>
    <row r="80" spans="1:6" ht="19.5" customHeight="1" x14ac:dyDescent="0.25">
      <c r="A80" s="6" t="s">
        <v>16</v>
      </c>
      <c r="B80" s="4">
        <v>8.5</v>
      </c>
      <c r="C80" s="9"/>
      <c r="D80" s="9"/>
      <c r="E80" s="8"/>
      <c r="F80" s="9"/>
    </row>
    <row r="81" spans="1:6" ht="19.5" customHeight="1" x14ac:dyDescent="0.25">
      <c r="A81" s="6" t="s">
        <v>17</v>
      </c>
      <c r="B81" s="5">
        <v>18</v>
      </c>
      <c r="C81" s="9"/>
      <c r="D81" s="9"/>
      <c r="E81" s="8"/>
      <c r="F81" s="9"/>
    </row>
    <row r="82" spans="1:6" ht="19.5" customHeight="1" x14ac:dyDescent="0.25">
      <c r="A82" s="6" t="s">
        <v>18</v>
      </c>
      <c r="B82" s="4">
        <v>80</v>
      </c>
      <c r="C82" s="9"/>
      <c r="D82" s="9"/>
      <c r="E82" s="8"/>
      <c r="F82" s="9"/>
    </row>
    <row r="83" spans="1:6" ht="19.5" customHeight="1" x14ac:dyDescent="0.25">
      <c r="A83" s="6" t="s">
        <v>19</v>
      </c>
      <c r="B83" s="4">
        <v>509.4</v>
      </c>
      <c r="C83" s="9"/>
      <c r="D83" s="9"/>
      <c r="E83" s="8"/>
      <c r="F8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3"/>
  <sheetViews>
    <sheetView workbookViewId="0">
      <selection activeCell="O26" sqref="O26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9" width="14.140625" style="19" bestFit="1" customWidth="1"/>
  </cols>
  <sheetData>
    <row r="1" spans="1:9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</row>
    <row r="2" spans="1:9" ht="19.5" customHeight="1" x14ac:dyDescent="0.25">
      <c r="A2" s="4">
        <v>6.5633155800400003</v>
      </c>
      <c r="B2" s="4">
        <v>7.7025983178216659</v>
      </c>
      <c r="C2" s="5">
        <v>0</v>
      </c>
      <c r="D2" s="5">
        <v>0</v>
      </c>
      <c r="E2" s="4">
        <v>0.75</v>
      </c>
      <c r="F2" s="5">
        <v>5565</v>
      </c>
      <c r="G2" s="14"/>
      <c r="H2" s="14"/>
      <c r="I2" s="14"/>
    </row>
    <row r="3" spans="1:9" ht="19.5" customHeight="1" x14ac:dyDescent="0.25">
      <c r="A3" s="4">
        <v>6.9989992691199996</v>
      </c>
      <c r="B3" s="4">
        <v>7.6452267668487064</v>
      </c>
      <c r="C3" s="5">
        <v>0</v>
      </c>
      <c r="D3" s="5">
        <v>0</v>
      </c>
      <c r="E3" s="4">
        <v>0.75900000000000001</v>
      </c>
      <c r="F3" s="5">
        <v>5565</v>
      </c>
      <c r="G3" s="14"/>
      <c r="H3" s="14"/>
      <c r="I3" s="14"/>
    </row>
    <row r="4" spans="1:9" ht="19.5" customHeight="1" x14ac:dyDescent="0.25">
      <c r="A4" s="4">
        <v>7.9198341845</v>
      </c>
      <c r="B4" s="4">
        <v>7.3754917846311239</v>
      </c>
      <c r="C4" s="5">
        <v>0</v>
      </c>
      <c r="D4" s="5">
        <v>0</v>
      </c>
      <c r="E4" s="4">
        <v>0.76400000000000001</v>
      </c>
      <c r="F4" s="5">
        <v>5565</v>
      </c>
      <c r="G4" s="14"/>
      <c r="H4" s="14"/>
      <c r="I4" s="14"/>
    </row>
    <row r="5" spans="1:9" ht="19.5" customHeight="1" x14ac:dyDescent="0.25">
      <c r="A5" s="4">
        <v>8.8719370729599998</v>
      </c>
      <c r="B5" s="4">
        <v>6.6870208849611297</v>
      </c>
      <c r="C5" s="5">
        <v>0</v>
      </c>
      <c r="D5" s="5">
        <v>0</v>
      </c>
      <c r="E5" s="4">
        <v>0.73199999999999998</v>
      </c>
      <c r="F5" s="5">
        <v>5565</v>
      </c>
      <c r="G5" s="14"/>
      <c r="H5" s="14"/>
      <c r="I5" s="14"/>
    </row>
    <row r="6" spans="1:9" ht="19.5" customHeight="1" x14ac:dyDescent="0.25">
      <c r="A6" s="4">
        <v>9.7960799235000007</v>
      </c>
      <c r="B6" s="4">
        <v>5.4801050029613583</v>
      </c>
      <c r="C6" s="5">
        <v>0</v>
      </c>
      <c r="D6" s="5">
        <v>0</v>
      </c>
      <c r="E6" s="4">
        <v>0.64500000000000002</v>
      </c>
      <c r="F6" s="5">
        <v>5565</v>
      </c>
      <c r="G6" s="14"/>
      <c r="H6" s="14"/>
      <c r="I6" s="14"/>
    </row>
    <row r="7" spans="1:9" ht="19.5" customHeight="1" x14ac:dyDescent="0.25">
      <c r="A7" s="4">
        <v>10.692260382700001</v>
      </c>
      <c r="B7" s="4">
        <v>3.7547493223177981</v>
      </c>
      <c r="C7" s="5">
        <v>0</v>
      </c>
      <c r="D7" s="5">
        <v>0</v>
      </c>
      <c r="E7" s="4">
        <v>0.48599999999999999</v>
      </c>
      <c r="F7" s="5">
        <v>5565</v>
      </c>
      <c r="G7" s="14"/>
      <c r="H7" s="14"/>
      <c r="I7" s="14"/>
    </row>
    <row r="8" spans="1:9" ht="19.5" customHeight="1" x14ac:dyDescent="0.25">
      <c r="A8" s="15" t="s">
        <v>4</v>
      </c>
      <c r="B8" s="5">
        <v>0</v>
      </c>
      <c r="C8" s="16"/>
      <c r="D8" s="16"/>
      <c r="E8" s="17"/>
      <c r="F8" s="16"/>
      <c r="G8" s="14"/>
      <c r="H8" s="14"/>
      <c r="I8" s="14"/>
    </row>
    <row r="9" spans="1:9" ht="19.5" customHeight="1" x14ac:dyDescent="0.25">
      <c r="A9" s="4">
        <v>6.3678144382999999</v>
      </c>
      <c r="B9" s="4">
        <v>7.2125181973215415</v>
      </c>
      <c r="C9" s="5">
        <v>0</v>
      </c>
      <c r="D9" s="5">
        <v>0</v>
      </c>
      <c r="E9" s="4">
        <v>0.75</v>
      </c>
      <c r="F9" s="5">
        <v>5400</v>
      </c>
      <c r="G9" s="14"/>
      <c r="H9" s="14"/>
      <c r="I9" s="14"/>
    </row>
    <row r="10" spans="1:9" ht="19.5" customHeight="1" x14ac:dyDescent="0.25">
      <c r="A10" s="4">
        <v>6.8372330978999996</v>
      </c>
      <c r="B10" s="4">
        <v>7.1913269041677417</v>
      </c>
      <c r="C10" s="5">
        <v>0</v>
      </c>
      <c r="D10" s="5">
        <v>0</v>
      </c>
      <c r="E10" s="4">
        <v>0.75900000000000001</v>
      </c>
      <c r="F10" s="5">
        <v>5400</v>
      </c>
      <c r="G10" s="14"/>
      <c r="H10" s="14"/>
      <c r="I10" s="14"/>
    </row>
    <row r="11" spans="1:9" ht="19.5" customHeight="1" x14ac:dyDescent="0.25">
      <c r="A11" s="4">
        <v>7.7244833014300003</v>
      </c>
      <c r="B11" s="4">
        <v>6.9127066720535462</v>
      </c>
      <c r="C11" s="5">
        <v>0</v>
      </c>
      <c r="D11" s="5">
        <v>0</v>
      </c>
      <c r="E11" s="4">
        <v>0.76400000000000001</v>
      </c>
      <c r="F11" s="5">
        <v>5400</v>
      </c>
      <c r="G11" s="14"/>
      <c r="H11" s="14"/>
      <c r="I11" s="14"/>
    </row>
    <row r="12" spans="1:9" ht="19.5" customHeight="1" x14ac:dyDescent="0.25">
      <c r="A12" s="4">
        <v>8.6099566106399994</v>
      </c>
      <c r="B12" s="4">
        <v>6.3065487620393164</v>
      </c>
      <c r="C12" s="5">
        <v>0</v>
      </c>
      <c r="D12" s="5">
        <v>0</v>
      </c>
      <c r="E12" s="4">
        <v>0.73199999999999998</v>
      </c>
      <c r="F12" s="5">
        <v>5400</v>
      </c>
      <c r="G12" s="14"/>
      <c r="H12" s="14"/>
      <c r="I12" s="14"/>
    </row>
    <row r="13" spans="1:9" ht="19.5" customHeight="1" x14ac:dyDescent="0.25">
      <c r="A13" s="4">
        <v>9.5346909841399992</v>
      </c>
      <c r="B13" s="4">
        <v>5.2088155567560843</v>
      </c>
      <c r="C13" s="5">
        <v>0</v>
      </c>
      <c r="D13" s="5">
        <v>0</v>
      </c>
      <c r="E13" s="4">
        <v>0.64500000000000002</v>
      </c>
      <c r="F13" s="5">
        <v>5400</v>
      </c>
      <c r="G13" s="14"/>
      <c r="H13" s="14"/>
      <c r="I13" s="14"/>
    </row>
    <row r="14" spans="1:9" ht="19.5" customHeight="1" x14ac:dyDescent="0.25">
      <c r="A14" s="4">
        <v>10.389737258</v>
      </c>
      <c r="B14" s="4">
        <v>3.629296489101276</v>
      </c>
      <c r="C14" s="5">
        <v>0</v>
      </c>
      <c r="D14" s="5">
        <v>0</v>
      </c>
      <c r="E14" s="4">
        <v>0.48599999999999999</v>
      </c>
      <c r="F14" s="5">
        <v>5400</v>
      </c>
      <c r="G14" s="14"/>
      <c r="H14" s="14"/>
      <c r="I14" s="14"/>
    </row>
    <row r="15" spans="1:9" ht="19.5" customHeight="1" x14ac:dyDescent="0.25">
      <c r="A15" s="15" t="s">
        <v>4</v>
      </c>
      <c r="B15" s="5">
        <v>0</v>
      </c>
      <c r="C15" s="16"/>
      <c r="D15" s="16"/>
      <c r="E15" s="17"/>
      <c r="F15" s="16"/>
      <c r="G15" s="14"/>
      <c r="H15" s="14"/>
      <c r="I15" s="14"/>
    </row>
    <row r="16" spans="1:9" ht="19.5" customHeight="1" x14ac:dyDescent="0.25">
      <c r="A16" s="4">
        <v>6.1635879774599998</v>
      </c>
      <c r="B16" s="4">
        <v>6.6588048777591178</v>
      </c>
      <c r="C16" s="5">
        <v>0</v>
      </c>
      <c r="D16" s="5">
        <v>0</v>
      </c>
      <c r="E16" s="4">
        <v>0.75</v>
      </c>
      <c r="F16" s="5">
        <v>5200</v>
      </c>
      <c r="G16" s="14"/>
      <c r="H16" s="14"/>
      <c r="I16" s="14"/>
    </row>
    <row r="17" spans="1:9" ht="19.5" customHeight="1" x14ac:dyDescent="0.25">
      <c r="A17" s="4">
        <v>6.5993209636100003</v>
      </c>
      <c r="B17" s="4">
        <v>6.6105325292349422</v>
      </c>
      <c r="C17" s="5">
        <v>0</v>
      </c>
      <c r="D17" s="5">
        <v>0</v>
      </c>
      <c r="E17" s="4">
        <v>0.75900000000000001</v>
      </c>
      <c r="F17" s="5">
        <v>5200</v>
      </c>
      <c r="G17" s="14"/>
      <c r="H17" s="14"/>
      <c r="I17" s="14"/>
    </row>
    <row r="18" spans="1:9" ht="19.5" customHeight="1" x14ac:dyDescent="0.25">
      <c r="A18" s="4">
        <v>7.4447469206800001</v>
      </c>
      <c r="B18" s="4">
        <v>6.3503781655245115</v>
      </c>
      <c r="C18" s="5">
        <v>0</v>
      </c>
      <c r="D18" s="5">
        <v>0</v>
      </c>
      <c r="E18" s="4">
        <v>0.76400000000000001</v>
      </c>
      <c r="F18" s="5">
        <v>5200</v>
      </c>
      <c r="G18" s="14"/>
      <c r="H18" s="14"/>
      <c r="I18" s="14"/>
    </row>
    <row r="19" spans="1:9" ht="19.5" customHeight="1" x14ac:dyDescent="0.25">
      <c r="A19" s="4">
        <v>8.3139947343799996</v>
      </c>
      <c r="B19" s="4">
        <v>5.8444081217821315</v>
      </c>
      <c r="C19" s="5">
        <v>0</v>
      </c>
      <c r="D19" s="5">
        <v>0</v>
      </c>
      <c r="E19" s="4">
        <v>0.73199999999999998</v>
      </c>
      <c r="F19" s="5">
        <v>5200</v>
      </c>
      <c r="G19" s="14"/>
      <c r="H19" s="14"/>
      <c r="I19" s="14"/>
    </row>
    <row r="20" spans="1:9" ht="19.5" customHeight="1" x14ac:dyDescent="0.25">
      <c r="A20" s="4">
        <v>9.2060292640300005</v>
      </c>
      <c r="B20" s="4">
        <v>4.9015572362028719</v>
      </c>
      <c r="C20" s="5">
        <v>0</v>
      </c>
      <c r="D20" s="5">
        <v>0</v>
      </c>
      <c r="E20" s="4">
        <v>0.64500000000000002</v>
      </c>
      <c r="F20" s="5">
        <v>5200</v>
      </c>
      <c r="G20" s="14"/>
      <c r="H20" s="14"/>
      <c r="I20" s="14"/>
    </row>
    <row r="21" spans="1:9" ht="19.5" customHeight="1" x14ac:dyDescent="0.25">
      <c r="A21" s="4">
        <v>10.036612889200001</v>
      </c>
      <c r="B21" s="4">
        <v>3.449577137919444</v>
      </c>
      <c r="C21" s="5">
        <v>0</v>
      </c>
      <c r="D21" s="5">
        <v>0</v>
      </c>
      <c r="E21" s="4">
        <v>0.48599999999999999</v>
      </c>
      <c r="F21" s="5">
        <v>5200</v>
      </c>
      <c r="G21" s="14"/>
      <c r="H21" s="14"/>
      <c r="I21" s="14"/>
    </row>
    <row r="22" spans="1:9" ht="19.5" customHeight="1" x14ac:dyDescent="0.25">
      <c r="A22" s="15" t="s">
        <v>4</v>
      </c>
      <c r="B22" s="5">
        <v>0</v>
      </c>
      <c r="C22" s="16"/>
      <c r="D22" s="16"/>
      <c r="E22" s="17"/>
      <c r="F22" s="16"/>
      <c r="G22" s="14"/>
      <c r="H22" s="14"/>
      <c r="I22" s="14"/>
    </row>
    <row r="23" spans="1:9" ht="19.5" customHeight="1" x14ac:dyDescent="0.25">
      <c r="A23" s="4">
        <v>5.95131914233</v>
      </c>
      <c r="B23" s="4">
        <v>6.1688343178070699</v>
      </c>
      <c r="C23" s="5">
        <v>0</v>
      </c>
      <c r="D23" s="5">
        <v>0</v>
      </c>
      <c r="E23" s="4">
        <v>0.75</v>
      </c>
      <c r="F23" s="5">
        <v>5000</v>
      </c>
      <c r="G23" s="14"/>
      <c r="H23" s="14"/>
      <c r="I23" s="14"/>
    </row>
    <row r="24" spans="1:9" ht="19.5" customHeight="1" x14ac:dyDescent="0.25">
      <c r="A24" s="4">
        <v>6.3702844211</v>
      </c>
      <c r="B24" s="4">
        <v>6.1206689455491716</v>
      </c>
      <c r="C24" s="5">
        <v>0</v>
      </c>
      <c r="D24" s="5">
        <v>0</v>
      </c>
      <c r="E24" s="4">
        <v>0.75900000000000001</v>
      </c>
      <c r="F24" s="5">
        <v>5000</v>
      </c>
      <c r="G24" s="14"/>
      <c r="H24" s="14"/>
      <c r="I24" s="14"/>
    </row>
    <row r="25" spans="1:9" ht="19.5" customHeight="1" x14ac:dyDescent="0.25">
      <c r="A25" s="4">
        <v>7.1740856594600002</v>
      </c>
      <c r="B25" s="4">
        <v>5.9153694921090842</v>
      </c>
      <c r="C25" s="5">
        <v>0</v>
      </c>
      <c r="D25" s="5">
        <v>0</v>
      </c>
      <c r="E25" s="4">
        <v>0.76400000000000001</v>
      </c>
      <c r="F25" s="5">
        <v>5000</v>
      </c>
      <c r="G25" s="14"/>
      <c r="H25" s="14"/>
      <c r="I25" s="14"/>
    </row>
    <row r="26" spans="1:9" ht="19.5" customHeight="1" x14ac:dyDescent="0.25">
      <c r="A26" s="4">
        <v>8.0352441832199997</v>
      </c>
      <c r="B26" s="4">
        <v>5.4640429903078322</v>
      </c>
      <c r="C26" s="5">
        <v>0</v>
      </c>
      <c r="D26" s="5">
        <v>0</v>
      </c>
      <c r="E26" s="4">
        <v>0.73199999999999998</v>
      </c>
      <c r="F26" s="5">
        <v>5000</v>
      </c>
      <c r="G26" s="14"/>
      <c r="H26" s="14"/>
      <c r="I26" s="14"/>
    </row>
    <row r="27" spans="1:9" ht="19.5" customHeight="1" x14ac:dyDescent="0.25">
      <c r="A27" s="4">
        <v>8.8775178165999993</v>
      </c>
      <c r="B27" s="4">
        <v>4.6215965078343899</v>
      </c>
      <c r="C27" s="5">
        <v>0</v>
      </c>
      <c r="D27" s="5">
        <v>0</v>
      </c>
      <c r="E27" s="4">
        <v>0.64500000000000002</v>
      </c>
      <c r="F27" s="5">
        <v>5000</v>
      </c>
      <c r="G27" s="14"/>
      <c r="H27" s="14"/>
      <c r="I27" s="14"/>
    </row>
    <row r="28" spans="1:9" ht="19.5" customHeight="1" x14ac:dyDescent="0.25">
      <c r="A28" s="4">
        <v>9.6923195779700002</v>
      </c>
      <c r="B28" s="4">
        <v>3.3516893451733862</v>
      </c>
      <c r="C28" s="5">
        <v>0</v>
      </c>
      <c r="D28" s="5">
        <v>0</v>
      </c>
      <c r="E28" s="4">
        <v>0.48599999999999999</v>
      </c>
      <c r="F28" s="5">
        <v>5000</v>
      </c>
      <c r="G28" s="14"/>
      <c r="H28" s="14"/>
      <c r="I28" s="14"/>
    </row>
    <row r="29" spans="1:9" ht="19.5" customHeight="1" x14ac:dyDescent="0.25">
      <c r="A29" s="15" t="s">
        <v>4</v>
      </c>
      <c r="B29" s="5">
        <v>0</v>
      </c>
      <c r="C29" s="16"/>
      <c r="D29" s="16"/>
      <c r="E29" s="17"/>
      <c r="F29" s="16"/>
      <c r="G29" s="14"/>
      <c r="H29" s="14"/>
      <c r="I29" s="14"/>
    </row>
    <row r="30" spans="1:9" ht="19.5" customHeight="1" x14ac:dyDescent="0.25">
      <c r="A30" s="4">
        <v>5.7058106469099998</v>
      </c>
      <c r="B30" s="4">
        <v>5.7336677566343708</v>
      </c>
      <c r="C30" s="5">
        <v>0</v>
      </c>
      <c r="D30" s="5">
        <v>0</v>
      </c>
      <c r="E30" s="4">
        <v>0.75</v>
      </c>
      <c r="F30" s="5">
        <v>4800</v>
      </c>
      <c r="G30" s="14"/>
      <c r="H30" s="14"/>
      <c r="I30" s="14"/>
    </row>
    <row r="31" spans="1:9" ht="19.5" customHeight="1" x14ac:dyDescent="0.25">
      <c r="A31" s="4">
        <v>6.1248745058400003</v>
      </c>
      <c r="B31" s="4">
        <v>5.7036982050510838</v>
      </c>
      <c r="C31" s="5">
        <v>0</v>
      </c>
      <c r="D31" s="5">
        <v>0</v>
      </c>
      <c r="E31" s="4">
        <v>0.75900000000000001</v>
      </c>
      <c r="F31" s="5">
        <v>4800</v>
      </c>
      <c r="G31" s="14"/>
      <c r="H31" s="14"/>
      <c r="I31" s="14"/>
    </row>
    <row r="32" spans="1:9" ht="19.5" customHeight="1" x14ac:dyDescent="0.25">
      <c r="A32" s="4">
        <v>6.9453448714199997</v>
      </c>
      <c r="B32" s="4">
        <v>5.4800959546504924</v>
      </c>
      <c r="C32" s="5">
        <v>0</v>
      </c>
      <c r="D32" s="5">
        <v>0</v>
      </c>
      <c r="E32" s="4">
        <v>0.76400000000000001</v>
      </c>
      <c r="F32" s="5">
        <v>4800</v>
      </c>
      <c r="G32" s="14"/>
      <c r="H32" s="14"/>
      <c r="I32" s="14"/>
    </row>
    <row r="33" spans="1:9" ht="19.5" customHeight="1" x14ac:dyDescent="0.25">
      <c r="A33" s="4">
        <v>7.7397259386900004</v>
      </c>
      <c r="B33" s="4">
        <v>5.0837874194012214</v>
      </c>
      <c r="C33" s="5">
        <v>0</v>
      </c>
      <c r="D33" s="5">
        <v>0</v>
      </c>
      <c r="E33" s="4">
        <v>0.73199999999999998</v>
      </c>
      <c r="F33" s="5">
        <v>4800</v>
      </c>
      <c r="G33" s="14"/>
      <c r="H33" s="14"/>
      <c r="I33" s="14"/>
    </row>
    <row r="34" spans="1:9" ht="19.5" customHeight="1" x14ac:dyDescent="0.25">
      <c r="A34" s="4">
        <v>8.5490532708100009</v>
      </c>
      <c r="B34" s="4">
        <v>4.3507324128533584</v>
      </c>
      <c r="C34" s="5">
        <v>0</v>
      </c>
      <c r="D34" s="5">
        <v>0</v>
      </c>
      <c r="E34" s="4">
        <v>0.64500000000000002</v>
      </c>
      <c r="F34" s="5">
        <v>4800</v>
      </c>
      <c r="G34" s="14"/>
      <c r="H34" s="14"/>
      <c r="I34" s="14"/>
    </row>
    <row r="35" spans="1:9" ht="19.5" customHeight="1" x14ac:dyDescent="0.25">
      <c r="A35" s="4">
        <v>9.3562093739699996</v>
      </c>
      <c r="B35" s="4">
        <v>3.2173538615036699</v>
      </c>
      <c r="C35" s="5">
        <v>0</v>
      </c>
      <c r="D35" s="5">
        <v>0</v>
      </c>
      <c r="E35" s="4">
        <v>0.48599999999999999</v>
      </c>
      <c r="F35" s="5">
        <v>4800</v>
      </c>
      <c r="G35" s="14"/>
      <c r="H35" s="14"/>
      <c r="I35" s="14"/>
    </row>
    <row r="36" spans="1:9" ht="19.5" customHeight="1" x14ac:dyDescent="0.25">
      <c r="A36" s="15" t="s">
        <v>4</v>
      </c>
      <c r="B36" s="5">
        <v>0</v>
      </c>
      <c r="C36" s="16"/>
      <c r="D36" s="16"/>
      <c r="E36" s="17"/>
      <c r="F36" s="16"/>
      <c r="G36" s="14"/>
      <c r="H36" s="14"/>
      <c r="I36" s="14"/>
    </row>
    <row r="37" spans="1:9" ht="19.5" customHeight="1" x14ac:dyDescent="0.25">
      <c r="A37" s="4">
        <v>5.5107062352499998</v>
      </c>
      <c r="B37" s="4">
        <v>5.3163760720973698</v>
      </c>
      <c r="C37" s="5">
        <v>0</v>
      </c>
      <c r="D37" s="5">
        <v>0</v>
      </c>
      <c r="E37" s="4">
        <v>0.75</v>
      </c>
      <c r="F37" s="5">
        <v>4600</v>
      </c>
      <c r="G37" s="14"/>
      <c r="H37" s="14"/>
      <c r="I37" s="14"/>
    </row>
    <row r="38" spans="1:9" ht="19.5" customHeight="1" x14ac:dyDescent="0.25">
      <c r="A38" s="4">
        <v>5.9130023867899997</v>
      </c>
      <c r="B38" s="4">
        <v>5.286513496780362</v>
      </c>
      <c r="C38" s="5">
        <v>0</v>
      </c>
      <c r="D38" s="5">
        <v>0</v>
      </c>
      <c r="E38" s="4">
        <v>0.75900000000000001</v>
      </c>
      <c r="F38" s="5">
        <v>4600</v>
      </c>
      <c r="G38" s="14"/>
      <c r="H38" s="14"/>
      <c r="I38" s="14"/>
    </row>
    <row r="39" spans="1:9" ht="19.5" customHeight="1" x14ac:dyDescent="0.25">
      <c r="A39" s="4">
        <v>6.6917987505900003</v>
      </c>
      <c r="B39" s="4">
        <v>5.1086695384438983</v>
      </c>
      <c r="C39" s="5">
        <v>0</v>
      </c>
      <c r="D39" s="5">
        <v>0</v>
      </c>
      <c r="E39" s="4">
        <v>0.76400000000000001</v>
      </c>
      <c r="F39" s="5">
        <v>4600</v>
      </c>
      <c r="G39" s="14"/>
      <c r="H39" s="14"/>
      <c r="I39" s="14"/>
    </row>
    <row r="40" spans="1:9" ht="19.5" customHeight="1" x14ac:dyDescent="0.25">
      <c r="A40" s="4">
        <v>7.4194023613500004</v>
      </c>
      <c r="B40" s="4">
        <v>4.7673789697269955</v>
      </c>
      <c r="C40" s="5">
        <v>0</v>
      </c>
      <c r="D40" s="5">
        <v>0</v>
      </c>
      <c r="E40" s="4">
        <v>0.73199999999999998</v>
      </c>
      <c r="F40" s="5">
        <v>4600</v>
      </c>
      <c r="G40" s="14"/>
      <c r="H40" s="14"/>
      <c r="I40" s="14"/>
    </row>
    <row r="41" spans="1:9" ht="19.5" customHeight="1" x14ac:dyDescent="0.25">
      <c r="A41" s="4">
        <v>8.2040181919599995</v>
      </c>
      <c r="B41" s="4">
        <v>4.1163695197107844</v>
      </c>
      <c r="C41" s="5">
        <v>0</v>
      </c>
      <c r="D41" s="5">
        <v>0</v>
      </c>
      <c r="E41" s="4">
        <v>0.64500000000000002</v>
      </c>
      <c r="F41" s="5">
        <v>4600</v>
      </c>
      <c r="G41" s="14"/>
      <c r="H41" s="14"/>
      <c r="I41" s="14"/>
    </row>
    <row r="42" spans="1:9" ht="19.5" customHeight="1" x14ac:dyDescent="0.25">
      <c r="A42" s="4">
        <v>8.9615119790000008</v>
      </c>
      <c r="B42" s="4">
        <v>3.1015911921219121</v>
      </c>
      <c r="C42" s="5">
        <v>0</v>
      </c>
      <c r="D42" s="5">
        <v>0</v>
      </c>
      <c r="E42" s="4">
        <v>0.48599999999999999</v>
      </c>
      <c r="F42" s="5">
        <v>4600</v>
      </c>
      <c r="G42" s="14"/>
      <c r="H42" s="14"/>
      <c r="I42" s="14"/>
    </row>
    <row r="43" spans="1:9" ht="19.5" customHeight="1" x14ac:dyDescent="0.25">
      <c r="A43" s="15" t="s">
        <v>4</v>
      </c>
      <c r="B43" s="5">
        <v>0</v>
      </c>
      <c r="C43" s="16"/>
      <c r="D43" s="16"/>
      <c r="E43" s="17"/>
      <c r="F43" s="16"/>
      <c r="G43" s="14"/>
      <c r="H43" s="14"/>
      <c r="I43" s="14"/>
    </row>
    <row r="44" spans="1:9" ht="19.5" customHeight="1" x14ac:dyDescent="0.25">
      <c r="A44" s="4">
        <v>5.3073670238500004</v>
      </c>
      <c r="B44" s="4">
        <v>4.926430306934682</v>
      </c>
      <c r="C44" s="5">
        <v>0</v>
      </c>
      <c r="D44" s="5">
        <v>0</v>
      </c>
      <c r="E44" s="4">
        <v>0.75</v>
      </c>
      <c r="F44" s="5">
        <v>4400</v>
      </c>
      <c r="G44" s="14"/>
      <c r="H44" s="14"/>
      <c r="I44" s="14"/>
    </row>
    <row r="45" spans="1:9" ht="19.5" customHeight="1" x14ac:dyDescent="0.25">
      <c r="A45" s="4">
        <v>5.6677896318399998</v>
      </c>
      <c r="B45" s="4">
        <v>4.9059343975726559</v>
      </c>
      <c r="C45" s="5">
        <v>0</v>
      </c>
      <c r="D45" s="5">
        <v>0</v>
      </c>
      <c r="E45" s="4">
        <v>0.75900000000000001</v>
      </c>
      <c r="F45" s="5">
        <v>4400</v>
      </c>
      <c r="G45" s="14"/>
      <c r="H45" s="14"/>
      <c r="I45" s="14"/>
    </row>
    <row r="46" spans="1:9" ht="19.5" customHeight="1" x14ac:dyDescent="0.25">
      <c r="A46" s="4">
        <v>6.4299145009799998</v>
      </c>
      <c r="B46" s="4">
        <v>4.7463958356205023</v>
      </c>
      <c r="C46" s="5">
        <v>0</v>
      </c>
      <c r="D46" s="5">
        <v>0</v>
      </c>
      <c r="E46" s="4">
        <v>0.76400000000000001</v>
      </c>
      <c r="F46" s="5">
        <v>4400</v>
      </c>
      <c r="G46" s="14"/>
      <c r="H46" s="14"/>
      <c r="I46" s="14"/>
    </row>
    <row r="47" spans="1:9" ht="19.5" customHeight="1" x14ac:dyDescent="0.25">
      <c r="A47" s="4">
        <v>7.1327103975000004</v>
      </c>
      <c r="B47" s="4">
        <v>4.468952403336834</v>
      </c>
      <c r="C47" s="5">
        <v>0</v>
      </c>
      <c r="D47" s="5">
        <v>0</v>
      </c>
      <c r="E47" s="4">
        <v>0.73199999999999998</v>
      </c>
      <c r="F47" s="5">
        <v>4400</v>
      </c>
      <c r="G47" s="14"/>
      <c r="H47" s="14"/>
      <c r="I47" s="14"/>
    </row>
    <row r="48" spans="1:9" ht="19.5" customHeight="1" x14ac:dyDescent="0.25">
      <c r="A48" s="4">
        <v>7.9010045478900004</v>
      </c>
      <c r="B48" s="4">
        <v>3.8999375680184221</v>
      </c>
      <c r="C48" s="5">
        <v>0</v>
      </c>
      <c r="D48" s="5">
        <v>0</v>
      </c>
      <c r="E48" s="4">
        <v>0.64500000000000002</v>
      </c>
      <c r="F48" s="5">
        <v>4400</v>
      </c>
      <c r="G48" s="14"/>
      <c r="H48" s="14"/>
      <c r="I48" s="14"/>
    </row>
    <row r="49" spans="1:9" ht="19.5" customHeight="1" x14ac:dyDescent="0.25">
      <c r="A49" s="4">
        <v>8.6088312419400008</v>
      </c>
      <c r="B49" s="4">
        <v>3.0037569102906541</v>
      </c>
      <c r="C49" s="5">
        <v>0</v>
      </c>
      <c r="D49" s="5">
        <v>0</v>
      </c>
      <c r="E49" s="4">
        <v>0.48599999999999999</v>
      </c>
      <c r="F49" s="5">
        <v>4400</v>
      </c>
      <c r="G49" s="14"/>
      <c r="H49" s="14"/>
      <c r="I49" s="14"/>
    </row>
    <row r="50" spans="1:9" ht="19.5" customHeight="1" x14ac:dyDescent="0.25">
      <c r="A50" s="15" t="s">
        <v>4</v>
      </c>
      <c r="B50" s="5">
        <v>0</v>
      </c>
      <c r="C50" s="16"/>
      <c r="D50" s="16"/>
      <c r="E50" s="17"/>
      <c r="F50" s="16"/>
      <c r="G50" s="14"/>
      <c r="H50" s="14"/>
      <c r="I50" s="14"/>
    </row>
    <row r="51" spans="1:9" ht="19.5" customHeight="1" x14ac:dyDescent="0.25">
      <c r="A51" s="4">
        <v>5.1043704965699996</v>
      </c>
      <c r="B51" s="4">
        <v>4.6001763899306045</v>
      </c>
      <c r="C51" s="5">
        <v>0</v>
      </c>
      <c r="D51" s="5">
        <v>0</v>
      </c>
      <c r="E51" s="4">
        <v>0.75</v>
      </c>
      <c r="F51" s="5">
        <v>4200</v>
      </c>
      <c r="G51" s="14"/>
      <c r="H51" s="14"/>
      <c r="I51" s="14"/>
    </row>
    <row r="52" spans="1:9" ht="19.5" customHeight="1" x14ac:dyDescent="0.25">
      <c r="A52" s="4">
        <v>5.4646945104100002</v>
      </c>
      <c r="B52" s="4">
        <v>4.5614820756513961</v>
      </c>
      <c r="C52" s="5">
        <v>0</v>
      </c>
      <c r="D52" s="5">
        <v>0</v>
      </c>
      <c r="E52" s="4">
        <v>0.75900000000000001</v>
      </c>
      <c r="F52" s="5">
        <v>4200</v>
      </c>
      <c r="G52" s="14"/>
      <c r="H52" s="14"/>
      <c r="I52" s="14"/>
    </row>
    <row r="53" spans="1:9" ht="19.5" customHeight="1" x14ac:dyDescent="0.25">
      <c r="A53" s="4">
        <v>6.1431756354999996</v>
      </c>
      <c r="B53" s="4">
        <v>4.4388726358625039</v>
      </c>
      <c r="C53" s="5">
        <v>0</v>
      </c>
      <c r="D53" s="5">
        <v>0</v>
      </c>
      <c r="E53" s="4">
        <v>0.76400000000000001</v>
      </c>
      <c r="F53" s="5">
        <v>4200</v>
      </c>
      <c r="G53" s="14"/>
      <c r="H53" s="14"/>
      <c r="I53" s="14"/>
    </row>
    <row r="54" spans="1:9" ht="19.5" customHeight="1" x14ac:dyDescent="0.25">
      <c r="A54" s="4">
        <v>6.8544058735100002</v>
      </c>
      <c r="B54" s="4">
        <v>4.1704749102940566</v>
      </c>
      <c r="C54" s="5">
        <v>0</v>
      </c>
      <c r="D54" s="5">
        <v>0</v>
      </c>
      <c r="E54" s="4">
        <v>0.73199999999999998</v>
      </c>
      <c r="F54" s="5">
        <v>4200</v>
      </c>
      <c r="G54" s="14"/>
      <c r="H54" s="14"/>
      <c r="I54" s="14"/>
    </row>
    <row r="55" spans="1:9" ht="19.5" customHeight="1" x14ac:dyDescent="0.25">
      <c r="A55" s="4">
        <v>7.5811715039100003</v>
      </c>
      <c r="B55" s="4">
        <v>3.6745108210822202</v>
      </c>
      <c r="C55" s="5">
        <v>0</v>
      </c>
      <c r="D55" s="5">
        <v>0</v>
      </c>
      <c r="E55" s="4">
        <v>0.64500000000000002</v>
      </c>
      <c r="F55" s="5">
        <v>4200</v>
      </c>
      <c r="G55" s="14"/>
      <c r="H55" s="14"/>
      <c r="I55" s="14"/>
    </row>
    <row r="56" spans="1:9" ht="19.5" customHeight="1" x14ac:dyDescent="0.25">
      <c r="A56" s="4">
        <v>8.2309508374300009</v>
      </c>
      <c r="B56" s="4">
        <v>2.8969838828292183</v>
      </c>
      <c r="C56" s="5">
        <v>0</v>
      </c>
      <c r="D56" s="5">
        <v>0</v>
      </c>
      <c r="E56" s="4">
        <v>0.48599999999999999</v>
      </c>
      <c r="F56" s="5">
        <v>4200</v>
      </c>
      <c r="G56" s="14"/>
      <c r="H56" s="14"/>
      <c r="I56" s="14"/>
    </row>
    <row r="57" spans="1:9" ht="19.5" customHeight="1" x14ac:dyDescent="0.25">
      <c r="A57" s="15" t="s">
        <v>4</v>
      </c>
      <c r="B57" s="5">
        <v>0</v>
      </c>
      <c r="C57" s="16"/>
      <c r="D57" s="16"/>
      <c r="E57" s="17"/>
      <c r="F57" s="16"/>
      <c r="G57" s="14"/>
      <c r="H57" s="14"/>
      <c r="I57" s="14"/>
    </row>
    <row r="58" spans="1:9" ht="19.5" customHeight="1" x14ac:dyDescent="0.25">
      <c r="A58" s="4">
        <v>4.8930405894</v>
      </c>
      <c r="B58" s="4">
        <v>4.2830725716654543</v>
      </c>
      <c r="C58" s="5">
        <v>0</v>
      </c>
      <c r="D58" s="5">
        <v>0</v>
      </c>
      <c r="E58" s="4">
        <v>0.75</v>
      </c>
      <c r="F58" s="5">
        <v>4000</v>
      </c>
      <c r="G58" s="14"/>
      <c r="H58" s="14"/>
      <c r="I58" s="14"/>
    </row>
    <row r="59" spans="1:9" ht="19.5" customHeight="1" x14ac:dyDescent="0.25">
      <c r="A59" s="4">
        <v>5.2197775239500004</v>
      </c>
      <c r="B59" s="4">
        <v>4.2354956069330525</v>
      </c>
      <c r="C59" s="5">
        <v>0</v>
      </c>
      <c r="D59" s="5">
        <v>0</v>
      </c>
      <c r="E59" s="4">
        <v>0.75900000000000001</v>
      </c>
      <c r="F59" s="5">
        <v>4000</v>
      </c>
      <c r="G59" s="14"/>
      <c r="H59" s="14"/>
      <c r="I59" s="14"/>
    </row>
    <row r="60" spans="1:9" ht="19.5" customHeight="1" x14ac:dyDescent="0.25">
      <c r="A60" s="4">
        <v>5.8901224294599999</v>
      </c>
      <c r="B60" s="4">
        <v>4.1584279071930839</v>
      </c>
      <c r="C60" s="5">
        <v>0</v>
      </c>
      <c r="D60" s="5">
        <v>0</v>
      </c>
      <c r="E60" s="4">
        <v>0.76400000000000001</v>
      </c>
      <c r="F60" s="5">
        <v>4000</v>
      </c>
      <c r="G60" s="14"/>
      <c r="H60" s="14"/>
      <c r="I60" s="14"/>
    </row>
    <row r="61" spans="1:9" ht="19.5" customHeight="1" x14ac:dyDescent="0.25">
      <c r="A61" s="4">
        <v>6.5595284210200004</v>
      </c>
      <c r="B61" s="4">
        <v>3.9084960500284018</v>
      </c>
      <c r="C61" s="5">
        <v>0</v>
      </c>
      <c r="D61" s="5">
        <v>0</v>
      </c>
      <c r="E61" s="4">
        <v>0.73199999999999998</v>
      </c>
      <c r="F61" s="5">
        <v>4000</v>
      </c>
      <c r="G61" s="14"/>
      <c r="H61" s="14"/>
      <c r="I61" s="14"/>
    </row>
    <row r="62" spans="1:9" ht="19.5" customHeight="1" x14ac:dyDescent="0.25">
      <c r="A62" s="4">
        <v>7.2280471351299997</v>
      </c>
      <c r="B62" s="4">
        <v>3.4947914699003881</v>
      </c>
      <c r="C62" s="5">
        <v>0</v>
      </c>
      <c r="D62" s="5">
        <v>0</v>
      </c>
      <c r="E62" s="4">
        <v>0.64500000000000002</v>
      </c>
      <c r="F62" s="5">
        <v>4000</v>
      </c>
      <c r="G62" s="14"/>
      <c r="H62" s="14"/>
      <c r="I62" s="14"/>
    </row>
    <row r="63" spans="1:9" ht="19.5" customHeight="1" x14ac:dyDescent="0.25">
      <c r="A63" s="4">
        <v>7.8867044278599998</v>
      </c>
      <c r="B63" s="4">
        <v>2.8081927234706101</v>
      </c>
      <c r="C63" s="5">
        <v>0</v>
      </c>
      <c r="D63" s="5">
        <v>0</v>
      </c>
      <c r="E63" s="4">
        <v>0.48599999999999999</v>
      </c>
      <c r="F63" s="5">
        <v>4000</v>
      </c>
      <c r="G63" s="14"/>
      <c r="H63" s="14"/>
      <c r="I63" s="14"/>
    </row>
    <row r="64" spans="1:9" ht="19.5" customHeight="1" x14ac:dyDescent="0.25">
      <c r="A64" s="15" t="s">
        <v>4</v>
      </c>
      <c r="B64" s="5">
        <v>0</v>
      </c>
      <c r="C64" s="16"/>
      <c r="D64" s="16"/>
      <c r="E64" s="17"/>
      <c r="F64" s="16"/>
      <c r="G64" s="14"/>
      <c r="H64" s="14"/>
      <c r="I64" s="14"/>
    </row>
    <row r="65" spans="1:9" ht="19.5" customHeight="1" x14ac:dyDescent="0.25">
      <c r="A65" s="4">
        <v>4.5972265763799998</v>
      </c>
      <c r="B65" s="4">
        <v>3.8482243702498682</v>
      </c>
      <c r="C65" s="5">
        <v>0</v>
      </c>
      <c r="D65" s="5">
        <v>0</v>
      </c>
      <c r="E65" s="4">
        <v>0.75</v>
      </c>
      <c r="F65" s="5">
        <v>3710</v>
      </c>
      <c r="G65" s="14"/>
      <c r="H65" s="14"/>
      <c r="I65" s="14"/>
    </row>
    <row r="66" spans="1:9" ht="19.5" customHeight="1" x14ac:dyDescent="0.25">
      <c r="A66" s="4">
        <v>4.8739044647299998</v>
      </c>
      <c r="B66" s="4">
        <v>3.846459193315158</v>
      </c>
      <c r="C66" s="5">
        <v>0</v>
      </c>
      <c r="D66" s="5">
        <v>0</v>
      </c>
      <c r="E66" s="4">
        <v>0.75900000000000001</v>
      </c>
      <c r="F66" s="5">
        <v>3710</v>
      </c>
      <c r="G66" s="14"/>
      <c r="H66" s="14"/>
      <c r="I66" s="14"/>
    </row>
    <row r="67" spans="1:9" ht="19.5" customHeight="1" x14ac:dyDescent="0.25">
      <c r="A67" s="4">
        <v>5.5525334670599999</v>
      </c>
      <c r="B67" s="4">
        <v>3.7511447766300479</v>
      </c>
      <c r="C67" s="5">
        <v>0</v>
      </c>
      <c r="D67" s="5">
        <v>0</v>
      </c>
      <c r="E67" s="4">
        <v>0.76400000000000001</v>
      </c>
      <c r="F67" s="5">
        <v>3710</v>
      </c>
      <c r="G67" s="14"/>
      <c r="H67" s="14"/>
      <c r="I67" s="14"/>
    </row>
    <row r="68" spans="1:9" ht="19.5" customHeight="1" x14ac:dyDescent="0.25">
      <c r="A68" s="4">
        <v>6.1217251534999999</v>
      </c>
      <c r="B68" s="4">
        <v>3.574638074942718</v>
      </c>
      <c r="C68" s="5">
        <v>0</v>
      </c>
      <c r="D68" s="5">
        <v>0</v>
      </c>
      <c r="E68" s="4">
        <v>0.73199999999999998</v>
      </c>
      <c r="F68" s="5">
        <v>3710</v>
      </c>
      <c r="G68" s="14"/>
      <c r="H68" s="14"/>
      <c r="I68" s="14"/>
    </row>
    <row r="69" spans="1:9" ht="19.5" customHeight="1" x14ac:dyDescent="0.25">
      <c r="A69" s="4">
        <v>6.7652883041300003</v>
      </c>
      <c r="B69" s="4">
        <v>3.1974907766881384</v>
      </c>
      <c r="C69" s="5">
        <v>0</v>
      </c>
      <c r="D69" s="5">
        <v>0</v>
      </c>
      <c r="E69" s="4">
        <v>0.64500000000000002</v>
      </c>
      <c r="F69" s="5">
        <v>3710</v>
      </c>
      <c r="G69" s="14"/>
      <c r="H69" s="14"/>
      <c r="I69" s="14"/>
    </row>
    <row r="70" spans="1:9" ht="19.5" customHeight="1" x14ac:dyDescent="0.25">
      <c r="A70" s="4">
        <v>7.3660930152199997</v>
      </c>
      <c r="B70" s="4">
        <v>2.6659374062243582</v>
      </c>
      <c r="C70" s="5">
        <v>0</v>
      </c>
      <c r="D70" s="5">
        <v>0</v>
      </c>
      <c r="E70" s="4">
        <v>0.48599999999999999</v>
      </c>
      <c r="F70" s="5">
        <v>3710</v>
      </c>
      <c r="G70" s="14"/>
      <c r="H70" s="14"/>
      <c r="I70" s="14"/>
    </row>
    <row r="71" spans="1:9" ht="19.5" customHeight="1" x14ac:dyDescent="0.25">
      <c r="A71" s="15" t="s">
        <v>5</v>
      </c>
      <c r="B71" s="17"/>
      <c r="C71" s="16"/>
      <c r="D71" s="16"/>
      <c r="E71" s="17"/>
      <c r="F71" s="16"/>
      <c r="G71" s="14"/>
      <c r="H71" s="14"/>
      <c r="I71" s="14"/>
    </row>
    <row r="72" spans="1:9" ht="19.5" customHeight="1" x14ac:dyDescent="0.25">
      <c r="A72" s="15" t="s">
        <v>19</v>
      </c>
      <c r="B72" s="4">
        <v>508.32</v>
      </c>
      <c r="C72" s="16"/>
      <c r="D72" s="16"/>
      <c r="E72" s="17"/>
      <c r="F72" s="16"/>
      <c r="G72" s="14"/>
      <c r="H72" s="14"/>
      <c r="I72" s="14"/>
    </row>
    <row r="73" spans="1:9" ht="19.5" customHeight="1" x14ac:dyDescent="0.25">
      <c r="A73" s="6" t="s">
        <v>6</v>
      </c>
      <c r="B73" s="4">
        <v>293.14999999999998</v>
      </c>
      <c r="C73" s="16"/>
      <c r="D73" s="16"/>
      <c r="E73" s="17"/>
      <c r="F73" s="16"/>
      <c r="G73" s="14"/>
      <c r="H73" s="14"/>
      <c r="I73" s="14"/>
    </row>
    <row r="74" spans="1:9" ht="19.5" customHeight="1" x14ac:dyDescent="0.25">
      <c r="A74" s="6" t="s">
        <v>7</v>
      </c>
      <c r="B74" s="4">
        <v>1.9614</v>
      </c>
      <c r="C74" s="16"/>
      <c r="D74" s="16"/>
      <c r="E74" s="17"/>
      <c r="F74" s="16"/>
      <c r="G74" s="14"/>
      <c r="H74" s="14"/>
      <c r="I74" s="14"/>
    </row>
    <row r="75" spans="1:9" ht="19.5" customHeight="1" x14ac:dyDescent="0.25">
      <c r="A75" s="6" t="s">
        <v>8</v>
      </c>
      <c r="B75" s="5">
        <v>3</v>
      </c>
      <c r="C75" s="16"/>
      <c r="D75" s="16"/>
      <c r="E75" s="17"/>
      <c r="F75" s="16"/>
      <c r="G75" s="14"/>
      <c r="H75" s="14"/>
      <c r="I75" s="14"/>
    </row>
    <row r="76" spans="1:9" ht="19.5" customHeight="1" x14ac:dyDescent="0.25">
      <c r="A76" s="6" t="s">
        <v>9</v>
      </c>
      <c r="B76" s="4">
        <v>0.86199999999999999</v>
      </c>
      <c r="C76" s="16"/>
      <c r="D76" s="16"/>
      <c r="E76" s="17"/>
      <c r="F76" s="16"/>
      <c r="G76" s="14"/>
      <c r="H76" s="14"/>
      <c r="I76" s="14"/>
    </row>
    <row r="77" spans="1:9" ht="19.5" customHeight="1" x14ac:dyDescent="0.25">
      <c r="A77" s="6" t="s">
        <v>10</v>
      </c>
      <c r="B77" s="4">
        <v>1.9614</v>
      </c>
      <c r="C77" s="16"/>
      <c r="D77" s="16"/>
      <c r="E77" s="17"/>
      <c r="F77" s="16"/>
      <c r="G77" s="14"/>
      <c r="H77" s="14"/>
      <c r="I77" s="14"/>
    </row>
    <row r="78" spans="1:9" ht="19.5" customHeight="1" x14ac:dyDescent="0.25">
      <c r="A78" s="6" t="s">
        <v>11</v>
      </c>
      <c r="B78" s="4">
        <v>5000</v>
      </c>
      <c r="C78" s="16"/>
      <c r="D78" s="16"/>
      <c r="E78" s="17"/>
      <c r="F78" s="16"/>
      <c r="G78" s="14"/>
      <c r="H78" s="14"/>
      <c r="I78" s="14"/>
    </row>
    <row r="79" spans="1:9" ht="19.5" customHeight="1" x14ac:dyDescent="0.25">
      <c r="A79" s="6" t="s">
        <v>12</v>
      </c>
      <c r="B79" s="4">
        <v>7.8</v>
      </c>
      <c r="C79" s="16"/>
      <c r="D79" s="16"/>
      <c r="E79" s="17"/>
      <c r="F79" s="16"/>
      <c r="G79" s="14"/>
      <c r="H79" s="14"/>
      <c r="I79" s="14"/>
    </row>
    <row r="80" spans="1:9" ht="19.5" customHeight="1" x14ac:dyDescent="0.25">
      <c r="A80" s="6" t="s">
        <v>22</v>
      </c>
      <c r="B80" s="17"/>
      <c r="C80" s="16"/>
      <c r="D80" s="16"/>
      <c r="E80" s="17"/>
      <c r="F80" s="16"/>
      <c r="G80" s="14"/>
      <c r="H80" s="14"/>
      <c r="I80" s="14"/>
    </row>
    <row r="81" spans="1:9" ht="19.5" customHeight="1" x14ac:dyDescent="0.25">
      <c r="A81" s="6" t="s">
        <v>16</v>
      </c>
      <c r="B81" s="4">
        <v>6.5</v>
      </c>
      <c r="C81" s="16"/>
      <c r="D81" s="16"/>
      <c r="E81" s="17"/>
      <c r="F81" s="16"/>
      <c r="G81" s="14"/>
      <c r="H81" s="14"/>
      <c r="I81" s="14"/>
    </row>
    <row r="82" spans="1:9" ht="19.5" customHeight="1" x14ac:dyDescent="0.25">
      <c r="A82" s="6" t="s">
        <v>17</v>
      </c>
      <c r="B82" s="5">
        <v>16</v>
      </c>
      <c r="C82" s="16"/>
      <c r="D82" s="16"/>
      <c r="E82" s="17"/>
      <c r="F82" s="16"/>
      <c r="G82" s="14"/>
      <c r="H82" s="14"/>
      <c r="I82" s="14"/>
    </row>
    <row r="83" spans="1:9" ht="19.5" customHeight="1" x14ac:dyDescent="0.25">
      <c r="A83" s="6" t="s">
        <v>18</v>
      </c>
      <c r="B83" s="4">
        <v>60</v>
      </c>
      <c r="C83" s="16"/>
      <c r="D83" s="16"/>
      <c r="E83" s="17"/>
      <c r="F83" s="16"/>
      <c r="G83" s="14"/>
      <c r="H83" s="14"/>
      <c r="I83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6"/>
  <sheetViews>
    <sheetView topLeftCell="A55"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9.140625" style="13" bestFit="1" customWidth="1"/>
    <col min="6" max="6" width="14.140625" style="13" bestFit="1" customWidth="1"/>
    <col min="7" max="11" width="14.140625" style="19" bestFit="1" customWidth="1"/>
  </cols>
  <sheetData>
    <row r="1" spans="1:11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</row>
    <row r="2" spans="1:11" ht="19.5" customHeight="1" x14ac:dyDescent="0.25">
      <c r="A2" s="4">
        <v>9.1360299826980622</v>
      </c>
      <c r="B2" s="4">
        <v>2.8944130837231636</v>
      </c>
      <c r="C2" s="5">
        <v>0</v>
      </c>
      <c r="D2" s="5">
        <v>0</v>
      </c>
      <c r="E2" s="4">
        <v>0.69</v>
      </c>
      <c r="F2" s="4">
        <v>5720.0000000000009</v>
      </c>
      <c r="G2" s="14"/>
      <c r="H2" s="14"/>
      <c r="I2" s="14"/>
      <c r="J2" s="14"/>
      <c r="K2" s="14"/>
    </row>
    <row r="3" spans="1:11" ht="19.5" customHeight="1" x14ac:dyDescent="0.25">
      <c r="A3" s="4">
        <v>9.7474038422000753</v>
      </c>
      <c r="B3" s="4">
        <v>2.8904565491976579</v>
      </c>
      <c r="C3" s="5">
        <v>0</v>
      </c>
      <c r="D3" s="5">
        <v>0</v>
      </c>
      <c r="E3" s="4">
        <v>0.74</v>
      </c>
      <c r="F3" s="4">
        <v>5720.0000000000009</v>
      </c>
      <c r="G3" s="14"/>
      <c r="H3" s="14"/>
      <c r="I3" s="14"/>
      <c r="J3" s="14"/>
      <c r="K3" s="14"/>
    </row>
    <row r="4" spans="1:11" ht="19.5" customHeight="1" x14ac:dyDescent="0.25">
      <c r="A4" s="4">
        <v>10.38714970328637</v>
      </c>
      <c r="B4" s="4">
        <v>2.9063472133349819</v>
      </c>
      <c r="C4" s="5">
        <v>0</v>
      </c>
      <c r="D4" s="5">
        <v>0</v>
      </c>
      <c r="E4" s="4">
        <v>0.75</v>
      </c>
      <c r="F4" s="4">
        <v>5720.0000000000009</v>
      </c>
      <c r="G4" s="14"/>
      <c r="H4" s="14"/>
      <c r="I4" s="14"/>
      <c r="J4" s="14"/>
      <c r="K4" s="14"/>
    </row>
    <row r="5" spans="1:11" ht="19.5" customHeight="1" x14ac:dyDescent="0.25">
      <c r="A5" s="4">
        <v>11.194121173544392</v>
      </c>
      <c r="B5" s="4">
        <v>2.9345801980803925</v>
      </c>
      <c r="C5" s="5">
        <v>0</v>
      </c>
      <c r="D5" s="5">
        <v>0</v>
      </c>
      <c r="E5" s="4">
        <v>0.75</v>
      </c>
      <c r="F5" s="4">
        <v>5720.0000000000009</v>
      </c>
      <c r="G5" s="14"/>
      <c r="H5" s="14"/>
      <c r="I5" s="14"/>
      <c r="J5" s="14"/>
      <c r="K5" s="14"/>
    </row>
    <row r="6" spans="1:11" ht="19.5" customHeight="1" x14ac:dyDescent="0.25">
      <c r="A6" s="4">
        <v>12.704374221982047</v>
      </c>
      <c r="B6" s="4">
        <v>3.0400518863911152</v>
      </c>
      <c r="C6" s="5">
        <v>0</v>
      </c>
      <c r="D6" s="5">
        <v>0</v>
      </c>
      <c r="E6" s="4">
        <v>0.745</v>
      </c>
      <c r="F6" s="4">
        <v>5720.0000000000009</v>
      </c>
      <c r="G6" s="14"/>
      <c r="H6" s="14"/>
      <c r="I6" s="14"/>
      <c r="J6" s="14"/>
      <c r="K6" s="14"/>
    </row>
    <row r="7" spans="1:11" ht="19.5" customHeight="1" x14ac:dyDescent="0.25">
      <c r="A7" s="4">
        <v>13.931719391550571</v>
      </c>
      <c r="B7" s="4">
        <v>3.1346890971930894</v>
      </c>
      <c r="C7" s="5">
        <v>0</v>
      </c>
      <c r="D7" s="5">
        <v>0</v>
      </c>
      <c r="E7" s="4">
        <v>0.70199999999999996</v>
      </c>
      <c r="F7" s="4">
        <v>5720.0000000000009</v>
      </c>
      <c r="G7" s="14"/>
      <c r="H7" s="14"/>
      <c r="I7" s="14"/>
      <c r="J7" s="14"/>
      <c r="K7" s="14"/>
    </row>
    <row r="8" spans="1:11" ht="19.5" customHeight="1" x14ac:dyDescent="0.25">
      <c r="A8" s="15" t="s">
        <v>4</v>
      </c>
      <c r="B8" s="17"/>
      <c r="C8" s="16"/>
      <c r="D8" s="16"/>
      <c r="E8" s="17"/>
      <c r="F8" s="17"/>
      <c r="G8" s="14"/>
      <c r="H8" s="14"/>
      <c r="I8" s="14"/>
      <c r="J8" s="14"/>
      <c r="K8" s="14"/>
    </row>
    <row r="9" spans="1:11" ht="19.5" customHeight="1" x14ac:dyDescent="0.25">
      <c r="A9" s="4">
        <v>9.3758196180038045</v>
      </c>
      <c r="B9" s="4">
        <v>3.1208101086714057</v>
      </c>
      <c r="C9" s="5">
        <v>0</v>
      </c>
      <c r="D9" s="5">
        <v>0</v>
      </c>
      <c r="E9" s="4">
        <v>0.69</v>
      </c>
      <c r="F9" s="5">
        <v>5460</v>
      </c>
      <c r="G9" s="14"/>
      <c r="H9" s="14"/>
      <c r="I9" s="14"/>
      <c r="J9" s="14"/>
      <c r="K9" s="14"/>
    </row>
    <row r="10" spans="1:11" ht="19.5" customHeight="1" x14ac:dyDescent="0.25">
      <c r="A10" s="4">
        <v>10.064253209509312</v>
      </c>
      <c r="B10" s="4">
        <v>3.1254229034934311</v>
      </c>
      <c r="C10" s="5">
        <v>0</v>
      </c>
      <c r="D10" s="5">
        <v>0</v>
      </c>
      <c r="E10" s="4">
        <v>0.74</v>
      </c>
      <c r="F10" s="5">
        <v>5460</v>
      </c>
      <c r="G10" s="14"/>
      <c r="H10" s="14"/>
      <c r="I10" s="14"/>
      <c r="J10" s="14"/>
      <c r="K10" s="14"/>
    </row>
    <row r="11" spans="1:11" ht="19.5" customHeight="1" x14ac:dyDescent="0.25">
      <c r="A11" s="4">
        <v>10.747072998190019</v>
      </c>
      <c r="B11" s="4">
        <v>3.1440103987410852</v>
      </c>
      <c r="C11" s="5">
        <v>0</v>
      </c>
      <c r="D11" s="5">
        <v>0</v>
      </c>
      <c r="E11" s="4">
        <v>0.75</v>
      </c>
      <c r="F11" s="5">
        <v>5460</v>
      </c>
      <c r="G11" s="14"/>
      <c r="H11" s="14"/>
      <c r="I11" s="14"/>
      <c r="J11" s="14"/>
      <c r="K11" s="14"/>
    </row>
    <row r="12" spans="1:11" ht="19.5" customHeight="1" x14ac:dyDescent="0.25">
      <c r="A12" s="4">
        <v>11.556065803553199</v>
      </c>
      <c r="B12" s="4">
        <v>3.1675577824834886</v>
      </c>
      <c r="C12" s="5">
        <v>0</v>
      </c>
      <c r="D12" s="5">
        <v>0</v>
      </c>
      <c r="E12" s="4">
        <v>0.75</v>
      </c>
      <c r="F12" s="5">
        <v>5460</v>
      </c>
      <c r="G12" s="14"/>
      <c r="H12" s="14"/>
      <c r="I12" s="14"/>
      <c r="J12" s="14"/>
      <c r="K12" s="14"/>
    </row>
    <row r="13" spans="1:11" ht="19.5" customHeight="1" x14ac:dyDescent="0.25">
      <c r="A13" s="4">
        <v>12.99658442436095</v>
      </c>
      <c r="B13" s="4">
        <v>3.2503267298353209</v>
      </c>
      <c r="C13" s="5">
        <v>0</v>
      </c>
      <c r="D13" s="5">
        <v>0</v>
      </c>
      <c r="E13" s="4">
        <v>0.745</v>
      </c>
      <c r="F13" s="5">
        <v>5460</v>
      </c>
      <c r="G13" s="14"/>
      <c r="H13" s="14"/>
      <c r="I13" s="14"/>
      <c r="J13" s="14"/>
      <c r="K13" s="14"/>
    </row>
    <row r="14" spans="1:11" ht="19.5" customHeight="1" x14ac:dyDescent="0.25">
      <c r="A14" s="4">
        <v>14.21563301962378</v>
      </c>
      <c r="B14" s="4">
        <v>3.3534157788856871</v>
      </c>
      <c r="C14" s="5">
        <v>0</v>
      </c>
      <c r="D14" s="5">
        <v>0</v>
      </c>
      <c r="E14" s="4">
        <v>0.70199999999999996</v>
      </c>
      <c r="F14" s="5">
        <v>5460</v>
      </c>
      <c r="G14" s="14"/>
      <c r="H14" s="14"/>
      <c r="I14" s="14"/>
      <c r="J14" s="14"/>
      <c r="K14" s="14"/>
    </row>
    <row r="15" spans="1:11" ht="19.5" customHeight="1" x14ac:dyDescent="0.25">
      <c r="A15" s="15" t="s">
        <v>4</v>
      </c>
      <c r="B15" s="17"/>
      <c r="C15" s="16"/>
      <c r="D15" s="16"/>
      <c r="E15" s="17"/>
      <c r="F15" s="17"/>
      <c r="G15" s="14"/>
      <c r="H15" s="14"/>
      <c r="I15" s="14"/>
      <c r="J15" s="14"/>
      <c r="K15" s="14"/>
    </row>
    <row r="16" spans="1:11" ht="19.5" customHeight="1" x14ac:dyDescent="0.25">
      <c r="A16" s="4">
        <v>9.6271530718788032</v>
      </c>
      <c r="B16" s="4">
        <v>3.3587419150445434</v>
      </c>
      <c r="C16" s="5">
        <v>0</v>
      </c>
      <c r="D16" s="5">
        <v>0</v>
      </c>
      <c r="E16" s="4">
        <v>0.69</v>
      </c>
      <c r="F16" s="5">
        <v>5200</v>
      </c>
      <c r="G16" s="14"/>
      <c r="H16" s="14"/>
      <c r="I16" s="14"/>
      <c r="J16" s="14"/>
      <c r="K16" s="14"/>
    </row>
    <row r="17" spans="1:11" ht="19.5" customHeight="1" x14ac:dyDescent="0.25">
      <c r="A17" s="4">
        <v>10.335671023565217</v>
      </c>
      <c r="B17" s="4">
        <v>3.3534157788856871</v>
      </c>
      <c r="C17" s="5">
        <v>0</v>
      </c>
      <c r="D17" s="5">
        <v>0</v>
      </c>
      <c r="E17" s="4">
        <v>0.74</v>
      </c>
      <c r="F17" s="5">
        <v>5200</v>
      </c>
      <c r="G17" s="14"/>
      <c r="H17" s="14"/>
      <c r="I17" s="14"/>
      <c r="J17" s="14"/>
      <c r="K17" s="14"/>
    </row>
    <row r="18" spans="1:11" ht="19.5" customHeight="1" x14ac:dyDescent="0.25">
      <c r="A18" s="4">
        <v>10.981178962863989</v>
      </c>
      <c r="B18" s="4">
        <v>3.3694455969297445</v>
      </c>
      <c r="C18" s="5">
        <v>0</v>
      </c>
      <c r="D18" s="5">
        <v>0</v>
      </c>
      <c r="E18" s="4">
        <v>0.75</v>
      </c>
      <c r="F18" s="5">
        <v>5200</v>
      </c>
      <c r="G18" s="14"/>
      <c r="H18" s="14"/>
      <c r="I18" s="14"/>
      <c r="J18" s="14"/>
      <c r="K18" s="14"/>
    </row>
    <row r="19" spans="1:11" ht="19.5" customHeight="1" x14ac:dyDescent="0.25">
      <c r="A19" s="4">
        <v>11.804322905197257</v>
      </c>
      <c r="B19" s="4">
        <v>3.4074520373077477</v>
      </c>
      <c r="C19" s="5">
        <v>0</v>
      </c>
      <c r="D19" s="5">
        <v>0</v>
      </c>
      <c r="E19" s="4">
        <v>0.75</v>
      </c>
      <c r="F19" s="5">
        <v>5200</v>
      </c>
      <c r="G19" s="14"/>
      <c r="H19" s="14"/>
      <c r="I19" s="14"/>
      <c r="J19" s="14"/>
      <c r="K19" s="14"/>
    </row>
    <row r="20" spans="1:11" ht="19.5" customHeight="1" x14ac:dyDescent="0.25">
      <c r="A20" s="4">
        <v>13.351607049671465</v>
      </c>
      <c r="B20" s="4">
        <v>3.5034226236429493</v>
      </c>
      <c r="C20" s="5">
        <v>0</v>
      </c>
      <c r="D20" s="5">
        <v>0</v>
      </c>
      <c r="E20" s="4">
        <v>0.745</v>
      </c>
      <c r="F20" s="5">
        <v>5200</v>
      </c>
      <c r="G20" s="14"/>
      <c r="H20" s="14"/>
      <c r="I20" s="14"/>
      <c r="J20" s="14"/>
      <c r="K20" s="14"/>
    </row>
    <row r="21" spans="1:11" ht="19.5" customHeight="1" x14ac:dyDescent="0.25">
      <c r="A21" s="4">
        <v>14.518148526631835</v>
      </c>
      <c r="B21" s="4">
        <v>3.592706348335303</v>
      </c>
      <c r="C21" s="5">
        <v>0</v>
      </c>
      <c r="D21" s="5">
        <v>0</v>
      </c>
      <c r="E21" s="4">
        <v>0.70199999999999996</v>
      </c>
      <c r="F21" s="5">
        <v>5200</v>
      </c>
      <c r="G21" s="14"/>
      <c r="H21" s="14"/>
      <c r="I21" s="14"/>
      <c r="J21" s="14"/>
      <c r="K21" s="14"/>
    </row>
    <row r="22" spans="1:11" ht="19.5" customHeight="1" x14ac:dyDescent="0.25">
      <c r="A22" s="15" t="s">
        <v>4</v>
      </c>
      <c r="B22" s="17"/>
      <c r="C22" s="16"/>
      <c r="D22" s="16"/>
      <c r="E22" s="17"/>
      <c r="F22" s="17"/>
      <c r="G22" s="14"/>
      <c r="H22" s="14"/>
      <c r="I22" s="14"/>
      <c r="J22" s="14"/>
      <c r="K22" s="14"/>
    </row>
    <row r="23" spans="1:11" ht="19.5" customHeight="1" x14ac:dyDescent="0.25">
      <c r="A23" s="4">
        <v>9.8314121275921327</v>
      </c>
      <c r="B23" s="4">
        <v>3.5988209752884672</v>
      </c>
      <c r="C23" s="5">
        <v>0</v>
      </c>
      <c r="D23" s="5">
        <v>0</v>
      </c>
      <c r="E23" s="4">
        <v>0.69</v>
      </c>
      <c r="F23" s="5">
        <v>4940</v>
      </c>
      <c r="G23" s="14"/>
      <c r="H23" s="14"/>
      <c r="I23" s="14"/>
      <c r="J23" s="14"/>
      <c r="K23" s="14"/>
    </row>
    <row r="24" spans="1:11" ht="19.5" customHeight="1" x14ac:dyDescent="0.25">
      <c r="A24" s="4">
        <v>10.544495685534542</v>
      </c>
      <c r="B24" s="4">
        <v>3.5988209752884672</v>
      </c>
      <c r="C24" s="5">
        <v>0</v>
      </c>
      <c r="D24" s="5">
        <v>0</v>
      </c>
      <c r="E24" s="4">
        <v>0.74</v>
      </c>
      <c r="F24" s="5">
        <v>4940</v>
      </c>
      <c r="G24" s="14"/>
      <c r="H24" s="14"/>
      <c r="I24" s="14"/>
      <c r="J24" s="14"/>
      <c r="K24" s="14"/>
    </row>
    <row r="25" spans="1:11" ht="19.5" customHeight="1" x14ac:dyDescent="0.25">
      <c r="A25" s="4">
        <v>11.225757963989789</v>
      </c>
      <c r="B25" s="4">
        <v>3.6172892455261194</v>
      </c>
      <c r="C25" s="5">
        <v>0</v>
      </c>
      <c r="D25" s="5">
        <v>0</v>
      </c>
      <c r="E25" s="4">
        <v>0.75</v>
      </c>
      <c r="F25" s="5">
        <v>4940</v>
      </c>
      <c r="G25" s="14"/>
      <c r="H25" s="14"/>
      <c r="I25" s="14"/>
      <c r="J25" s="14"/>
      <c r="K25" s="14"/>
    </row>
    <row r="26" spans="1:11" ht="19.5" customHeight="1" x14ac:dyDescent="0.25">
      <c r="A26" s="4">
        <v>12.087237803580622</v>
      </c>
      <c r="B26" s="4">
        <v>3.6611289133165283</v>
      </c>
      <c r="C26" s="5">
        <v>0</v>
      </c>
      <c r="D26" s="5">
        <v>0</v>
      </c>
      <c r="E26" s="4">
        <v>0.75</v>
      </c>
      <c r="F26" s="5">
        <v>4940</v>
      </c>
      <c r="G26" s="14"/>
      <c r="H26" s="14"/>
      <c r="I26" s="14"/>
      <c r="J26" s="14"/>
      <c r="K26" s="14"/>
    </row>
    <row r="27" spans="1:11" ht="19.5" customHeight="1" x14ac:dyDescent="0.25">
      <c r="A27" s="4">
        <v>13.558268443104447</v>
      </c>
      <c r="B27" s="4">
        <v>3.745428703394337</v>
      </c>
      <c r="C27" s="5">
        <v>0</v>
      </c>
      <c r="D27" s="5">
        <v>0</v>
      </c>
      <c r="E27" s="4">
        <v>0.745</v>
      </c>
      <c r="F27" s="5">
        <v>4940</v>
      </c>
      <c r="G27" s="14"/>
      <c r="H27" s="14"/>
      <c r="I27" s="14"/>
      <c r="J27" s="14"/>
      <c r="K27" s="14"/>
    </row>
    <row r="28" spans="1:11" ht="19.5" customHeight="1" x14ac:dyDescent="0.25">
      <c r="A28" s="4">
        <v>14.692190941631166</v>
      </c>
      <c r="B28" s="4">
        <v>3.8267646736280283</v>
      </c>
      <c r="C28" s="5">
        <v>0</v>
      </c>
      <c r="D28" s="5">
        <v>0</v>
      </c>
      <c r="E28" s="4">
        <v>0.70199999999999996</v>
      </c>
      <c r="F28" s="5">
        <v>4940</v>
      </c>
      <c r="G28" s="14"/>
      <c r="H28" s="14"/>
      <c r="I28" s="14"/>
      <c r="J28" s="14"/>
      <c r="K28" s="14"/>
    </row>
    <row r="29" spans="1:11" ht="19.5" customHeight="1" x14ac:dyDescent="0.25">
      <c r="A29" s="15" t="s">
        <v>4</v>
      </c>
      <c r="B29" s="17"/>
      <c r="C29" s="16"/>
      <c r="D29" s="16"/>
      <c r="E29" s="17"/>
      <c r="F29" s="17"/>
      <c r="G29" s="14"/>
      <c r="H29" s="14"/>
      <c r="I29" s="14"/>
      <c r="J29" s="14"/>
      <c r="K29" s="14"/>
    </row>
    <row r="30" spans="1:11" ht="19.5" customHeight="1" x14ac:dyDescent="0.25">
      <c r="A30" s="4">
        <v>9.9213406002618143</v>
      </c>
      <c r="B30" s="4">
        <v>3.8406653628833971</v>
      </c>
      <c r="C30" s="5">
        <v>0</v>
      </c>
      <c r="D30" s="5">
        <v>0</v>
      </c>
      <c r="E30" s="4">
        <v>0.69</v>
      </c>
      <c r="F30" s="5">
        <v>4680</v>
      </c>
      <c r="G30" s="14"/>
      <c r="H30" s="14"/>
      <c r="I30" s="14"/>
      <c r="J30" s="14"/>
      <c r="K30" s="14"/>
    </row>
    <row r="31" spans="1:11" ht="19.5" customHeight="1" x14ac:dyDescent="0.25">
      <c r="A31" s="4">
        <v>10.705763796224966</v>
      </c>
      <c r="B31" s="4">
        <v>3.8687719233683366</v>
      </c>
      <c r="C31" s="5">
        <v>0</v>
      </c>
      <c r="D31" s="5">
        <v>0</v>
      </c>
      <c r="E31" s="4">
        <v>0.74</v>
      </c>
      <c r="F31" s="5">
        <v>4680</v>
      </c>
      <c r="G31" s="14"/>
      <c r="H31" s="14"/>
      <c r="I31" s="14"/>
      <c r="J31" s="14"/>
      <c r="K31" s="14"/>
    </row>
    <row r="32" spans="1:11" ht="19.5" customHeight="1" x14ac:dyDescent="0.25">
      <c r="A32" s="4">
        <v>11.460384110522554</v>
      </c>
      <c r="B32" s="4">
        <v>3.8972928925395354</v>
      </c>
      <c r="C32" s="5">
        <v>0</v>
      </c>
      <c r="D32" s="5">
        <v>0</v>
      </c>
      <c r="E32" s="4">
        <v>0.75</v>
      </c>
      <c r="F32" s="5">
        <v>4680</v>
      </c>
      <c r="G32" s="14"/>
      <c r="H32" s="14"/>
      <c r="I32" s="14"/>
      <c r="J32" s="14"/>
      <c r="K32" s="14"/>
    </row>
    <row r="33" spans="1:11" ht="19.5" customHeight="1" x14ac:dyDescent="0.25">
      <c r="A33" s="4">
        <v>12.267887053540262</v>
      </c>
      <c r="B33" s="4">
        <v>3.9262368359873809</v>
      </c>
      <c r="C33" s="5">
        <v>0</v>
      </c>
      <c r="D33" s="5">
        <v>0</v>
      </c>
      <c r="E33" s="4">
        <v>0.75</v>
      </c>
      <c r="F33" s="5">
        <v>4680</v>
      </c>
      <c r="G33" s="14"/>
      <c r="H33" s="14"/>
      <c r="I33" s="14"/>
      <c r="J33" s="14"/>
      <c r="K33" s="14"/>
    </row>
    <row r="34" spans="1:11" ht="19.5" customHeight="1" x14ac:dyDescent="0.25">
      <c r="A34" s="4">
        <v>13.731455515163297</v>
      </c>
      <c r="B34" s="4">
        <v>4.0005148868988734</v>
      </c>
      <c r="C34" s="5">
        <v>0</v>
      </c>
      <c r="D34" s="5">
        <v>0</v>
      </c>
      <c r="E34" s="4">
        <v>0.745</v>
      </c>
      <c r="F34" s="5">
        <v>4680</v>
      </c>
      <c r="G34" s="14"/>
      <c r="H34" s="14"/>
      <c r="I34" s="14"/>
      <c r="J34" s="14"/>
      <c r="K34" s="14"/>
    </row>
    <row r="35" spans="1:11" ht="19.5" customHeight="1" x14ac:dyDescent="0.25">
      <c r="A35" s="4">
        <v>14.876003703189657</v>
      </c>
      <c r="B35" s="4">
        <v>4.0934445064260832</v>
      </c>
      <c r="C35" s="5">
        <v>0</v>
      </c>
      <c r="D35" s="5">
        <v>0</v>
      </c>
      <c r="E35" s="4">
        <v>0.70199999999999996</v>
      </c>
      <c r="F35" s="5">
        <v>4680</v>
      </c>
      <c r="G35" s="14"/>
      <c r="H35" s="14"/>
      <c r="I35" s="14"/>
      <c r="J35" s="14"/>
      <c r="K35" s="14"/>
    </row>
    <row r="36" spans="1:11" ht="19.5" customHeight="1" x14ac:dyDescent="0.25">
      <c r="A36" s="15" t="s">
        <v>4</v>
      </c>
      <c r="B36" s="17"/>
      <c r="C36" s="16"/>
      <c r="D36" s="16"/>
      <c r="E36" s="17"/>
      <c r="F36" s="17"/>
      <c r="G36" s="14"/>
      <c r="H36" s="14"/>
      <c r="I36" s="14"/>
      <c r="J36" s="14"/>
      <c r="K36" s="14"/>
    </row>
    <row r="37" spans="1:11" ht="19.5" customHeight="1" x14ac:dyDescent="0.25">
      <c r="A37" s="4">
        <v>10.067930857928175</v>
      </c>
      <c r="B37" s="4">
        <v>4.1173558128920673</v>
      </c>
      <c r="C37" s="5">
        <v>0</v>
      </c>
      <c r="D37" s="5">
        <v>0</v>
      </c>
      <c r="E37" s="4">
        <v>0.69</v>
      </c>
      <c r="F37" s="5">
        <v>4420</v>
      </c>
      <c r="G37" s="14"/>
      <c r="H37" s="14"/>
      <c r="I37" s="14"/>
      <c r="J37" s="14"/>
      <c r="K37" s="14"/>
    </row>
    <row r="38" spans="1:11" ht="19.5" customHeight="1" x14ac:dyDescent="0.25">
      <c r="A38" s="4">
        <v>10.8744371985628</v>
      </c>
      <c r="B38" s="4">
        <v>4.1415473671786112</v>
      </c>
      <c r="C38" s="5">
        <v>0</v>
      </c>
      <c r="D38" s="5">
        <v>0</v>
      </c>
      <c r="E38" s="4">
        <v>0.74</v>
      </c>
      <c r="F38" s="5">
        <v>4420</v>
      </c>
      <c r="G38" s="14"/>
      <c r="H38" s="14"/>
      <c r="I38" s="14"/>
      <c r="J38" s="14"/>
      <c r="K38" s="14"/>
    </row>
    <row r="39" spans="1:11" ht="19.5" customHeight="1" x14ac:dyDescent="0.25">
      <c r="A39" s="4">
        <v>11.408943208865992</v>
      </c>
      <c r="B39" s="4">
        <v>4.1334522380182142</v>
      </c>
      <c r="C39" s="5">
        <v>0</v>
      </c>
      <c r="D39" s="5">
        <v>0</v>
      </c>
      <c r="E39" s="4">
        <v>0.75</v>
      </c>
      <c r="F39" s="5">
        <v>4420</v>
      </c>
      <c r="G39" s="14"/>
      <c r="H39" s="14"/>
      <c r="I39" s="14"/>
      <c r="J39" s="14"/>
      <c r="K39" s="14"/>
    </row>
    <row r="40" spans="1:11" ht="19.5" customHeight="1" x14ac:dyDescent="0.25">
      <c r="A40" s="4">
        <v>12.308625508044466</v>
      </c>
      <c r="B40" s="4">
        <v>4.190794203108144</v>
      </c>
      <c r="C40" s="5">
        <v>0</v>
      </c>
      <c r="D40" s="5">
        <v>0</v>
      </c>
      <c r="E40" s="4">
        <v>0.75</v>
      </c>
      <c r="F40" s="5">
        <v>4420</v>
      </c>
      <c r="G40" s="14"/>
      <c r="H40" s="14"/>
      <c r="I40" s="14"/>
      <c r="J40" s="14"/>
      <c r="K40" s="14"/>
    </row>
    <row r="41" spans="1:11" ht="19.5" customHeight="1" x14ac:dyDescent="0.25">
      <c r="A41" s="4">
        <v>13.860732207479758</v>
      </c>
      <c r="B41" s="4">
        <v>4.2668999065226982</v>
      </c>
      <c r="C41" s="5">
        <v>0</v>
      </c>
      <c r="D41" s="5">
        <v>0</v>
      </c>
      <c r="E41" s="4">
        <v>0.745</v>
      </c>
      <c r="F41" s="5">
        <v>4420</v>
      </c>
      <c r="G41" s="14"/>
      <c r="H41" s="14"/>
      <c r="I41" s="14"/>
      <c r="J41" s="14"/>
      <c r="K41" s="14"/>
    </row>
    <row r="42" spans="1:11" ht="19.5" customHeight="1" x14ac:dyDescent="0.25">
      <c r="A42" s="4">
        <v>14.962821039746933</v>
      </c>
      <c r="B42" s="4">
        <v>4.354770971403835</v>
      </c>
      <c r="C42" s="5">
        <v>0</v>
      </c>
      <c r="D42" s="5">
        <v>0</v>
      </c>
      <c r="E42" s="4">
        <v>0.70199999999999996</v>
      </c>
      <c r="F42" s="5">
        <v>4420</v>
      </c>
      <c r="G42" s="14"/>
      <c r="H42" s="14"/>
      <c r="I42" s="14"/>
      <c r="J42" s="14"/>
      <c r="K42" s="14"/>
    </row>
    <row r="43" spans="1:11" ht="19.5" customHeight="1" x14ac:dyDescent="0.25">
      <c r="A43" s="15" t="s">
        <v>4</v>
      </c>
      <c r="B43" s="17"/>
      <c r="C43" s="16"/>
      <c r="D43" s="16"/>
      <c r="E43" s="17"/>
      <c r="F43" s="17"/>
      <c r="G43" s="14"/>
      <c r="H43" s="14"/>
      <c r="I43" s="14"/>
      <c r="J43" s="14"/>
      <c r="K43" s="14"/>
    </row>
    <row r="44" spans="1:11" ht="19.5" customHeight="1" x14ac:dyDescent="0.25">
      <c r="A44" s="4">
        <v>10.11545855728053</v>
      </c>
      <c r="B44" s="4">
        <v>4.3909411826582216</v>
      </c>
      <c r="C44" s="5">
        <v>0</v>
      </c>
      <c r="D44" s="5">
        <v>0</v>
      </c>
      <c r="E44" s="4">
        <v>0.69</v>
      </c>
      <c r="F44" s="5">
        <v>4160</v>
      </c>
      <c r="G44" s="14"/>
      <c r="H44" s="14"/>
      <c r="I44" s="14"/>
      <c r="J44" s="14"/>
      <c r="K44" s="14"/>
    </row>
    <row r="45" spans="1:11" ht="19.5" customHeight="1" x14ac:dyDescent="0.25">
      <c r="A45" s="4">
        <v>10.929288556755999</v>
      </c>
      <c r="B45" s="4">
        <v>4.4184660440508239</v>
      </c>
      <c r="C45" s="5">
        <v>0</v>
      </c>
      <c r="D45" s="5">
        <v>0</v>
      </c>
      <c r="E45" s="4">
        <v>0.74</v>
      </c>
      <c r="F45" s="5">
        <v>4160</v>
      </c>
      <c r="G45" s="14"/>
      <c r="H45" s="14"/>
      <c r="I45" s="14"/>
      <c r="J45" s="14"/>
      <c r="K45" s="14"/>
    </row>
    <row r="46" spans="1:11" ht="19.5" customHeight="1" x14ac:dyDescent="0.25">
      <c r="A46" s="4">
        <v>11.611792759016229</v>
      </c>
      <c r="B46" s="4">
        <v>4.4463373082421347</v>
      </c>
      <c r="C46" s="5">
        <v>0</v>
      </c>
      <c r="D46" s="5">
        <v>0</v>
      </c>
      <c r="E46" s="4">
        <v>0.75</v>
      </c>
      <c r="F46" s="5">
        <v>4160</v>
      </c>
      <c r="G46" s="14"/>
      <c r="H46" s="14"/>
      <c r="I46" s="14"/>
      <c r="J46" s="14"/>
      <c r="K46" s="14"/>
    </row>
    <row r="47" spans="1:11" ht="19.5" customHeight="1" x14ac:dyDescent="0.25">
      <c r="A47" s="4">
        <v>12.37723935313827</v>
      </c>
      <c r="B47" s="4">
        <v>4.4557057451318229</v>
      </c>
      <c r="C47" s="5">
        <v>0</v>
      </c>
      <c r="D47" s="5">
        <v>0</v>
      </c>
      <c r="E47" s="4">
        <v>0.75</v>
      </c>
      <c r="F47" s="5">
        <v>4160</v>
      </c>
      <c r="G47" s="14"/>
      <c r="H47" s="14"/>
      <c r="I47" s="14"/>
      <c r="J47" s="14"/>
      <c r="K47" s="14"/>
    </row>
    <row r="48" spans="1:11" ht="19.5" customHeight="1" x14ac:dyDescent="0.25">
      <c r="A48" s="4">
        <v>13.872323863053076</v>
      </c>
      <c r="B48" s="4">
        <v>4.5321023955932596</v>
      </c>
      <c r="C48" s="5">
        <v>0</v>
      </c>
      <c r="D48" s="5">
        <v>0</v>
      </c>
      <c r="E48" s="4">
        <v>0.745</v>
      </c>
      <c r="F48" s="5">
        <v>4160</v>
      </c>
      <c r="G48" s="14"/>
      <c r="H48" s="14"/>
      <c r="I48" s="14"/>
      <c r="J48" s="14"/>
      <c r="K48" s="14"/>
    </row>
    <row r="49" spans="1:11" ht="19.5" customHeight="1" x14ac:dyDescent="0.25">
      <c r="A49" s="4">
        <v>14.946420973373886</v>
      </c>
      <c r="B49" s="4">
        <v>4.611164511348675</v>
      </c>
      <c r="C49" s="5">
        <v>0</v>
      </c>
      <c r="D49" s="5">
        <v>0</v>
      </c>
      <c r="E49" s="4">
        <v>0.70199999999999996</v>
      </c>
      <c r="F49" s="5">
        <v>4160</v>
      </c>
      <c r="G49" s="14"/>
      <c r="H49" s="14"/>
      <c r="I49" s="14"/>
      <c r="J49" s="14"/>
      <c r="K49" s="14"/>
    </row>
    <row r="50" spans="1:11" ht="19.5" customHeight="1" x14ac:dyDescent="0.25">
      <c r="A50" s="15" t="s">
        <v>4</v>
      </c>
      <c r="B50" s="17"/>
      <c r="C50" s="16"/>
      <c r="D50" s="16"/>
      <c r="E50" s="17"/>
      <c r="F50" s="17"/>
      <c r="G50" s="14"/>
      <c r="H50" s="14"/>
      <c r="I50" s="14"/>
      <c r="J50" s="14"/>
      <c r="K50" s="14"/>
    </row>
    <row r="51" spans="1:11" ht="19.5" customHeight="1" x14ac:dyDescent="0.25">
      <c r="A51" s="4">
        <v>10.057894295474341</v>
      </c>
      <c r="B51" s="4">
        <v>4.6517390948895585</v>
      </c>
      <c r="C51" s="5">
        <v>0</v>
      </c>
      <c r="D51" s="5">
        <v>0</v>
      </c>
      <c r="E51" s="4">
        <v>0.69</v>
      </c>
      <c r="F51" s="5">
        <v>3900</v>
      </c>
      <c r="G51" s="14"/>
      <c r="H51" s="14"/>
      <c r="I51" s="14"/>
      <c r="J51" s="14"/>
      <c r="K51" s="14"/>
    </row>
    <row r="52" spans="1:11" ht="19.5" customHeight="1" x14ac:dyDescent="0.25">
      <c r="A52" s="4">
        <v>10.886864518395699</v>
      </c>
      <c r="B52" s="4">
        <v>4.6826422145393449</v>
      </c>
      <c r="C52" s="5">
        <v>0</v>
      </c>
      <c r="D52" s="5">
        <v>0</v>
      </c>
      <c r="E52" s="4">
        <v>0.74</v>
      </c>
      <c r="F52" s="5">
        <v>3900</v>
      </c>
      <c r="G52" s="14"/>
      <c r="H52" s="14"/>
      <c r="I52" s="14"/>
      <c r="J52" s="14"/>
      <c r="K52" s="14"/>
    </row>
    <row r="53" spans="1:11" ht="19.5" customHeight="1" x14ac:dyDescent="0.25">
      <c r="A53" s="4">
        <v>11.567698317008116</v>
      </c>
      <c r="B53" s="4">
        <v>4.7034731009773729</v>
      </c>
      <c r="C53" s="5">
        <v>0</v>
      </c>
      <c r="D53" s="5">
        <v>0</v>
      </c>
      <c r="E53" s="4">
        <v>0.75</v>
      </c>
      <c r="F53" s="5">
        <v>3900</v>
      </c>
      <c r="G53" s="14"/>
      <c r="H53" s="14"/>
      <c r="I53" s="14"/>
      <c r="J53" s="14"/>
      <c r="K53" s="14"/>
    </row>
    <row r="54" spans="1:11" ht="19.5" customHeight="1" x14ac:dyDescent="0.25">
      <c r="A54" s="4">
        <v>12.36073168630722</v>
      </c>
      <c r="B54" s="4">
        <v>4.713957718048543</v>
      </c>
      <c r="C54" s="5">
        <v>0</v>
      </c>
      <c r="D54" s="5">
        <v>0</v>
      </c>
      <c r="E54" s="4">
        <v>0.75</v>
      </c>
      <c r="F54" s="5">
        <v>3900</v>
      </c>
      <c r="G54" s="14"/>
      <c r="H54" s="14"/>
      <c r="I54" s="14"/>
      <c r="J54" s="14"/>
      <c r="K54" s="14"/>
    </row>
    <row r="55" spans="1:11" ht="19.5" customHeight="1" x14ac:dyDescent="0.25">
      <c r="A55" s="4">
        <v>13.819676144930973</v>
      </c>
      <c r="B55" s="4">
        <v>4.8214384017540413</v>
      </c>
      <c r="C55" s="5">
        <v>0</v>
      </c>
      <c r="D55" s="5">
        <v>0</v>
      </c>
      <c r="E55" s="4">
        <v>0.745</v>
      </c>
      <c r="F55" s="5">
        <v>3900</v>
      </c>
      <c r="G55" s="14"/>
      <c r="H55" s="14"/>
      <c r="I55" s="14"/>
      <c r="J55" s="14"/>
      <c r="K55" s="14"/>
    </row>
    <row r="56" spans="1:11" ht="19.5" customHeight="1" x14ac:dyDescent="0.25">
      <c r="A56" s="4">
        <v>14.87596078018702</v>
      </c>
      <c r="B56" s="4">
        <v>4.8996378918455168</v>
      </c>
      <c r="C56" s="5">
        <v>0</v>
      </c>
      <c r="D56" s="5">
        <v>0</v>
      </c>
      <c r="E56" s="4">
        <v>0.70199999999999996</v>
      </c>
      <c r="F56" s="5">
        <v>3900</v>
      </c>
      <c r="G56" s="14"/>
      <c r="H56" s="14"/>
      <c r="I56" s="14"/>
      <c r="J56" s="14"/>
      <c r="K56" s="14"/>
    </row>
    <row r="57" spans="1:11" ht="19.5" customHeight="1" x14ac:dyDescent="0.25">
      <c r="A57" s="15" t="s">
        <v>4</v>
      </c>
      <c r="B57" s="17"/>
      <c r="C57" s="16"/>
      <c r="D57" s="16"/>
      <c r="E57" s="17"/>
      <c r="F57" s="17"/>
      <c r="G57" s="14"/>
      <c r="H57" s="14"/>
      <c r="I57" s="14"/>
      <c r="J57" s="14"/>
      <c r="K57" s="14"/>
    </row>
    <row r="58" spans="1:11" ht="19.5" customHeight="1" x14ac:dyDescent="0.25">
      <c r="A58" s="4">
        <v>9.9580648540683345</v>
      </c>
      <c r="B58" s="4">
        <v>4.9454731774357725</v>
      </c>
      <c r="C58" s="5">
        <v>0</v>
      </c>
      <c r="D58" s="5">
        <v>0</v>
      </c>
      <c r="E58" s="4">
        <v>0.69</v>
      </c>
      <c r="F58" s="4">
        <v>3639.9999999999995</v>
      </c>
      <c r="G58" s="14"/>
      <c r="H58" s="14"/>
      <c r="I58" s="14"/>
      <c r="J58" s="14"/>
      <c r="K58" s="14"/>
    </row>
    <row r="59" spans="1:11" ht="16.5" customHeight="1" x14ac:dyDescent="0.25">
      <c r="A59" s="4">
        <v>10.867985024784252</v>
      </c>
      <c r="B59" s="4">
        <v>4.9454731774357725</v>
      </c>
      <c r="C59" s="5">
        <v>0</v>
      </c>
      <c r="D59" s="5">
        <v>0</v>
      </c>
      <c r="E59" s="4">
        <v>0.74</v>
      </c>
      <c r="F59" s="4">
        <v>3639.9999999999995</v>
      </c>
      <c r="G59" s="14"/>
      <c r="H59" s="14"/>
      <c r="I59" s="14"/>
      <c r="J59" s="14"/>
      <c r="K59" s="14"/>
    </row>
    <row r="60" spans="1:11" ht="19.5" customHeight="1" x14ac:dyDescent="0.25">
      <c r="A60" s="4">
        <v>11.437187051926093</v>
      </c>
      <c r="B60" s="4">
        <v>4.9570668392383936</v>
      </c>
      <c r="C60" s="5">
        <v>0</v>
      </c>
      <c r="D60" s="5">
        <v>0</v>
      </c>
      <c r="E60" s="4">
        <v>0.75</v>
      </c>
      <c r="F60" s="4">
        <v>3639.9999999999995</v>
      </c>
      <c r="G60" s="14"/>
      <c r="H60" s="14"/>
      <c r="I60" s="14"/>
      <c r="J60" s="14"/>
      <c r="K60" s="14"/>
    </row>
    <row r="61" spans="1:11" ht="19.5" customHeight="1" x14ac:dyDescent="0.25">
      <c r="A61" s="4">
        <v>12.242400700867281</v>
      </c>
      <c r="B61" s="4">
        <v>4.9921741238596331</v>
      </c>
      <c r="C61" s="5">
        <v>0</v>
      </c>
      <c r="D61" s="5">
        <v>0</v>
      </c>
      <c r="E61" s="4">
        <v>0.75</v>
      </c>
      <c r="F61" s="4">
        <v>3639.9999999999995</v>
      </c>
      <c r="G61" s="14"/>
      <c r="H61" s="14"/>
      <c r="I61" s="14"/>
      <c r="J61" s="14"/>
      <c r="K61" s="14"/>
    </row>
    <row r="62" spans="1:11" ht="19.5" customHeight="1" x14ac:dyDescent="0.25">
      <c r="A62" s="4">
        <v>13.72032446599443</v>
      </c>
      <c r="B62" s="4">
        <v>5.0882729825212873</v>
      </c>
      <c r="C62" s="5">
        <v>0</v>
      </c>
      <c r="D62" s="5">
        <v>0</v>
      </c>
      <c r="E62" s="4">
        <v>0.745</v>
      </c>
      <c r="F62" s="4">
        <v>3639.9999999999995</v>
      </c>
      <c r="G62" s="14"/>
      <c r="H62" s="14"/>
      <c r="I62" s="14"/>
      <c r="J62" s="14"/>
      <c r="K62" s="14"/>
    </row>
    <row r="63" spans="1:11" ht="19.5" customHeight="1" x14ac:dyDescent="0.25">
      <c r="A63" s="4">
        <v>14.723907057549484</v>
      </c>
      <c r="B63" s="4">
        <v>5.1881442466507037</v>
      </c>
      <c r="C63" s="5">
        <v>0</v>
      </c>
      <c r="D63" s="5">
        <v>0</v>
      </c>
      <c r="E63" s="4">
        <v>0.70199999999999996</v>
      </c>
      <c r="F63" s="4">
        <v>3639.9999999999995</v>
      </c>
      <c r="G63" s="14"/>
      <c r="H63" s="14"/>
      <c r="I63" s="14"/>
      <c r="J63" s="14"/>
      <c r="K63" s="14"/>
    </row>
    <row r="64" spans="1:11" ht="19.5" customHeight="1" x14ac:dyDescent="0.25">
      <c r="A64" s="15" t="s">
        <v>5</v>
      </c>
      <c r="B64" s="17"/>
      <c r="C64" s="16"/>
      <c r="D64" s="16"/>
      <c r="E64" s="17"/>
      <c r="F64" s="17"/>
      <c r="G64" s="14"/>
      <c r="H64" s="14"/>
      <c r="I64" s="14"/>
      <c r="J64" s="14"/>
      <c r="K64" s="14"/>
    </row>
    <row r="65" spans="1:11" ht="19.5" customHeight="1" x14ac:dyDescent="0.25">
      <c r="A65" s="15" t="s">
        <v>19</v>
      </c>
      <c r="B65" s="4">
        <v>507.2</v>
      </c>
      <c r="C65" s="16"/>
      <c r="D65" s="16"/>
      <c r="E65" s="17"/>
      <c r="F65" s="17"/>
      <c r="G65" s="14"/>
      <c r="H65" s="14"/>
      <c r="I65" s="14"/>
      <c r="J65" s="14"/>
      <c r="K65" s="14"/>
    </row>
    <row r="66" spans="1:11" ht="19.5" customHeight="1" x14ac:dyDescent="0.25">
      <c r="A66" s="6" t="s">
        <v>6</v>
      </c>
      <c r="B66" s="5">
        <v>288</v>
      </c>
      <c r="C66" s="16"/>
      <c r="D66" s="16"/>
      <c r="E66" s="17"/>
      <c r="F66" s="17"/>
      <c r="G66" s="14"/>
      <c r="H66" s="14"/>
      <c r="I66" s="14"/>
      <c r="J66" s="14"/>
      <c r="K66" s="14"/>
    </row>
    <row r="67" spans="1:11" ht="19.5" customHeight="1" x14ac:dyDescent="0.25">
      <c r="A67" s="6" t="s">
        <v>7</v>
      </c>
      <c r="B67" s="4">
        <v>7.7007019999999997</v>
      </c>
      <c r="C67" s="16"/>
      <c r="D67" s="16"/>
      <c r="E67" s="17"/>
      <c r="F67" s="17"/>
      <c r="G67" s="14"/>
      <c r="H67" s="14"/>
      <c r="I67" s="14"/>
      <c r="J67" s="14"/>
      <c r="K67" s="14"/>
    </row>
    <row r="68" spans="1:11" ht="19.5" customHeight="1" x14ac:dyDescent="0.25">
      <c r="A68" s="6" t="s">
        <v>8</v>
      </c>
      <c r="B68" s="4">
        <v>2.2000000000000002</v>
      </c>
      <c r="C68" s="16"/>
      <c r="D68" s="16"/>
      <c r="E68" s="17"/>
      <c r="F68" s="17"/>
      <c r="G68" s="14"/>
      <c r="H68" s="14"/>
      <c r="I68" s="14"/>
      <c r="J68" s="14"/>
      <c r="K68" s="14"/>
    </row>
    <row r="69" spans="1:11" ht="19.5" customHeight="1" x14ac:dyDescent="0.25">
      <c r="A69" s="6" t="s">
        <v>9</v>
      </c>
      <c r="B69" s="4">
        <v>0.85</v>
      </c>
      <c r="C69" s="16"/>
      <c r="D69" s="16"/>
      <c r="E69" s="17"/>
      <c r="F69" s="17"/>
      <c r="G69" s="14"/>
      <c r="H69" s="14"/>
      <c r="I69" s="14"/>
      <c r="J69" s="14"/>
      <c r="K69" s="14"/>
    </row>
    <row r="70" spans="1:11" ht="19.5" customHeight="1" x14ac:dyDescent="0.25">
      <c r="A70" s="6" t="s">
        <v>10</v>
      </c>
      <c r="B70" s="4">
        <v>3.1</v>
      </c>
      <c r="C70" s="16"/>
      <c r="D70" s="16"/>
      <c r="E70" s="17"/>
      <c r="F70" s="17"/>
      <c r="G70" s="14"/>
      <c r="H70" s="14"/>
      <c r="I70" s="14"/>
      <c r="J70" s="14"/>
      <c r="K70" s="14"/>
    </row>
    <row r="71" spans="1:11" ht="19.5" customHeight="1" x14ac:dyDescent="0.25">
      <c r="A71" s="6" t="s">
        <v>11</v>
      </c>
      <c r="B71" s="4">
        <v>5200</v>
      </c>
      <c r="C71" s="16"/>
      <c r="D71" s="16"/>
      <c r="E71" s="17"/>
      <c r="F71" s="17"/>
      <c r="G71" s="14"/>
      <c r="H71" s="14"/>
      <c r="I71" s="14"/>
      <c r="J71" s="14"/>
      <c r="K71" s="14"/>
    </row>
    <row r="72" spans="1:11" ht="19.5" customHeight="1" x14ac:dyDescent="0.25">
      <c r="A72" s="6" t="s">
        <v>12</v>
      </c>
      <c r="B72" s="4">
        <v>0.3</v>
      </c>
      <c r="C72" s="16"/>
      <c r="D72" s="16"/>
      <c r="E72" s="17"/>
      <c r="F72" s="17"/>
      <c r="G72" s="14"/>
      <c r="H72" s="14"/>
      <c r="I72" s="14"/>
      <c r="J72" s="14"/>
      <c r="K72" s="14"/>
    </row>
    <row r="73" spans="1:11" ht="19.5" customHeight="1" x14ac:dyDescent="0.25">
      <c r="A73" s="6" t="s">
        <v>15</v>
      </c>
      <c r="B73" s="17"/>
      <c r="C73" s="16"/>
      <c r="D73" s="16"/>
      <c r="E73" s="17"/>
      <c r="F73" s="17"/>
      <c r="G73" s="14"/>
      <c r="H73" s="14"/>
      <c r="I73" s="14"/>
      <c r="J73" s="14"/>
      <c r="K73" s="14"/>
    </row>
    <row r="74" spans="1:11" ht="19.5" customHeight="1" x14ac:dyDescent="0.25">
      <c r="A74" s="6" t="s">
        <v>16</v>
      </c>
      <c r="B74" s="4">
        <v>7.8</v>
      </c>
      <c r="C74" s="16"/>
      <c r="D74" s="16"/>
      <c r="E74" s="17"/>
      <c r="F74" s="17"/>
      <c r="G74" s="14"/>
      <c r="H74" s="14"/>
      <c r="I74" s="14"/>
      <c r="J74" s="14"/>
      <c r="K74" s="14"/>
    </row>
    <row r="75" spans="1:11" ht="19.5" customHeight="1" x14ac:dyDescent="0.25">
      <c r="A75" s="6" t="s">
        <v>17</v>
      </c>
      <c r="B75" s="5">
        <v>16</v>
      </c>
      <c r="C75" s="16"/>
      <c r="D75" s="16"/>
      <c r="E75" s="17"/>
      <c r="F75" s="17"/>
      <c r="G75" s="14"/>
      <c r="H75" s="14"/>
      <c r="I75" s="14"/>
      <c r="J75" s="14"/>
      <c r="K75" s="14"/>
    </row>
    <row r="76" spans="1:11" ht="19.5" customHeight="1" x14ac:dyDescent="0.25">
      <c r="A76" s="6" t="s">
        <v>18</v>
      </c>
      <c r="B76" s="4">
        <v>76</v>
      </c>
      <c r="C76" s="16"/>
      <c r="D76" s="16"/>
      <c r="E76" s="17"/>
      <c r="F76" s="17"/>
      <c r="G76" s="14"/>
      <c r="H76" s="14"/>
      <c r="I76" s="14"/>
      <c r="J76" s="14"/>
      <c r="K76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15" width="14.140625" style="19" bestFit="1" customWidth="1"/>
  </cols>
  <sheetData>
    <row r="1" spans="1:15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  <c r="J1" s="14"/>
      <c r="K1" s="14"/>
      <c r="L1" s="14"/>
      <c r="M1" s="14"/>
      <c r="N1" s="14"/>
      <c r="O1" s="14"/>
    </row>
    <row r="2" spans="1:15" ht="19.5" customHeight="1" x14ac:dyDescent="0.25">
      <c r="A2" s="4">
        <v>14.310413086300001</v>
      </c>
      <c r="B2" s="4">
        <v>4.1403196185200004</v>
      </c>
      <c r="C2" s="5">
        <v>0</v>
      </c>
      <c r="D2" s="5">
        <v>0</v>
      </c>
      <c r="E2" s="4">
        <v>0.77</v>
      </c>
      <c r="F2" s="5">
        <v>5460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ht="19.5" customHeight="1" x14ac:dyDescent="0.25">
      <c r="A3" s="4">
        <v>15.8447470171</v>
      </c>
      <c r="B3" s="4">
        <v>4.1695748755500004</v>
      </c>
      <c r="C3" s="5">
        <v>0</v>
      </c>
      <c r="D3" s="5">
        <v>0</v>
      </c>
      <c r="E3" s="4">
        <v>0.78</v>
      </c>
      <c r="F3" s="5">
        <v>5460</v>
      </c>
      <c r="G3" s="14"/>
      <c r="H3" s="14"/>
      <c r="I3" s="14"/>
      <c r="J3" s="14"/>
      <c r="K3" s="14"/>
      <c r="L3" s="14"/>
      <c r="M3" s="14"/>
      <c r="N3" s="14"/>
      <c r="O3" s="14"/>
    </row>
    <row r="4" spans="1:15" ht="19.5" customHeight="1" x14ac:dyDescent="0.25">
      <c r="A4" s="4">
        <v>16.948085238800001</v>
      </c>
      <c r="B4" s="4">
        <v>4.1779335204199999</v>
      </c>
      <c r="C4" s="5">
        <v>0</v>
      </c>
      <c r="D4" s="5">
        <v>0</v>
      </c>
      <c r="E4" s="4">
        <v>0.79</v>
      </c>
      <c r="F4" s="5">
        <v>5460</v>
      </c>
      <c r="G4" s="14"/>
      <c r="H4" s="14"/>
      <c r="I4" s="14"/>
      <c r="J4" s="14"/>
      <c r="K4" s="14"/>
      <c r="L4" s="14"/>
      <c r="M4" s="14"/>
      <c r="N4" s="14"/>
      <c r="O4" s="14"/>
    </row>
    <row r="5" spans="1:15" ht="19.5" customHeight="1" x14ac:dyDescent="0.25">
      <c r="A5" s="4">
        <v>17.654911684799998</v>
      </c>
      <c r="B5" s="4">
        <v>4.2030094550100001</v>
      </c>
      <c r="C5" s="5">
        <v>0</v>
      </c>
      <c r="D5" s="5">
        <v>0</v>
      </c>
      <c r="E5" s="4">
        <v>0.79500000000000004</v>
      </c>
      <c r="F5" s="5">
        <v>5460</v>
      </c>
      <c r="G5" s="14"/>
      <c r="H5" s="14"/>
      <c r="I5" s="14"/>
      <c r="J5" s="14"/>
      <c r="K5" s="14"/>
      <c r="L5" s="14"/>
      <c r="M5" s="14"/>
      <c r="N5" s="14"/>
      <c r="O5" s="14"/>
    </row>
    <row r="6" spans="1:15" ht="19.5" customHeight="1" x14ac:dyDescent="0.25">
      <c r="A6" s="4">
        <v>18.585850604600001</v>
      </c>
      <c r="B6" s="4">
        <v>4.21972797904</v>
      </c>
      <c r="C6" s="5">
        <v>0</v>
      </c>
      <c r="D6" s="5">
        <v>0</v>
      </c>
      <c r="E6" s="4">
        <v>0.8</v>
      </c>
      <c r="F6" s="5">
        <v>5460</v>
      </c>
      <c r="G6" s="14"/>
      <c r="H6" s="14"/>
      <c r="I6" s="14"/>
      <c r="J6" s="14"/>
      <c r="K6" s="14"/>
      <c r="L6" s="14"/>
      <c r="M6" s="14"/>
      <c r="N6" s="14"/>
      <c r="O6" s="14"/>
    </row>
    <row r="7" spans="1:15" ht="19.5" customHeight="1" x14ac:dyDescent="0.25">
      <c r="A7" s="4">
        <v>19.740912180799999</v>
      </c>
      <c r="B7" s="4">
        <v>4.2698798482400004</v>
      </c>
      <c r="C7" s="5">
        <v>0</v>
      </c>
      <c r="D7" s="5">
        <v>0</v>
      </c>
      <c r="E7" s="4">
        <v>0.8</v>
      </c>
      <c r="F7" s="5">
        <v>5460</v>
      </c>
      <c r="G7" s="14"/>
      <c r="H7" s="14"/>
      <c r="I7" s="14"/>
      <c r="J7" s="14"/>
      <c r="K7" s="14"/>
      <c r="L7" s="14"/>
      <c r="M7" s="14"/>
      <c r="N7" s="14"/>
      <c r="O7" s="14"/>
    </row>
    <row r="8" spans="1:15" ht="19.5" customHeight="1" x14ac:dyDescent="0.25">
      <c r="A8" s="4">
        <v>21.326959283400001</v>
      </c>
      <c r="B8" s="4">
        <v>4.3242122741599998</v>
      </c>
      <c r="C8" s="5">
        <v>0</v>
      </c>
      <c r="D8" s="5">
        <v>0</v>
      </c>
      <c r="E8" s="4">
        <v>0.7</v>
      </c>
      <c r="F8" s="5">
        <v>5460</v>
      </c>
      <c r="G8" s="14"/>
      <c r="H8" s="14"/>
      <c r="I8" s="14"/>
      <c r="J8" s="14"/>
      <c r="K8" s="14"/>
      <c r="L8" s="14"/>
      <c r="M8" s="14"/>
      <c r="N8" s="14"/>
      <c r="O8" s="14"/>
    </row>
    <row r="9" spans="1:15" ht="19.5" customHeight="1" x14ac:dyDescent="0.25">
      <c r="A9" s="15" t="s">
        <v>4</v>
      </c>
      <c r="B9" s="83">
        <v>0</v>
      </c>
      <c r="C9" s="5">
        <v>0</v>
      </c>
      <c r="D9" s="5">
        <v>0</v>
      </c>
      <c r="E9" s="17"/>
      <c r="F9" s="16"/>
      <c r="G9" s="14"/>
      <c r="H9" s="14"/>
      <c r="I9" s="14"/>
      <c r="J9" s="14"/>
      <c r="K9" s="14"/>
      <c r="L9" s="14"/>
      <c r="M9" s="14"/>
      <c r="N9" s="14"/>
      <c r="O9" s="14"/>
    </row>
    <row r="10" spans="1:15" ht="19.5" customHeight="1" x14ac:dyDescent="0.25">
      <c r="A10" s="4">
        <v>14.3621313495</v>
      </c>
      <c r="B10" s="4">
        <v>4.3409295638899996</v>
      </c>
      <c r="C10" s="5">
        <v>0</v>
      </c>
      <c r="D10" s="5">
        <v>0</v>
      </c>
      <c r="E10" s="4">
        <v>0.77</v>
      </c>
      <c r="F10" s="5">
        <v>5200</v>
      </c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9.5" customHeight="1" x14ac:dyDescent="0.25">
      <c r="A11" s="4">
        <v>15.896465280299999</v>
      </c>
      <c r="B11" s="4">
        <v>4.3618261760500001</v>
      </c>
      <c r="C11" s="5">
        <v>0</v>
      </c>
      <c r="D11" s="5">
        <v>0</v>
      </c>
      <c r="E11" s="4">
        <v>0.78</v>
      </c>
      <c r="F11" s="5">
        <v>5200</v>
      </c>
      <c r="G11" s="14"/>
      <c r="H11" s="14"/>
      <c r="I11" s="14"/>
      <c r="J11" s="14"/>
      <c r="K11" s="14"/>
      <c r="L11" s="14"/>
      <c r="M11" s="14"/>
      <c r="N11" s="14"/>
      <c r="O11" s="14"/>
    </row>
    <row r="12" spans="1:15" ht="19.5" customHeight="1" x14ac:dyDescent="0.25">
      <c r="A12" s="4">
        <v>16.982564080900001</v>
      </c>
      <c r="B12" s="4">
        <v>4.3701848209199996</v>
      </c>
      <c r="C12" s="5">
        <v>0</v>
      </c>
      <c r="D12" s="5">
        <v>0</v>
      </c>
      <c r="E12" s="4">
        <v>0.79</v>
      </c>
      <c r="F12" s="5">
        <v>5200</v>
      </c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9.5" customHeight="1" x14ac:dyDescent="0.25">
      <c r="A13" s="4">
        <v>17.723869368999999</v>
      </c>
      <c r="B13" s="4">
        <v>4.3827240225099997</v>
      </c>
      <c r="C13" s="5">
        <v>0</v>
      </c>
      <c r="D13" s="5">
        <v>0</v>
      </c>
      <c r="E13" s="4">
        <v>0.79500000000000004</v>
      </c>
      <c r="F13" s="5">
        <v>5200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19.5" customHeight="1" x14ac:dyDescent="0.25">
      <c r="A14" s="4">
        <v>18.603095116999999</v>
      </c>
      <c r="B14" s="4">
        <v>4.4119792795399997</v>
      </c>
      <c r="C14" s="5">
        <v>0</v>
      </c>
      <c r="D14" s="5">
        <v>0</v>
      </c>
      <c r="E14" s="4">
        <v>0.8</v>
      </c>
      <c r="F14" s="5">
        <v>5200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1:15" ht="19.5" customHeight="1" x14ac:dyDescent="0.25">
      <c r="A15" s="4">
        <v>19.8443487071</v>
      </c>
      <c r="B15" s="4">
        <v>4.4663117054699999</v>
      </c>
      <c r="C15" s="5">
        <v>0</v>
      </c>
      <c r="D15" s="5">
        <v>0</v>
      </c>
      <c r="E15" s="4">
        <v>0.8</v>
      </c>
      <c r="F15" s="5">
        <v>5200</v>
      </c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9.5" customHeight="1" x14ac:dyDescent="0.25">
      <c r="A16" s="4">
        <v>21.3441987044</v>
      </c>
      <c r="B16" s="4">
        <v>4.5331808643900002</v>
      </c>
      <c r="C16" s="5">
        <v>0</v>
      </c>
      <c r="D16" s="5">
        <v>0</v>
      </c>
      <c r="E16" s="4">
        <v>0.7</v>
      </c>
      <c r="F16" s="5">
        <v>5200</v>
      </c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9.5" customHeight="1" x14ac:dyDescent="0.25">
      <c r="A17" s="15" t="s">
        <v>4</v>
      </c>
      <c r="B17" s="83">
        <v>0</v>
      </c>
      <c r="C17" s="5">
        <v>0</v>
      </c>
      <c r="D17" s="5">
        <v>0</v>
      </c>
      <c r="E17" s="17"/>
      <c r="F17" s="16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9.5" customHeight="1" x14ac:dyDescent="0.25">
      <c r="A18" s="4">
        <v>14.3276525074</v>
      </c>
      <c r="B18" s="4">
        <v>4.53736018683</v>
      </c>
      <c r="C18" s="5">
        <v>0</v>
      </c>
      <c r="D18" s="5">
        <v>0</v>
      </c>
      <c r="E18" s="4">
        <v>0.77</v>
      </c>
      <c r="F18" s="5">
        <v>4940</v>
      </c>
      <c r="G18" s="14"/>
      <c r="H18" s="14"/>
      <c r="I18" s="14"/>
      <c r="J18" s="14"/>
      <c r="K18" s="14"/>
      <c r="L18" s="14"/>
      <c r="M18" s="14"/>
      <c r="N18" s="14"/>
      <c r="O18" s="14"/>
    </row>
    <row r="19" spans="1:15" ht="19.5" customHeight="1" x14ac:dyDescent="0.25">
      <c r="A19" s="4">
        <v>15.896465280299999</v>
      </c>
      <c r="B19" s="4">
        <v>4.5582580332899996</v>
      </c>
      <c r="C19" s="5">
        <v>0</v>
      </c>
      <c r="D19" s="5">
        <v>0</v>
      </c>
      <c r="E19" s="4">
        <v>0.78</v>
      </c>
      <c r="F19" s="5">
        <v>4940</v>
      </c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9.5" customHeight="1" x14ac:dyDescent="0.25">
      <c r="A20" s="4">
        <v>16.9653246598</v>
      </c>
      <c r="B20" s="4">
        <v>4.5875132903200004</v>
      </c>
      <c r="C20" s="5">
        <v>0</v>
      </c>
      <c r="D20" s="5">
        <v>0</v>
      </c>
      <c r="E20" s="4">
        <v>0.79</v>
      </c>
      <c r="F20" s="5">
        <v>4940</v>
      </c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9.5" customHeight="1" x14ac:dyDescent="0.25">
      <c r="A21" s="4">
        <v>17.723869368999999</v>
      </c>
      <c r="B21" s="4">
        <v>4.5958719351799999</v>
      </c>
      <c r="C21" s="5">
        <v>0</v>
      </c>
      <c r="D21" s="5">
        <v>0</v>
      </c>
      <c r="E21" s="4">
        <v>0.79500000000000004</v>
      </c>
      <c r="F21" s="5">
        <v>4940</v>
      </c>
      <c r="G21" s="14"/>
      <c r="H21" s="14"/>
      <c r="I21" s="14"/>
      <c r="J21" s="14"/>
      <c r="K21" s="14"/>
      <c r="L21" s="14"/>
      <c r="M21" s="14"/>
      <c r="N21" s="14"/>
      <c r="O21" s="14"/>
    </row>
    <row r="22" spans="1:15" ht="19.5" customHeight="1" x14ac:dyDescent="0.25">
      <c r="A22" s="4">
        <v>18.5686111835</v>
      </c>
      <c r="B22" s="4">
        <v>4.6293065146499996</v>
      </c>
      <c r="C22" s="5">
        <v>0</v>
      </c>
      <c r="D22" s="5">
        <v>0</v>
      </c>
      <c r="E22" s="4">
        <v>0.8</v>
      </c>
      <c r="F22" s="5">
        <v>4940</v>
      </c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9.5" customHeight="1" x14ac:dyDescent="0.25">
      <c r="A23" s="4">
        <v>19.706433338699998</v>
      </c>
      <c r="B23" s="4">
        <v>4.6711009732699997</v>
      </c>
      <c r="C23" s="5">
        <v>0</v>
      </c>
      <c r="D23" s="5">
        <v>0</v>
      </c>
      <c r="E23" s="4">
        <v>0.8</v>
      </c>
      <c r="F23" s="5">
        <v>4940</v>
      </c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9.5" customHeight="1" x14ac:dyDescent="0.25">
      <c r="A24" s="4">
        <v>21.240762178099999</v>
      </c>
      <c r="B24" s="4">
        <v>4.7337920440600003</v>
      </c>
      <c r="C24" s="5">
        <v>0</v>
      </c>
      <c r="D24" s="5">
        <v>0</v>
      </c>
      <c r="E24" s="4">
        <v>0.7</v>
      </c>
      <c r="F24" s="5">
        <v>4940</v>
      </c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9.5" customHeight="1" x14ac:dyDescent="0.25">
      <c r="A25" s="15" t="s">
        <v>4</v>
      </c>
      <c r="B25" s="83">
        <v>0</v>
      </c>
      <c r="C25" s="5">
        <v>0</v>
      </c>
      <c r="D25" s="5">
        <v>0</v>
      </c>
      <c r="E25" s="17"/>
      <c r="F25" s="16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9.5" customHeight="1" x14ac:dyDescent="0.25">
      <c r="A26" s="4">
        <v>14.2759342442</v>
      </c>
      <c r="B26" s="4">
        <v>4.7546886562199999</v>
      </c>
      <c r="C26" s="5">
        <v>0</v>
      </c>
      <c r="D26" s="5">
        <v>0</v>
      </c>
      <c r="E26" s="4">
        <v>0.77</v>
      </c>
      <c r="F26" s="5">
        <v>4680</v>
      </c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19.5" customHeight="1" x14ac:dyDescent="0.25">
      <c r="A27" s="4">
        <v>15.810263083600001</v>
      </c>
      <c r="B27" s="4">
        <v>4.7714059459499998</v>
      </c>
      <c r="C27" s="5">
        <v>0</v>
      </c>
      <c r="D27" s="5">
        <v>0</v>
      </c>
      <c r="E27" s="4">
        <v>0.78</v>
      </c>
      <c r="F27" s="5">
        <v>4680</v>
      </c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9.5" customHeight="1" x14ac:dyDescent="0.25">
      <c r="A28" s="4">
        <v>16.810164779000001</v>
      </c>
      <c r="B28" s="4">
        <v>4.8006624372799998</v>
      </c>
      <c r="C28" s="5">
        <v>0</v>
      </c>
      <c r="D28" s="5">
        <v>0</v>
      </c>
      <c r="E28" s="4">
        <v>0.79</v>
      </c>
      <c r="F28" s="5">
        <v>4680</v>
      </c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9.5" customHeight="1" x14ac:dyDescent="0.25">
      <c r="A29" s="4">
        <v>17.6031934216</v>
      </c>
      <c r="B29" s="4">
        <v>4.8090210821500001</v>
      </c>
      <c r="C29" s="5">
        <v>0</v>
      </c>
      <c r="D29" s="5">
        <v>0</v>
      </c>
      <c r="E29" s="4">
        <v>0.79500000000000004</v>
      </c>
      <c r="F29" s="5">
        <v>4680</v>
      </c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9.5" customHeight="1" x14ac:dyDescent="0.25">
      <c r="A30" s="4">
        <v>18.447935236100001</v>
      </c>
      <c r="B30" s="4">
        <v>4.8424556616099999</v>
      </c>
      <c r="C30" s="5">
        <v>0</v>
      </c>
      <c r="D30" s="5">
        <v>0</v>
      </c>
      <c r="E30" s="4">
        <v>0.8</v>
      </c>
      <c r="F30" s="5">
        <v>4680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19.5" customHeight="1" x14ac:dyDescent="0.25">
      <c r="A31" s="4">
        <v>19.620231142000002</v>
      </c>
      <c r="B31" s="4">
        <v>4.8842501202299999</v>
      </c>
      <c r="C31" s="5">
        <v>0</v>
      </c>
      <c r="D31" s="5">
        <v>0</v>
      </c>
      <c r="E31" s="4">
        <v>0.8</v>
      </c>
      <c r="F31" s="5">
        <v>4680</v>
      </c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19.5" customHeight="1" x14ac:dyDescent="0.25">
      <c r="A32" s="4">
        <v>21.051128546499999</v>
      </c>
      <c r="B32" s="4">
        <v>4.9344019894300004</v>
      </c>
      <c r="C32" s="5">
        <v>0</v>
      </c>
      <c r="D32" s="5">
        <v>0</v>
      </c>
      <c r="E32" s="4">
        <v>0.7</v>
      </c>
      <c r="F32" s="5">
        <v>4680</v>
      </c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9.5" customHeight="1" x14ac:dyDescent="0.25">
      <c r="A33" s="15" t="s">
        <v>4</v>
      </c>
      <c r="B33" s="83">
        <v>0</v>
      </c>
      <c r="C33" s="5">
        <v>0</v>
      </c>
      <c r="D33" s="5">
        <v>0</v>
      </c>
      <c r="E33" s="17"/>
      <c r="F33" s="16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9.5" customHeight="1" x14ac:dyDescent="0.25">
      <c r="A34" s="4">
        <v>14.1380188758</v>
      </c>
      <c r="B34" s="4">
        <v>4.9678378031900001</v>
      </c>
      <c r="C34" s="5">
        <v>0</v>
      </c>
      <c r="D34" s="5">
        <v>0</v>
      </c>
      <c r="E34" s="4">
        <v>0.77</v>
      </c>
      <c r="F34" s="5">
        <v>4420</v>
      </c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9.5" customHeight="1" x14ac:dyDescent="0.25">
      <c r="A35" s="4">
        <v>15.620629451999999</v>
      </c>
      <c r="B35" s="4">
        <v>4.9720171256199999</v>
      </c>
      <c r="C35" s="5">
        <v>0</v>
      </c>
      <c r="D35" s="5">
        <v>0</v>
      </c>
      <c r="E35" s="4">
        <v>0.78</v>
      </c>
      <c r="F35" s="5">
        <v>4420</v>
      </c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9.5" customHeight="1" x14ac:dyDescent="0.25">
      <c r="A36" s="4">
        <v>16.706728252600001</v>
      </c>
      <c r="B36" s="4">
        <v>4.9970930602200001</v>
      </c>
      <c r="C36" s="5">
        <v>0</v>
      </c>
      <c r="D36" s="5">
        <v>0</v>
      </c>
      <c r="E36" s="4">
        <v>0.79</v>
      </c>
      <c r="F36" s="5">
        <v>4420</v>
      </c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9.5" customHeight="1" x14ac:dyDescent="0.25">
      <c r="A37" s="4">
        <v>17.396315277599999</v>
      </c>
      <c r="B37" s="4">
        <v>5.0263483172500001</v>
      </c>
      <c r="C37" s="5">
        <v>0</v>
      </c>
      <c r="D37" s="5">
        <v>0</v>
      </c>
      <c r="E37" s="4">
        <v>0.79500000000000004</v>
      </c>
      <c r="F37" s="5">
        <v>4420</v>
      </c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9.5" customHeight="1" x14ac:dyDescent="0.25">
      <c r="A38" s="4">
        <v>18.275541025599999</v>
      </c>
      <c r="B38" s="4">
        <v>5.0305276396799998</v>
      </c>
      <c r="C38" s="5">
        <v>0</v>
      </c>
      <c r="D38" s="5">
        <v>0</v>
      </c>
      <c r="E38" s="4">
        <v>0.8</v>
      </c>
      <c r="F38" s="5">
        <v>4420</v>
      </c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9.5" customHeight="1" x14ac:dyDescent="0.25">
      <c r="A39" s="4">
        <v>19.413358089300001</v>
      </c>
      <c r="B39" s="4">
        <v>5.0848600656</v>
      </c>
      <c r="C39" s="5">
        <v>0</v>
      </c>
      <c r="D39" s="5">
        <v>0</v>
      </c>
      <c r="E39" s="4">
        <v>0.8</v>
      </c>
      <c r="F39" s="5">
        <v>4420</v>
      </c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9.5" customHeight="1" x14ac:dyDescent="0.25">
      <c r="A40" s="4">
        <v>20.8097715603</v>
      </c>
      <c r="B40" s="4">
        <v>5.1391924915300002</v>
      </c>
      <c r="C40" s="5">
        <v>0</v>
      </c>
      <c r="D40" s="5">
        <v>0</v>
      </c>
      <c r="E40" s="4">
        <v>0.7</v>
      </c>
      <c r="F40" s="5">
        <v>4420</v>
      </c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9.5" customHeight="1" x14ac:dyDescent="0.25">
      <c r="A41" s="15" t="s">
        <v>4</v>
      </c>
      <c r="B41" s="83">
        <v>0</v>
      </c>
      <c r="C41" s="5">
        <v>0</v>
      </c>
      <c r="D41" s="5">
        <v>0</v>
      </c>
      <c r="E41" s="17"/>
      <c r="F41" s="16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9.5" customHeight="1" x14ac:dyDescent="0.25">
      <c r="A42" s="4">
        <v>13.931140731699999</v>
      </c>
      <c r="B42" s="4">
        <v>5.1935236831499996</v>
      </c>
      <c r="C42" s="5">
        <v>0</v>
      </c>
      <c r="D42" s="5">
        <v>0</v>
      </c>
      <c r="E42" s="4">
        <v>0.77</v>
      </c>
      <c r="F42" s="5">
        <v>4160</v>
      </c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9.5" customHeight="1" x14ac:dyDescent="0.25">
      <c r="A43" s="4">
        <v>15.4654695711</v>
      </c>
      <c r="B43" s="4">
        <v>5.1977030055900002</v>
      </c>
      <c r="C43" s="5">
        <v>0</v>
      </c>
      <c r="D43" s="5">
        <v>0</v>
      </c>
      <c r="E43" s="4">
        <v>0.78</v>
      </c>
      <c r="F43" s="5">
        <v>4160</v>
      </c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9.5" customHeight="1" x14ac:dyDescent="0.25">
      <c r="A44" s="4">
        <v>16.482610687499999</v>
      </c>
      <c r="B44" s="4">
        <v>5.2311388193399999</v>
      </c>
      <c r="C44" s="5">
        <v>0</v>
      </c>
      <c r="D44" s="5">
        <v>0</v>
      </c>
      <c r="E44" s="4">
        <v>0.79</v>
      </c>
      <c r="F44" s="5">
        <v>4160</v>
      </c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9.5" customHeight="1" x14ac:dyDescent="0.25">
      <c r="A45" s="4">
        <v>17.137718870400001</v>
      </c>
      <c r="B45" s="4">
        <v>5.2311388193399999</v>
      </c>
      <c r="C45" s="5">
        <v>0</v>
      </c>
      <c r="D45" s="5">
        <v>0</v>
      </c>
      <c r="E45" s="4">
        <v>0.79500000000000004</v>
      </c>
      <c r="F45" s="5">
        <v>4160</v>
      </c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9.5" customHeight="1" x14ac:dyDescent="0.25">
      <c r="A46" s="4">
        <v>17.896263579599999</v>
      </c>
      <c r="B46" s="4">
        <v>5.2603940763699999</v>
      </c>
      <c r="C46" s="5">
        <v>0</v>
      </c>
      <c r="D46" s="5">
        <v>0</v>
      </c>
      <c r="E46" s="4">
        <v>0.8</v>
      </c>
      <c r="F46" s="5">
        <v>4160</v>
      </c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9.5" customHeight="1" x14ac:dyDescent="0.25">
      <c r="A47" s="4">
        <v>19.085803997900001</v>
      </c>
      <c r="B47" s="4">
        <v>5.2938286558399996</v>
      </c>
      <c r="C47" s="5">
        <v>0</v>
      </c>
      <c r="D47" s="5">
        <v>0</v>
      </c>
      <c r="E47" s="4">
        <v>0.8</v>
      </c>
      <c r="F47" s="5">
        <v>4160</v>
      </c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9.5" customHeight="1" x14ac:dyDescent="0.25">
      <c r="A48" s="4">
        <v>20.430499205699999</v>
      </c>
      <c r="B48" s="4">
        <v>5.3439817593300001</v>
      </c>
      <c r="C48" s="5">
        <v>0</v>
      </c>
      <c r="D48" s="5">
        <v>0</v>
      </c>
      <c r="E48" s="4">
        <v>0.7</v>
      </c>
      <c r="F48" s="5">
        <v>4160</v>
      </c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9.5" customHeight="1" x14ac:dyDescent="0.25">
      <c r="A49" s="15" t="s">
        <v>4</v>
      </c>
      <c r="B49" s="84"/>
      <c r="C49" s="16"/>
      <c r="D49" s="16"/>
      <c r="E49" s="17"/>
      <c r="F49" s="16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9.5" customHeight="1" x14ac:dyDescent="0.25">
      <c r="A50" s="4">
        <v>13.5863472192</v>
      </c>
      <c r="B50" s="4">
        <v>5.3941348628199997</v>
      </c>
      <c r="C50" s="5">
        <v>0</v>
      </c>
      <c r="D50" s="5">
        <v>0</v>
      </c>
      <c r="E50" s="4">
        <v>0.77</v>
      </c>
      <c r="F50" s="5">
        <v>3900</v>
      </c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9.5" customHeight="1" x14ac:dyDescent="0.25">
      <c r="A51" s="4">
        <v>15.172399413200001</v>
      </c>
      <c r="B51" s="4">
        <v>5.4150314749800001</v>
      </c>
      <c r="C51" s="5">
        <v>0</v>
      </c>
      <c r="D51" s="5">
        <v>0</v>
      </c>
      <c r="E51" s="4">
        <v>0.78</v>
      </c>
      <c r="F51" s="5">
        <v>3900</v>
      </c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9.5" customHeight="1" x14ac:dyDescent="0.25">
      <c r="A52" s="4">
        <v>16.086098911899999</v>
      </c>
      <c r="B52" s="4">
        <v>5.4275694422800003</v>
      </c>
      <c r="C52" s="5">
        <v>0</v>
      </c>
      <c r="D52" s="5">
        <v>0</v>
      </c>
      <c r="E52" s="4">
        <v>0.79</v>
      </c>
      <c r="F52" s="5">
        <v>3900</v>
      </c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9.5" customHeight="1" x14ac:dyDescent="0.25">
      <c r="A53" s="4">
        <v>16.741207094699998</v>
      </c>
      <c r="B53" s="4">
        <v>5.4275694422800003</v>
      </c>
      <c r="C53" s="5">
        <v>0</v>
      </c>
      <c r="D53" s="5">
        <v>0</v>
      </c>
      <c r="E53" s="4">
        <v>0.79500000000000004</v>
      </c>
      <c r="F53" s="5">
        <v>3900</v>
      </c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9.5" customHeight="1" x14ac:dyDescent="0.25">
      <c r="A54" s="4">
        <v>17.585954000600001</v>
      </c>
      <c r="B54" s="4">
        <v>5.4484660544499999</v>
      </c>
      <c r="C54" s="5">
        <v>0</v>
      </c>
      <c r="D54" s="5">
        <v>0</v>
      </c>
      <c r="E54" s="4">
        <v>0.8</v>
      </c>
      <c r="F54" s="5">
        <v>3900</v>
      </c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9.5" customHeight="1" x14ac:dyDescent="0.25">
      <c r="A55" s="4">
        <v>18.5686111835</v>
      </c>
      <c r="B55" s="4">
        <v>5.4819018681999996</v>
      </c>
      <c r="C55" s="5">
        <v>0</v>
      </c>
      <c r="D55" s="5">
        <v>0</v>
      </c>
      <c r="E55" s="4">
        <v>0.8</v>
      </c>
      <c r="F55" s="5">
        <v>3900</v>
      </c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9.5" customHeight="1" x14ac:dyDescent="0.25">
      <c r="A56" s="4">
        <v>19.9822691669</v>
      </c>
      <c r="B56" s="4">
        <v>5.5404123822600004</v>
      </c>
      <c r="C56" s="5">
        <v>0</v>
      </c>
      <c r="D56" s="5">
        <v>0</v>
      </c>
      <c r="E56" s="4">
        <v>0.7</v>
      </c>
      <c r="F56" s="5">
        <v>3900</v>
      </c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9.5" customHeight="1" x14ac:dyDescent="0.25">
      <c r="A57" s="15" t="s">
        <v>4</v>
      </c>
      <c r="B57" s="84"/>
      <c r="C57" s="16"/>
      <c r="D57" s="16"/>
      <c r="E57" s="17"/>
      <c r="F57" s="16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9.5" customHeight="1" x14ac:dyDescent="0.25">
      <c r="A58" s="4">
        <v>13.2760325488</v>
      </c>
      <c r="B58" s="4">
        <v>5.6072827754899999</v>
      </c>
      <c r="C58" s="5">
        <v>0</v>
      </c>
      <c r="D58" s="5">
        <v>0</v>
      </c>
      <c r="E58" s="4">
        <v>0.77</v>
      </c>
      <c r="F58" s="5">
        <v>3640</v>
      </c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9.5" customHeight="1" x14ac:dyDescent="0.25">
      <c r="A59" s="4">
        <v>14.724164283</v>
      </c>
      <c r="B59" s="4">
        <v>5.61982074278</v>
      </c>
      <c r="C59" s="5">
        <v>0</v>
      </c>
      <c r="D59" s="5">
        <v>0</v>
      </c>
      <c r="E59" s="4">
        <v>0.78</v>
      </c>
      <c r="F59" s="5">
        <v>3640</v>
      </c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9.5" customHeight="1" x14ac:dyDescent="0.25">
      <c r="A60" s="4">
        <v>15.724065978300001</v>
      </c>
      <c r="B60" s="4">
        <v>5.64907723411</v>
      </c>
      <c r="C60" s="5">
        <v>0</v>
      </c>
      <c r="D60" s="5">
        <v>0</v>
      </c>
      <c r="E60" s="4">
        <v>0.79</v>
      </c>
      <c r="F60" s="5">
        <v>3640</v>
      </c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9.5" customHeight="1" x14ac:dyDescent="0.25">
      <c r="A61" s="4">
        <v>16.344695319100001</v>
      </c>
      <c r="B61" s="4">
        <v>5.6616152014100001</v>
      </c>
      <c r="C61" s="5">
        <v>0</v>
      </c>
      <c r="D61" s="5">
        <v>0</v>
      </c>
      <c r="E61" s="4">
        <v>0.79500000000000004</v>
      </c>
      <c r="F61" s="5">
        <v>3640</v>
      </c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9.5" customHeight="1" x14ac:dyDescent="0.25">
      <c r="A62" s="4">
        <v>17.086000607199999</v>
      </c>
      <c r="B62" s="4">
        <v>5.6825118135699997</v>
      </c>
      <c r="C62" s="5">
        <v>0</v>
      </c>
      <c r="D62" s="5">
        <v>0</v>
      </c>
      <c r="E62" s="4">
        <v>0.8</v>
      </c>
      <c r="F62" s="5">
        <v>3640</v>
      </c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9.5" customHeight="1" x14ac:dyDescent="0.25">
      <c r="A63" s="4">
        <v>18.154859986799998</v>
      </c>
      <c r="B63" s="4">
        <v>5.7034084257400002</v>
      </c>
      <c r="C63" s="5">
        <v>0</v>
      </c>
      <c r="D63" s="5">
        <v>0</v>
      </c>
      <c r="E63" s="4">
        <v>0.8</v>
      </c>
      <c r="F63" s="5">
        <v>3640</v>
      </c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9.5" customHeight="1" x14ac:dyDescent="0.25">
      <c r="A64" s="4">
        <v>19.430597510399998</v>
      </c>
      <c r="B64" s="4">
        <v>5.7535615292299997</v>
      </c>
      <c r="C64" s="5">
        <v>0</v>
      </c>
      <c r="D64" s="5">
        <v>0</v>
      </c>
      <c r="E64" s="4">
        <v>0.7</v>
      </c>
      <c r="F64" s="5">
        <v>3640</v>
      </c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9.5" customHeight="1" x14ac:dyDescent="0.25">
      <c r="A65" s="15" t="s">
        <v>5</v>
      </c>
      <c r="B65" s="17"/>
      <c r="C65" s="16"/>
      <c r="D65" s="16"/>
      <c r="E65" s="17"/>
      <c r="F65" s="16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9.5" customHeight="1" x14ac:dyDescent="0.25">
      <c r="A66" s="15" t="s">
        <v>7</v>
      </c>
      <c r="B66" s="4">
        <v>7.45</v>
      </c>
      <c r="C66" s="16"/>
      <c r="D66" s="16"/>
      <c r="E66" s="17"/>
      <c r="F66" s="16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9.5" customHeight="1" x14ac:dyDescent="0.25">
      <c r="A67" s="15" t="s">
        <v>6</v>
      </c>
      <c r="B67" s="5">
        <v>288</v>
      </c>
      <c r="C67" s="16"/>
      <c r="D67" s="16"/>
      <c r="E67" s="17"/>
      <c r="F67" s="16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9.5" customHeight="1" x14ac:dyDescent="0.25">
      <c r="A68" s="15" t="s">
        <v>19</v>
      </c>
      <c r="B68" s="4">
        <v>506.84</v>
      </c>
      <c r="C68" s="16"/>
      <c r="D68" s="16"/>
      <c r="E68" s="17"/>
      <c r="F68" s="16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9.5" customHeight="1" x14ac:dyDescent="0.25">
      <c r="A69" s="6" t="s">
        <v>8</v>
      </c>
      <c r="B69" s="4">
        <v>1.7</v>
      </c>
      <c r="C69" s="16"/>
      <c r="D69" s="16"/>
      <c r="E69" s="17"/>
      <c r="F69" s="16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9.5" customHeight="1" x14ac:dyDescent="0.25">
      <c r="A70" s="6" t="s">
        <v>9</v>
      </c>
      <c r="B70" s="4">
        <v>0.85</v>
      </c>
      <c r="C70" s="16"/>
      <c r="D70" s="16"/>
      <c r="E70" s="17"/>
      <c r="F70" s="16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9.5" customHeight="1" x14ac:dyDescent="0.25">
      <c r="A71" s="6" t="s">
        <v>10</v>
      </c>
      <c r="B71" s="4">
        <v>4.4000000000000004</v>
      </c>
      <c r="C71" s="16"/>
      <c r="D71" s="16"/>
      <c r="E71" s="17"/>
      <c r="F71" s="16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9.5" customHeight="1" x14ac:dyDescent="0.25">
      <c r="A72" s="6" t="s">
        <v>11</v>
      </c>
      <c r="B72" s="4">
        <v>5200</v>
      </c>
      <c r="C72" s="16"/>
      <c r="D72" s="16"/>
      <c r="E72" s="17"/>
      <c r="F72" s="16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9.5" customHeight="1" x14ac:dyDescent="0.25">
      <c r="A73" s="6" t="s">
        <v>12</v>
      </c>
      <c r="B73" s="4">
        <v>16</v>
      </c>
      <c r="C73" s="16"/>
      <c r="D73" s="16"/>
      <c r="E73" s="17"/>
      <c r="F73" s="16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9.5" customHeight="1" x14ac:dyDescent="0.25">
      <c r="A74" s="6" t="s">
        <v>15</v>
      </c>
      <c r="B74" s="17"/>
      <c r="C74" s="16"/>
      <c r="D74" s="16"/>
      <c r="E74" s="17"/>
      <c r="F74" s="16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9.5" customHeight="1" x14ac:dyDescent="0.25">
      <c r="A75" s="6" t="s">
        <v>16</v>
      </c>
      <c r="B75" s="4">
        <v>7.8</v>
      </c>
      <c r="C75" s="16"/>
      <c r="D75" s="16"/>
      <c r="E75" s="17"/>
      <c r="F75" s="16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9.5" customHeight="1" x14ac:dyDescent="0.25">
      <c r="A76" s="6" t="s">
        <v>17</v>
      </c>
      <c r="B76" s="5">
        <v>16</v>
      </c>
      <c r="C76" s="16"/>
      <c r="D76" s="16"/>
      <c r="E76" s="17"/>
      <c r="F76" s="16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9.5" customHeight="1" x14ac:dyDescent="0.25">
      <c r="A77" s="6" t="s">
        <v>18</v>
      </c>
      <c r="B77" s="4">
        <v>76</v>
      </c>
      <c r="C77" s="16"/>
      <c r="D77" s="16"/>
      <c r="E77" s="17"/>
      <c r="F77" s="16"/>
      <c r="G77" s="14"/>
      <c r="H77" s="14"/>
      <c r="I77" s="14"/>
      <c r="J77" s="14"/>
      <c r="K77" s="14"/>
      <c r="L77" s="14"/>
      <c r="M77" s="14"/>
      <c r="N77" s="14"/>
      <c r="O77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9"/>
  <sheetViews>
    <sheetView topLeftCell="A40"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9" width="14.140625" style="19" bestFit="1" customWidth="1"/>
  </cols>
  <sheetData>
    <row r="1" spans="1:9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</row>
    <row r="2" spans="1:9" ht="19.5" customHeight="1" x14ac:dyDescent="0.25">
      <c r="A2" s="4">
        <v>8.3351034899199998</v>
      </c>
      <c r="B2" s="4">
        <v>3.10235804573</v>
      </c>
      <c r="C2" s="5">
        <v>0</v>
      </c>
      <c r="D2" s="5">
        <v>0</v>
      </c>
      <c r="E2" s="4">
        <v>0.71</v>
      </c>
      <c r="F2" s="5">
        <v>5460</v>
      </c>
      <c r="G2" s="14"/>
      <c r="H2" s="14"/>
      <c r="I2" s="14"/>
    </row>
    <row r="3" spans="1:9" ht="19.5" customHeight="1" x14ac:dyDescent="0.25">
      <c r="A3" s="4">
        <v>9.1962101874699993</v>
      </c>
      <c r="B3" s="4">
        <v>3.1101538405100002</v>
      </c>
      <c r="C3" s="5">
        <v>0</v>
      </c>
      <c r="D3" s="5">
        <v>0</v>
      </c>
      <c r="E3" s="4">
        <v>0.72</v>
      </c>
      <c r="F3" s="5">
        <v>5460</v>
      </c>
      <c r="G3" s="14"/>
      <c r="H3" s="14"/>
      <c r="I3" s="14"/>
    </row>
    <row r="4" spans="1:9" ht="19.5" customHeight="1" x14ac:dyDescent="0.25">
      <c r="A4" s="4">
        <v>10.0172671916</v>
      </c>
      <c r="B4" s="4">
        <v>3.1101538405100002</v>
      </c>
      <c r="C4" s="5">
        <v>0</v>
      </c>
      <c r="D4" s="5">
        <v>0</v>
      </c>
      <c r="E4" s="4">
        <v>0.73</v>
      </c>
      <c r="F4" s="5">
        <v>5460</v>
      </c>
      <c r="G4" s="14"/>
      <c r="H4" s="14"/>
      <c r="I4" s="14"/>
    </row>
    <row r="5" spans="1:9" ht="19.5" customHeight="1" x14ac:dyDescent="0.25">
      <c r="A5" s="4">
        <v>11.719458292500001</v>
      </c>
      <c r="B5" s="4">
        <v>3.1725142371700001</v>
      </c>
      <c r="C5" s="5">
        <v>0</v>
      </c>
      <c r="D5" s="5">
        <v>0</v>
      </c>
      <c r="E5" s="4">
        <v>0.73</v>
      </c>
      <c r="F5" s="5">
        <v>5460</v>
      </c>
      <c r="G5" s="14"/>
      <c r="H5" s="14"/>
      <c r="I5" s="14"/>
    </row>
    <row r="6" spans="1:9" ht="19.5" customHeight="1" x14ac:dyDescent="0.25">
      <c r="A6" s="4">
        <v>12.7607962682</v>
      </c>
      <c r="B6" s="4">
        <v>3.2582620181699999</v>
      </c>
      <c r="C6" s="5">
        <v>0</v>
      </c>
      <c r="D6" s="5">
        <v>0</v>
      </c>
      <c r="E6" s="4">
        <v>0.72</v>
      </c>
      <c r="F6" s="5">
        <v>5460</v>
      </c>
      <c r="G6" s="14"/>
      <c r="H6" s="14"/>
      <c r="I6" s="14"/>
    </row>
    <row r="7" spans="1:9" ht="19.5" customHeight="1" x14ac:dyDescent="0.25">
      <c r="A7" s="4">
        <v>14.3628554779</v>
      </c>
      <c r="B7" s="4">
        <v>3.3673932091199998</v>
      </c>
      <c r="C7" s="5">
        <v>0</v>
      </c>
      <c r="D7" s="5">
        <v>0</v>
      </c>
      <c r="E7" s="4">
        <v>0.71</v>
      </c>
      <c r="F7" s="5">
        <v>5460</v>
      </c>
      <c r="G7" s="14"/>
      <c r="H7" s="14"/>
      <c r="I7" s="14"/>
    </row>
    <row r="8" spans="1:9" ht="19.5" customHeight="1" x14ac:dyDescent="0.25">
      <c r="A8" s="15" t="s">
        <v>4</v>
      </c>
      <c r="B8" s="83">
        <v>0</v>
      </c>
      <c r="C8" s="5">
        <v>0</v>
      </c>
      <c r="D8" s="5">
        <v>0</v>
      </c>
      <c r="E8" s="17"/>
      <c r="F8" s="16"/>
      <c r="G8" s="14"/>
      <c r="H8" s="14"/>
      <c r="I8" s="14"/>
    </row>
    <row r="9" spans="1:9" ht="19.5" customHeight="1" x14ac:dyDescent="0.25">
      <c r="A9" s="4">
        <v>8.5353621674099998</v>
      </c>
      <c r="B9" s="4">
        <v>3.3050328124699999</v>
      </c>
      <c r="C9" s="5">
        <v>0</v>
      </c>
      <c r="D9" s="5">
        <v>0</v>
      </c>
      <c r="E9" s="4">
        <v>0.71</v>
      </c>
      <c r="F9" s="5">
        <v>5200</v>
      </c>
      <c r="G9" s="14"/>
      <c r="H9" s="14"/>
      <c r="I9" s="14"/>
    </row>
    <row r="10" spans="1:9" ht="19.5" customHeight="1" x14ac:dyDescent="0.25">
      <c r="A10" s="4">
        <v>9.3964688649500001</v>
      </c>
      <c r="B10" s="4">
        <v>3.3128266200500001</v>
      </c>
      <c r="C10" s="5">
        <v>0</v>
      </c>
      <c r="D10" s="5">
        <v>0</v>
      </c>
      <c r="E10" s="4">
        <v>0.72</v>
      </c>
      <c r="F10" s="5">
        <v>5200</v>
      </c>
      <c r="G10" s="14"/>
      <c r="H10" s="14"/>
      <c r="I10" s="14"/>
    </row>
    <row r="11" spans="1:9" ht="19.5" customHeight="1" x14ac:dyDescent="0.25">
      <c r="A11" s="4">
        <v>10.197498469799999</v>
      </c>
      <c r="B11" s="4">
        <v>3.3284182096100001</v>
      </c>
      <c r="C11" s="5">
        <v>0</v>
      </c>
      <c r="D11" s="5">
        <v>0</v>
      </c>
      <c r="E11" s="4">
        <v>0.73</v>
      </c>
      <c r="F11" s="5">
        <v>5200</v>
      </c>
      <c r="G11" s="14"/>
      <c r="H11" s="14"/>
      <c r="I11" s="14"/>
    </row>
    <row r="12" spans="1:9" ht="19.5" customHeight="1" x14ac:dyDescent="0.25">
      <c r="A12" s="4">
        <v>11.9597666634</v>
      </c>
      <c r="B12" s="4">
        <v>3.4063701958300001</v>
      </c>
      <c r="C12" s="5">
        <v>0</v>
      </c>
      <c r="D12" s="5">
        <v>0</v>
      </c>
      <c r="E12" s="4">
        <v>0.73</v>
      </c>
      <c r="F12" s="5">
        <v>5200</v>
      </c>
      <c r="G12" s="14"/>
      <c r="H12" s="14"/>
      <c r="I12" s="14"/>
    </row>
    <row r="13" spans="1:9" ht="19.5" customHeight="1" x14ac:dyDescent="0.25">
      <c r="A13" s="4">
        <v>13.001104639199999</v>
      </c>
      <c r="B13" s="4">
        <v>3.4921159896299998</v>
      </c>
      <c r="C13" s="5">
        <v>0</v>
      </c>
      <c r="D13" s="5">
        <v>0</v>
      </c>
      <c r="E13" s="4">
        <v>0.72</v>
      </c>
      <c r="F13" s="5">
        <v>5200</v>
      </c>
      <c r="G13" s="14"/>
      <c r="H13" s="14"/>
      <c r="I13" s="14"/>
    </row>
    <row r="14" spans="1:9" ht="19.5" customHeight="1" x14ac:dyDescent="0.25">
      <c r="A14" s="4">
        <v>14.583141554599999</v>
      </c>
      <c r="B14" s="4">
        <v>3.6012491677799998</v>
      </c>
      <c r="C14" s="5">
        <v>0</v>
      </c>
      <c r="D14" s="5">
        <v>0</v>
      </c>
      <c r="E14" s="4">
        <v>0.71</v>
      </c>
      <c r="F14" s="5">
        <v>5200</v>
      </c>
      <c r="G14" s="14"/>
      <c r="H14" s="14"/>
      <c r="I14" s="14"/>
    </row>
    <row r="15" spans="1:9" ht="19.5" customHeight="1" x14ac:dyDescent="0.25">
      <c r="A15" s="15" t="s">
        <v>4</v>
      </c>
      <c r="B15" s="83">
        <v>0</v>
      </c>
      <c r="C15" s="5">
        <v>0</v>
      </c>
      <c r="D15" s="5">
        <v>0</v>
      </c>
      <c r="E15" s="17"/>
      <c r="F15" s="16"/>
      <c r="G15" s="14"/>
      <c r="H15" s="14"/>
      <c r="I15" s="14"/>
    </row>
    <row r="16" spans="1:9" ht="19.5" customHeight="1" x14ac:dyDescent="0.25">
      <c r="A16" s="4">
        <v>8.7356157397699992</v>
      </c>
      <c r="B16" s="4">
        <v>3.5700679758499998</v>
      </c>
      <c r="C16" s="5">
        <v>0</v>
      </c>
      <c r="D16" s="5">
        <v>0</v>
      </c>
      <c r="E16" s="4">
        <v>0.71</v>
      </c>
      <c r="F16" s="5">
        <v>4940</v>
      </c>
      <c r="G16" s="14"/>
      <c r="H16" s="14"/>
      <c r="I16" s="14"/>
    </row>
    <row r="17" spans="1:9" ht="19.5" customHeight="1" x14ac:dyDescent="0.25">
      <c r="A17" s="4">
        <v>9.59672754244</v>
      </c>
      <c r="B17" s="4">
        <v>3.5544783734899998</v>
      </c>
      <c r="C17" s="5">
        <v>0</v>
      </c>
      <c r="D17" s="5">
        <v>0</v>
      </c>
      <c r="E17" s="4">
        <v>0.72</v>
      </c>
      <c r="F17" s="5">
        <v>4940</v>
      </c>
      <c r="G17" s="14"/>
      <c r="H17" s="14"/>
      <c r="I17" s="14"/>
    </row>
    <row r="18" spans="1:9" ht="19.5" customHeight="1" x14ac:dyDescent="0.25">
      <c r="A18" s="4">
        <v>10.3977571472</v>
      </c>
      <c r="B18" s="4">
        <v>3.5544783734899998</v>
      </c>
      <c r="C18" s="5">
        <v>0</v>
      </c>
      <c r="D18" s="5">
        <v>0</v>
      </c>
      <c r="E18" s="4">
        <v>0.73</v>
      </c>
      <c r="F18" s="5">
        <v>4940</v>
      </c>
      <c r="G18" s="14"/>
      <c r="H18" s="14"/>
      <c r="I18" s="14"/>
    </row>
    <row r="19" spans="1:9" ht="19.5" customHeight="1" x14ac:dyDescent="0.25">
      <c r="A19" s="4">
        <v>12.2401247278</v>
      </c>
      <c r="B19" s="4">
        <v>3.6168387701500002</v>
      </c>
      <c r="C19" s="5">
        <v>0</v>
      </c>
      <c r="D19" s="5">
        <v>0</v>
      </c>
      <c r="E19" s="4">
        <v>0.73</v>
      </c>
      <c r="F19" s="5">
        <v>4940</v>
      </c>
      <c r="G19" s="14"/>
      <c r="H19" s="14"/>
      <c r="I19" s="14"/>
    </row>
    <row r="20" spans="1:9" ht="19.5" customHeight="1" x14ac:dyDescent="0.25">
      <c r="A20" s="4">
        <v>13.2213907159</v>
      </c>
      <c r="B20" s="4">
        <v>3.6947907563700002</v>
      </c>
      <c r="C20" s="5">
        <v>0</v>
      </c>
      <c r="D20" s="5">
        <v>0</v>
      </c>
      <c r="E20" s="4">
        <v>0.72</v>
      </c>
      <c r="F20" s="5">
        <v>4940</v>
      </c>
      <c r="G20" s="14"/>
      <c r="H20" s="14"/>
      <c r="I20" s="14"/>
    </row>
    <row r="21" spans="1:9" ht="19.5" customHeight="1" x14ac:dyDescent="0.25">
      <c r="A21" s="4">
        <v>14.7233231394</v>
      </c>
      <c r="B21" s="4">
        <v>3.8195135368800002</v>
      </c>
      <c r="C21" s="5">
        <v>0</v>
      </c>
      <c r="D21" s="5">
        <v>0</v>
      </c>
      <c r="E21" s="4">
        <v>0.71</v>
      </c>
      <c r="F21" s="5">
        <v>4940</v>
      </c>
      <c r="G21" s="14"/>
      <c r="H21" s="14"/>
      <c r="I21" s="14"/>
    </row>
    <row r="22" spans="1:9" ht="19.5" customHeight="1" x14ac:dyDescent="0.25">
      <c r="A22" s="15" t="s">
        <v>4</v>
      </c>
      <c r="B22" s="83">
        <v>0</v>
      </c>
      <c r="C22" s="5">
        <v>0</v>
      </c>
      <c r="D22" s="5">
        <v>0</v>
      </c>
      <c r="E22" s="17"/>
      <c r="F22" s="16"/>
      <c r="G22" s="14"/>
      <c r="H22" s="14"/>
      <c r="I22" s="14"/>
    </row>
    <row r="23" spans="1:9" ht="19.5" customHeight="1" x14ac:dyDescent="0.25">
      <c r="A23" s="4">
        <v>8.8557699252299997</v>
      </c>
      <c r="B23" s="4">
        <v>3.7805365501699999</v>
      </c>
      <c r="C23" s="5">
        <v>0</v>
      </c>
      <c r="D23" s="5">
        <v>0</v>
      </c>
      <c r="E23" s="4">
        <v>0.71</v>
      </c>
      <c r="F23" s="5">
        <v>4680</v>
      </c>
      <c r="G23" s="14"/>
      <c r="H23" s="14"/>
      <c r="I23" s="14"/>
    </row>
    <row r="24" spans="1:9" ht="19.5" customHeight="1" x14ac:dyDescent="0.25">
      <c r="A24" s="4">
        <v>9.75693142135</v>
      </c>
      <c r="B24" s="4">
        <v>3.79612813973</v>
      </c>
      <c r="C24" s="5">
        <v>0</v>
      </c>
      <c r="D24" s="5">
        <v>0</v>
      </c>
      <c r="E24" s="4">
        <v>0.72</v>
      </c>
      <c r="F24" s="5">
        <v>4680</v>
      </c>
      <c r="G24" s="14"/>
      <c r="H24" s="14"/>
      <c r="I24" s="14"/>
    </row>
    <row r="25" spans="1:9" ht="19.5" customHeight="1" x14ac:dyDescent="0.25">
      <c r="A25" s="4">
        <v>10.577988425399999</v>
      </c>
      <c r="B25" s="4">
        <v>3.8039219473100001</v>
      </c>
      <c r="C25" s="5">
        <v>0</v>
      </c>
      <c r="D25" s="5">
        <v>0</v>
      </c>
      <c r="E25" s="4">
        <v>0.73</v>
      </c>
      <c r="F25" s="5">
        <v>4680</v>
      </c>
      <c r="G25" s="14"/>
      <c r="H25" s="14"/>
      <c r="I25" s="14"/>
    </row>
    <row r="26" spans="1:9" ht="19.5" customHeight="1" x14ac:dyDescent="0.25">
      <c r="A26" s="4">
        <v>12.3402566191</v>
      </c>
      <c r="B26" s="4">
        <v>3.8818739335300001</v>
      </c>
      <c r="C26" s="5">
        <v>0</v>
      </c>
      <c r="D26" s="5">
        <v>0</v>
      </c>
      <c r="E26" s="4">
        <v>0.73</v>
      </c>
      <c r="F26" s="5">
        <v>4680</v>
      </c>
      <c r="G26" s="14"/>
      <c r="H26" s="14"/>
      <c r="I26" s="14"/>
    </row>
    <row r="27" spans="1:9" ht="19.5" customHeight="1" x14ac:dyDescent="0.25">
      <c r="A27" s="4">
        <v>13.341544901400001</v>
      </c>
      <c r="B27" s="4">
        <v>3.9286447278300001</v>
      </c>
      <c r="C27" s="5">
        <v>0</v>
      </c>
      <c r="D27" s="5">
        <v>0</v>
      </c>
      <c r="E27" s="4">
        <v>0.72</v>
      </c>
      <c r="F27" s="5">
        <v>4680</v>
      </c>
      <c r="G27" s="14"/>
      <c r="H27" s="14"/>
      <c r="I27" s="14"/>
    </row>
    <row r="28" spans="1:9" ht="19.5" customHeight="1" x14ac:dyDescent="0.25">
      <c r="A28" s="4">
        <v>14.8434773248</v>
      </c>
      <c r="B28" s="4">
        <v>4.0767529054800002</v>
      </c>
      <c r="C28" s="5">
        <v>0</v>
      </c>
      <c r="D28" s="5">
        <v>0</v>
      </c>
      <c r="E28" s="4">
        <v>0.71</v>
      </c>
      <c r="F28" s="5">
        <v>4680</v>
      </c>
      <c r="G28" s="14"/>
      <c r="H28" s="14"/>
      <c r="I28" s="14"/>
    </row>
    <row r="29" spans="1:9" ht="19.5" customHeight="1" x14ac:dyDescent="0.25">
      <c r="A29" s="15" t="s">
        <v>4</v>
      </c>
      <c r="B29" s="83">
        <v>0</v>
      </c>
      <c r="C29" s="5">
        <v>0</v>
      </c>
      <c r="D29" s="5">
        <v>0</v>
      </c>
      <c r="E29" s="17"/>
      <c r="F29" s="16"/>
      <c r="G29" s="14"/>
      <c r="H29" s="14"/>
      <c r="I29" s="14"/>
    </row>
    <row r="30" spans="1:9" ht="19.5" customHeight="1" x14ac:dyDescent="0.25">
      <c r="A30" s="4">
        <v>8.9559018165400008</v>
      </c>
      <c r="B30" s="4">
        <v>4.0377779059699996</v>
      </c>
      <c r="C30" s="5">
        <v>0</v>
      </c>
      <c r="D30" s="5">
        <v>0</v>
      </c>
      <c r="E30" s="4">
        <v>0.71</v>
      </c>
      <c r="F30" s="5">
        <v>4420</v>
      </c>
      <c r="G30" s="14"/>
      <c r="H30" s="14"/>
      <c r="I30" s="14"/>
    </row>
    <row r="31" spans="1:9" ht="19.5" customHeight="1" x14ac:dyDescent="0.25">
      <c r="A31" s="4">
        <v>9.8770856068100006</v>
      </c>
      <c r="B31" s="4">
        <v>4.0611633031199998</v>
      </c>
      <c r="C31" s="5">
        <v>0</v>
      </c>
      <c r="D31" s="5">
        <v>0</v>
      </c>
      <c r="E31" s="4">
        <v>0.72</v>
      </c>
      <c r="F31" s="5">
        <v>4420</v>
      </c>
      <c r="G31" s="14"/>
      <c r="H31" s="14"/>
      <c r="I31" s="14"/>
    </row>
    <row r="32" spans="1:9" ht="19.5" customHeight="1" x14ac:dyDescent="0.25">
      <c r="A32" s="4">
        <v>10.6981426109</v>
      </c>
      <c r="B32" s="4">
        <v>4.0689571107000004</v>
      </c>
      <c r="C32" s="5">
        <v>0</v>
      </c>
      <c r="D32" s="5">
        <v>0</v>
      </c>
      <c r="E32" s="4">
        <v>0.73</v>
      </c>
      <c r="F32" s="5">
        <v>4420</v>
      </c>
      <c r="G32" s="14"/>
      <c r="H32" s="14"/>
      <c r="I32" s="14"/>
    </row>
    <row r="33" spans="1:9" ht="19.5" customHeight="1" x14ac:dyDescent="0.25">
      <c r="A33" s="4">
        <v>12.480433098700001</v>
      </c>
      <c r="B33" s="4">
        <v>4.1235236997799998</v>
      </c>
      <c r="C33" s="5">
        <v>0</v>
      </c>
      <c r="D33" s="5">
        <v>0</v>
      </c>
      <c r="E33" s="4">
        <v>0.73</v>
      </c>
      <c r="F33" s="5">
        <v>4420</v>
      </c>
      <c r="G33" s="14"/>
      <c r="H33" s="14"/>
      <c r="I33" s="14"/>
    </row>
    <row r="34" spans="1:9" ht="19.5" customHeight="1" x14ac:dyDescent="0.25">
      <c r="A34" s="4">
        <v>13.4616990869</v>
      </c>
      <c r="B34" s="4">
        <v>4.1858860836299998</v>
      </c>
      <c r="C34" s="5">
        <v>0</v>
      </c>
      <c r="D34" s="5">
        <v>0</v>
      </c>
      <c r="E34" s="4">
        <v>0.72</v>
      </c>
      <c r="F34" s="5">
        <v>4420</v>
      </c>
      <c r="G34" s="14"/>
      <c r="H34" s="14"/>
      <c r="I34" s="14"/>
    </row>
    <row r="35" spans="1:9" ht="19.5" customHeight="1" x14ac:dyDescent="0.25">
      <c r="A35" s="4">
        <v>15.003681203799999</v>
      </c>
      <c r="B35" s="4">
        <v>4.30281306936</v>
      </c>
      <c r="C35" s="5">
        <v>0</v>
      </c>
      <c r="D35" s="5">
        <v>0</v>
      </c>
      <c r="E35" s="4">
        <v>0.71</v>
      </c>
      <c r="F35" s="5">
        <v>4420</v>
      </c>
      <c r="G35" s="14"/>
      <c r="H35" s="14"/>
      <c r="I35" s="14"/>
    </row>
    <row r="36" spans="1:9" ht="19.5" customHeight="1" x14ac:dyDescent="0.25">
      <c r="A36" s="15" t="s">
        <v>4</v>
      </c>
      <c r="B36" s="83">
        <v>0</v>
      </c>
      <c r="C36" s="5">
        <v>0</v>
      </c>
      <c r="D36" s="5">
        <v>0</v>
      </c>
      <c r="E36" s="17"/>
      <c r="F36" s="16"/>
      <c r="G36" s="14"/>
      <c r="H36" s="14"/>
      <c r="I36" s="14"/>
    </row>
    <row r="37" spans="1:9" ht="19.5" customHeight="1" x14ac:dyDescent="0.25">
      <c r="A37" s="4">
        <v>8.9959515099799994</v>
      </c>
      <c r="B37" s="4">
        <v>4.2794276722199998</v>
      </c>
      <c r="C37" s="5">
        <v>0</v>
      </c>
      <c r="D37" s="5">
        <v>0</v>
      </c>
      <c r="E37" s="4">
        <v>0.71</v>
      </c>
      <c r="F37" s="5">
        <v>4160</v>
      </c>
      <c r="G37" s="14"/>
      <c r="H37" s="14"/>
      <c r="I37" s="14"/>
    </row>
    <row r="38" spans="1:9" ht="19.5" customHeight="1" x14ac:dyDescent="0.25">
      <c r="A38" s="4">
        <v>9.9772174981199999</v>
      </c>
      <c r="B38" s="4">
        <v>4.3339922740899999</v>
      </c>
      <c r="C38" s="5">
        <v>0</v>
      </c>
      <c r="D38" s="5">
        <v>0</v>
      </c>
      <c r="E38" s="4">
        <v>0.72</v>
      </c>
      <c r="F38" s="5">
        <v>4160</v>
      </c>
      <c r="G38" s="14"/>
      <c r="H38" s="14"/>
      <c r="I38" s="14"/>
    </row>
    <row r="39" spans="1:9" ht="19.5" customHeight="1" x14ac:dyDescent="0.25">
      <c r="A39" s="4">
        <v>10.7982693971</v>
      </c>
      <c r="B39" s="4">
        <v>4.3339922740899999</v>
      </c>
      <c r="C39" s="5">
        <v>0</v>
      </c>
      <c r="D39" s="5">
        <v>0</v>
      </c>
      <c r="E39" s="4">
        <v>0.73</v>
      </c>
      <c r="F39" s="5">
        <v>4160</v>
      </c>
      <c r="G39" s="14"/>
      <c r="H39" s="14"/>
      <c r="I39" s="14"/>
    </row>
    <row r="40" spans="1:9" ht="19.5" customHeight="1" x14ac:dyDescent="0.25">
      <c r="A40" s="4">
        <v>12.600592389299999</v>
      </c>
      <c r="B40" s="4">
        <v>4.3963546579499999</v>
      </c>
      <c r="C40" s="5">
        <v>0</v>
      </c>
      <c r="D40" s="5">
        <v>0</v>
      </c>
      <c r="E40" s="4">
        <v>0.73</v>
      </c>
      <c r="F40" s="5">
        <v>4160</v>
      </c>
      <c r="G40" s="14"/>
      <c r="H40" s="14"/>
      <c r="I40" s="14"/>
    </row>
    <row r="41" spans="1:9" ht="19.5" customHeight="1" x14ac:dyDescent="0.25">
      <c r="A41" s="4">
        <v>13.6219029658</v>
      </c>
      <c r="B41" s="4">
        <v>4.4509212470200001</v>
      </c>
      <c r="C41" s="5">
        <v>0</v>
      </c>
      <c r="D41" s="5">
        <v>0</v>
      </c>
      <c r="E41" s="4">
        <v>0.72</v>
      </c>
      <c r="F41" s="5">
        <v>4160</v>
      </c>
      <c r="G41" s="14"/>
      <c r="H41" s="14"/>
      <c r="I41" s="14"/>
    </row>
    <row r="42" spans="1:9" ht="19.5" customHeight="1" x14ac:dyDescent="0.25">
      <c r="A42" s="4">
        <v>14.943604111000001</v>
      </c>
      <c r="B42" s="4">
        <v>4.5444628356000001</v>
      </c>
      <c r="C42" s="5">
        <v>0</v>
      </c>
      <c r="D42" s="5">
        <v>0</v>
      </c>
      <c r="E42" s="4">
        <v>0.71</v>
      </c>
      <c r="F42" s="5">
        <v>4160</v>
      </c>
      <c r="G42" s="14"/>
      <c r="H42" s="14"/>
      <c r="I42" s="14"/>
    </row>
    <row r="43" spans="1:9" ht="19.5" customHeight="1" x14ac:dyDescent="0.25">
      <c r="A43" s="15" t="s">
        <v>4</v>
      </c>
      <c r="B43" s="83">
        <v>0</v>
      </c>
      <c r="C43" s="5">
        <v>0</v>
      </c>
      <c r="D43" s="5">
        <v>0</v>
      </c>
      <c r="E43" s="17"/>
      <c r="F43" s="16"/>
      <c r="G43" s="14"/>
      <c r="H43" s="14"/>
      <c r="I43" s="14"/>
    </row>
    <row r="44" spans="1:9" ht="19.5" customHeight="1" x14ac:dyDescent="0.25">
      <c r="A44" s="4">
        <v>9.0960834012900005</v>
      </c>
      <c r="B44" s="4">
        <v>4.5678482327500003</v>
      </c>
      <c r="C44" s="5">
        <v>0</v>
      </c>
      <c r="D44" s="5">
        <v>0</v>
      </c>
      <c r="E44" s="4">
        <v>0.71</v>
      </c>
      <c r="F44" s="5">
        <v>3900</v>
      </c>
      <c r="G44" s="14"/>
      <c r="H44" s="14"/>
      <c r="I44" s="14"/>
    </row>
    <row r="45" spans="1:9" ht="19.5" customHeight="1" x14ac:dyDescent="0.25">
      <c r="A45" s="4">
        <v>9.9772174981199999</v>
      </c>
      <c r="B45" s="4">
        <v>4.5600524379699996</v>
      </c>
      <c r="C45" s="5">
        <v>0</v>
      </c>
      <c r="D45" s="5">
        <v>0</v>
      </c>
      <c r="E45" s="4">
        <v>0.72</v>
      </c>
      <c r="F45" s="5">
        <v>3900</v>
      </c>
      <c r="G45" s="14"/>
      <c r="H45" s="14"/>
      <c r="I45" s="14"/>
    </row>
    <row r="46" spans="1:9" ht="19.5" customHeight="1" x14ac:dyDescent="0.25">
      <c r="A46" s="4">
        <v>10.7582197036</v>
      </c>
      <c r="B46" s="4">
        <v>4.5912336298999996</v>
      </c>
      <c r="C46" s="5">
        <v>0</v>
      </c>
      <c r="D46" s="5">
        <v>0</v>
      </c>
      <c r="E46" s="4">
        <v>0.73</v>
      </c>
      <c r="F46" s="5">
        <v>3900</v>
      </c>
      <c r="G46" s="14"/>
      <c r="H46" s="14"/>
      <c r="I46" s="14"/>
    </row>
    <row r="47" spans="1:9" ht="19.5" customHeight="1" x14ac:dyDescent="0.25">
      <c r="A47" s="4">
        <v>12.520487897300001</v>
      </c>
      <c r="B47" s="4">
        <v>4.63800442419</v>
      </c>
      <c r="C47" s="5">
        <v>0</v>
      </c>
      <c r="D47" s="5">
        <v>0</v>
      </c>
      <c r="E47" s="4">
        <v>0.73</v>
      </c>
      <c r="F47" s="5">
        <v>3900</v>
      </c>
      <c r="G47" s="14"/>
      <c r="H47" s="14"/>
      <c r="I47" s="14"/>
    </row>
    <row r="48" spans="1:9" ht="19.5" customHeight="1" x14ac:dyDescent="0.25">
      <c r="A48" s="4">
        <v>13.481721381</v>
      </c>
      <c r="B48" s="4">
        <v>4.7081606156299998</v>
      </c>
      <c r="C48" s="5">
        <v>0</v>
      </c>
      <c r="D48" s="5">
        <v>0</v>
      </c>
      <c r="E48" s="4">
        <v>0.72</v>
      </c>
      <c r="F48" s="5">
        <v>3900</v>
      </c>
      <c r="G48" s="14"/>
      <c r="H48" s="14"/>
      <c r="I48" s="14"/>
    </row>
    <row r="49" spans="1:9" ht="19.5" customHeight="1" x14ac:dyDescent="0.25">
      <c r="A49" s="4">
        <v>14.903554417600001</v>
      </c>
      <c r="B49" s="4">
        <v>4.8017022042099997</v>
      </c>
      <c r="C49" s="5">
        <v>0</v>
      </c>
      <c r="D49" s="5">
        <v>0</v>
      </c>
      <c r="E49" s="4">
        <v>0.71</v>
      </c>
      <c r="F49" s="5">
        <v>3900</v>
      </c>
      <c r="G49" s="14"/>
      <c r="H49" s="14"/>
      <c r="I49" s="14"/>
    </row>
    <row r="50" spans="1:9" ht="19.5" customHeight="1" x14ac:dyDescent="0.25">
      <c r="A50" s="15" t="s">
        <v>4</v>
      </c>
      <c r="B50" s="83">
        <v>0</v>
      </c>
      <c r="C50" s="5">
        <v>0</v>
      </c>
      <c r="D50" s="5">
        <v>0</v>
      </c>
      <c r="E50" s="17"/>
      <c r="F50" s="16"/>
      <c r="G50" s="14"/>
      <c r="H50" s="14"/>
      <c r="I50" s="14"/>
    </row>
    <row r="51" spans="1:9" ht="19.5" customHeight="1" x14ac:dyDescent="0.25">
      <c r="A51" s="4">
        <v>8.91584701797</v>
      </c>
      <c r="B51" s="4">
        <v>4.8094979989900004</v>
      </c>
      <c r="C51" s="5">
        <v>0</v>
      </c>
      <c r="D51" s="5">
        <v>0</v>
      </c>
      <c r="E51" s="4">
        <v>0.71</v>
      </c>
      <c r="F51" s="5">
        <v>3640</v>
      </c>
      <c r="G51" s="14"/>
      <c r="H51" s="14"/>
      <c r="I51" s="14"/>
    </row>
    <row r="52" spans="1:9" ht="19.5" customHeight="1" x14ac:dyDescent="0.25">
      <c r="A52" s="4">
        <v>9.8770856068100006</v>
      </c>
      <c r="B52" s="4">
        <v>4.8250876013599999</v>
      </c>
      <c r="C52" s="5">
        <v>0</v>
      </c>
      <c r="D52" s="5">
        <v>0</v>
      </c>
      <c r="E52" s="4">
        <v>0.72</v>
      </c>
      <c r="F52" s="5">
        <v>3640</v>
      </c>
      <c r="G52" s="14"/>
      <c r="H52" s="14"/>
      <c r="I52" s="14"/>
    </row>
    <row r="53" spans="1:9" ht="19.5" customHeight="1" x14ac:dyDescent="0.25">
      <c r="A53" s="4">
        <v>10.6781152116</v>
      </c>
      <c r="B53" s="4">
        <v>4.8484729985000001</v>
      </c>
      <c r="C53" s="5">
        <v>0</v>
      </c>
      <c r="D53" s="5">
        <v>0</v>
      </c>
      <c r="E53" s="4">
        <v>0.73</v>
      </c>
      <c r="F53" s="5">
        <v>3640</v>
      </c>
      <c r="G53" s="14"/>
      <c r="H53" s="14"/>
      <c r="I53" s="14"/>
    </row>
    <row r="54" spans="1:9" ht="19.5" customHeight="1" x14ac:dyDescent="0.25">
      <c r="A54" s="4">
        <v>12.3602789133</v>
      </c>
      <c r="B54" s="4">
        <v>4.9030395875800004</v>
      </c>
      <c r="C54" s="5">
        <v>0</v>
      </c>
      <c r="D54" s="5">
        <v>0</v>
      </c>
      <c r="E54" s="4">
        <v>0.73</v>
      </c>
      <c r="F54" s="5">
        <v>3640</v>
      </c>
      <c r="G54" s="14"/>
      <c r="H54" s="14"/>
      <c r="I54" s="14"/>
    </row>
    <row r="55" spans="1:9" ht="19.5" customHeight="1" x14ac:dyDescent="0.25">
      <c r="A55" s="4">
        <v>13.341544901400001</v>
      </c>
      <c r="B55" s="4">
        <v>4.9420165742900002</v>
      </c>
      <c r="C55" s="5">
        <v>0</v>
      </c>
      <c r="D55" s="5">
        <v>0</v>
      </c>
      <c r="E55" s="4">
        <v>0.72</v>
      </c>
      <c r="F55" s="5">
        <v>3640</v>
      </c>
      <c r="G55" s="14"/>
      <c r="H55" s="14"/>
      <c r="I55" s="14"/>
    </row>
    <row r="56" spans="1:9" ht="19.5" customHeight="1" x14ac:dyDescent="0.25">
      <c r="A56" s="4">
        <v>14.663246046599999</v>
      </c>
      <c r="B56" s="4">
        <v>5.0511477652399996</v>
      </c>
      <c r="C56" s="5">
        <v>0</v>
      </c>
      <c r="D56" s="5">
        <v>0</v>
      </c>
      <c r="E56" s="4">
        <v>0.71</v>
      </c>
      <c r="F56" s="5">
        <v>3640</v>
      </c>
      <c r="G56" s="14"/>
      <c r="H56" s="14"/>
      <c r="I56" s="14"/>
    </row>
    <row r="57" spans="1:9" ht="19.5" customHeight="1" x14ac:dyDescent="0.25">
      <c r="A57" s="15" t="s">
        <v>5</v>
      </c>
      <c r="B57" s="17"/>
      <c r="C57" s="16"/>
      <c r="D57" s="16"/>
      <c r="E57" s="17"/>
      <c r="F57" s="16"/>
      <c r="G57" s="14"/>
      <c r="H57" s="14"/>
      <c r="I57" s="14"/>
    </row>
    <row r="58" spans="1:9" ht="19.5" customHeight="1" x14ac:dyDescent="0.25">
      <c r="A58" s="15" t="s">
        <v>7</v>
      </c>
      <c r="B58" s="4">
        <v>7.4560000000000004</v>
      </c>
      <c r="C58" s="16"/>
      <c r="D58" s="16"/>
      <c r="E58" s="17"/>
      <c r="F58" s="16"/>
      <c r="G58" s="14"/>
      <c r="H58" s="14"/>
      <c r="I58" s="14"/>
    </row>
    <row r="59" spans="1:9" ht="19.5" customHeight="1" x14ac:dyDescent="0.25">
      <c r="A59" s="15" t="s">
        <v>6</v>
      </c>
      <c r="B59" s="5">
        <v>288</v>
      </c>
      <c r="C59" s="16"/>
      <c r="D59" s="16"/>
      <c r="E59" s="17"/>
      <c r="F59" s="16"/>
      <c r="G59" s="14"/>
      <c r="H59" s="14"/>
      <c r="I59" s="14"/>
    </row>
    <row r="60" spans="1:9" ht="19.5" customHeight="1" x14ac:dyDescent="0.25">
      <c r="A60" s="15" t="s">
        <v>19</v>
      </c>
      <c r="B60" s="4">
        <v>506.84</v>
      </c>
      <c r="C60" s="16"/>
      <c r="D60" s="16"/>
      <c r="E60" s="17"/>
      <c r="F60" s="16"/>
      <c r="G60" s="14"/>
      <c r="H60" s="14"/>
      <c r="I60" s="14"/>
    </row>
    <row r="61" spans="1:9" ht="19.5" customHeight="1" x14ac:dyDescent="0.25">
      <c r="A61" s="6" t="s">
        <v>8</v>
      </c>
      <c r="B61" s="4">
        <v>2.2000000000000002</v>
      </c>
      <c r="C61" s="16"/>
      <c r="D61" s="16"/>
      <c r="E61" s="17"/>
      <c r="F61" s="16"/>
      <c r="G61" s="14"/>
      <c r="H61" s="14"/>
      <c r="I61" s="14"/>
    </row>
    <row r="62" spans="1:9" ht="19.5" customHeight="1" x14ac:dyDescent="0.25">
      <c r="A62" s="6" t="s">
        <v>9</v>
      </c>
      <c r="B62" s="4">
        <v>0.85699999999999998</v>
      </c>
      <c r="C62" s="16"/>
      <c r="D62" s="16"/>
      <c r="E62" s="17"/>
      <c r="F62" s="16"/>
      <c r="G62" s="14"/>
      <c r="H62" s="14"/>
      <c r="I62" s="14"/>
    </row>
    <row r="63" spans="1:9" ht="19.5" customHeight="1" x14ac:dyDescent="0.25">
      <c r="A63" s="6" t="s">
        <v>10</v>
      </c>
      <c r="B63" s="4">
        <v>3.3</v>
      </c>
      <c r="C63" s="16"/>
      <c r="D63" s="16"/>
      <c r="E63" s="17"/>
      <c r="F63" s="16"/>
      <c r="G63" s="14"/>
      <c r="H63" s="14"/>
      <c r="I63" s="14"/>
    </row>
    <row r="64" spans="1:9" ht="19.5" customHeight="1" x14ac:dyDescent="0.25">
      <c r="A64" s="6" t="s">
        <v>11</v>
      </c>
      <c r="B64" s="4">
        <v>5200</v>
      </c>
      <c r="C64" s="16"/>
      <c r="D64" s="16"/>
      <c r="E64" s="17"/>
      <c r="F64" s="16"/>
      <c r="G64" s="14"/>
      <c r="H64" s="14"/>
      <c r="I64" s="14"/>
    </row>
    <row r="65" spans="1:9" ht="19.5" customHeight="1" x14ac:dyDescent="0.25">
      <c r="A65" s="6" t="s">
        <v>12</v>
      </c>
      <c r="B65" s="4">
        <v>10.3</v>
      </c>
      <c r="C65" s="16"/>
      <c r="D65" s="16"/>
      <c r="E65" s="17"/>
      <c r="F65" s="16"/>
      <c r="G65" s="14"/>
      <c r="H65" s="14"/>
      <c r="I65" s="14"/>
    </row>
    <row r="66" spans="1:9" ht="19.5" customHeight="1" x14ac:dyDescent="0.25">
      <c r="A66" s="6" t="s">
        <v>15</v>
      </c>
      <c r="B66" s="17"/>
      <c r="C66" s="16"/>
      <c r="D66" s="16"/>
      <c r="E66" s="17"/>
      <c r="F66" s="16"/>
      <c r="G66" s="14"/>
      <c r="H66" s="14"/>
      <c r="I66" s="14"/>
    </row>
    <row r="67" spans="1:9" ht="19.5" customHeight="1" x14ac:dyDescent="0.25">
      <c r="A67" s="6" t="s">
        <v>16</v>
      </c>
      <c r="B67" s="4">
        <v>7.8</v>
      </c>
      <c r="C67" s="16"/>
      <c r="D67" s="16"/>
      <c r="E67" s="17"/>
      <c r="F67" s="16"/>
      <c r="G67" s="14"/>
      <c r="H67" s="14"/>
      <c r="I67" s="14"/>
    </row>
    <row r="68" spans="1:9" ht="19.5" customHeight="1" x14ac:dyDescent="0.25">
      <c r="A68" s="6" t="s">
        <v>17</v>
      </c>
      <c r="B68" s="5">
        <v>16</v>
      </c>
      <c r="C68" s="16"/>
      <c r="D68" s="16"/>
      <c r="E68" s="17"/>
      <c r="F68" s="16"/>
      <c r="G68" s="14"/>
      <c r="H68" s="14"/>
      <c r="I68" s="14"/>
    </row>
    <row r="69" spans="1:9" ht="19.5" customHeight="1" x14ac:dyDescent="0.25">
      <c r="A69" s="6" t="s">
        <v>18</v>
      </c>
      <c r="B69" s="4">
        <v>76</v>
      </c>
      <c r="C69" s="16"/>
      <c r="D69" s="16"/>
      <c r="E69" s="17"/>
      <c r="F69" s="16"/>
      <c r="G69" s="14"/>
      <c r="H69" s="14"/>
      <c r="I69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9" width="14.140625" style="19" bestFit="1" customWidth="1"/>
  </cols>
  <sheetData>
    <row r="1" spans="1:9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</row>
    <row r="2" spans="1:9" ht="19.5" customHeight="1" x14ac:dyDescent="0.25">
      <c r="A2" s="4">
        <v>21.506346425499999</v>
      </c>
      <c r="B2" s="4">
        <v>4.9285500857300004</v>
      </c>
      <c r="C2" s="5">
        <v>0</v>
      </c>
      <c r="D2" s="5">
        <v>0</v>
      </c>
      <c r="E2" s="4">
        <v>0.76</v>
      </c>
      <c r="F2" s="5">
        <v>5460</v>
      </c>
      <c r="G2" s="14"/>
      <c r="H2" s="14"/>
      <c r="I2" s="14"/>
    </row>
    <row r="3" spans="1:9" ht="19.5" customHeight="1" x14ac:dyDescent="0.25">
      <c r="A3" s="4">
        <v>26.219467766000001</v>
      </c>
      <c r="B3" s="4">
        <v>4.9551824838399998</v>
      </c>
      <c r="C3" s="5">
        <v>0</v>
      </c>
      <c r="D3" s="5">
        <v>0</v>
      </c>
      <c r="E3" s="4">
        <v>0.78</v>
      </c>
      <c r="F3" s="5">
        <v>5460</v>
      </c>
      <c r="G3" s="14"/>
      <c r="H3" s="14"/>
      <c r="I3" s="14"/>
    </row>
    <row r="4" spans="1:9" ht="19.5" customHeight="1" x14ac:dyDescent="0.25">
      <c r="A4" s="4">
        <v>32.303665878700002</v>
      </c>
      <c r="B4" s="4">
        <v>5.0510584786199999</v>
      </c>
      <c r="C4" s="5">
        <v>0</v>
      </c>
      <c r="D4" s="5">
        <v>0</v>
      </c>
      <c r="E4" s="4">
        <v>0.82</v>
      </c>
      <c r="F4" s="5">
        <v>5460</v>
      </c>
      <c r="G4" s="14"/>
      <c r="H4" s="14"/>
      <c r="I4" s="14"/>
    </row>
    <row r="5" spans="1:9" ht="19.5" customHeight="1" x14ac:dyDescent="0.25">
      <c r="A5" s="4">
        <v>35.045845100900003</v>
      </c>
      <c r="B5" s="4">
        <v>5.0989964760099999</v>
      </c>
      <c r="C5" s="5">
        <v>0</v>
      </c>
      <c r="D5" s="5">
        <v>0</v>
      </c>
      <c r="E5" s="4">
        <v>0.83</v>
      </c>
      <c r="F5" s="5">
        <v>5460</v>
      </c>
      <c r="G5" s="14"/>
      <c r="H5" s="14"/>
      <c r="I5" s="14"/>
    </row>
    <row r="6" spans="1:9" ht="19.5" customHeight="1" x14ac:dyDescent="0.25">
      <c r="A6" s="4">
        <v>39.159113934099999</v>
      </c>
      <c r="B6" s="4">
        <v>5.22683166772</v>
      </c>
      <c r="C6" s="5">
        <v>0</v>
      </c>
      <c r="D6" s="5">
        <v>0</v>
      </c>
      <c r="E6" s="4">
        <v>0.82</v>
      </c>
      <c r="F6" s="5">
        <v>5460</v>
      </c>
      <c r="G6" s="14"/>
      <c r="H6" s="14"/>
      <c r="I6" s="14"/>
    </row>
    <row r="7" spans="1:9" ht="19.5" customHeight="1" x14ac:dyDescent="0.25">
      <c r="A7" s="4">
        <v>41.644209842000002</v>
      </c>
      <c r="B7" s="4">
        <v>5.3173808636600004</v>
      </c>
      <c r="C7" s="5">
        <v>0</v>
      </c>
      <c r="D7" s="5">
        <v>0</v>
      </c>
      <c r="E7" s="4">
        <v>0.81</v>
      </c>
      <c r="F7" s="5">
        <v>5460</v>
      </c>
      <c r="G7" s="14"/>
      <c r="H7" s="14"/>
      <c r="I7" s="14"/>
    </row>
    <row r="8" spans="1:9" ht="19.5" customHeight="1" x14ac:dyDescent="0.25">
      <c r="A8" s="4">
        <v>47.042869568699999</v>
      </c>
      <c r="B8" s="4">
        <v>5.5677236502399996</v>
      </c>
      <c r="C8" s="5">
        <v>0</v>
      </c>
      <c r="D8" s="5">
        <v>0</v>
      </c>
      <c r="E8" s="4">
        <v>0.76</v>
      </c>
      <c r="F8" s="5">
        <v>5460</v>
      </c>
      <c r="G8" s="14"/>
      <c r="H8" s="14"/>
      <c r="I8" s="14"/>
    </row>
    <row r="9" spans="1:9" ht="19.5" customHeight="1" x14ac:dyDescent="0.25">
      <c r="A9" s="4">
        <v>53.4698497133</v>
      </c>
      <c r="B9" s="4">
        <v>5.86600523222</v>
      </c>
      <c r="C9" s="5">
        <v>0</v>
      </c>
      <c r="D9" s="5">
        <v>0</v>
      </c>
      <c r="E9" s="4">
        <v>0.75</v>
      </c>
      <c r="F9" s="5">
        <v>5460</v>
      </c>
      <c r="G9" s="14"/>
      <c r="H9" s="14"/>
      <c r="I9" s="14"/>
    </row>
    <row r="10" spans="1:9" ht="19.5" customHeight="1" x14ac:dyDescent="0.25">
      <c r="A10" s="15" t="s">
        <v>4</v>
      </c>
      <c r="B10" s="5">
        <v>0</v>
      </c>
      <c r="C10" s="5">
        <v>0</v>
      </c>
      <c r="D10" s="5">
        <v>0</v>
      </c>
      <c r="E10" s="17"/>
      <c r="F10" s="16"/>
      <c r="G10" s="14"/>
      <c r="H10" s="14"/>
      <c r="I10" s="14"/>
    </row>
    <row r="11" spans="1:9" ht="19.5" customHeight="1" x14ac:dyDescent="0.25">
      <c r="A11" s="4">
        <v>21.249263111299999</v>
      </c>
      <c r="B11" s="4">
        <v>5.1043232748399996</v>
      </c>
      <c r="C11" s="5">
        <v>0</v>
      </c>
      <c r="D11" s="5">
        <v>0</v>
      </c>
      <c r="E11" s="4">
        <v>0.76</v>
      </c>
      <c r="F11" s="5">
        <v>5200</v>
      </c>
      <c r="G11" s="14"/>
      <c r="H11" s="14"/>
      <c r="I11" s="14"/>
    </row>
    <row r="12" spans="1:9" ht="19.5" customHeight="1" x14ac:dyDescent="0.25">
      <c r="A12" s="4">
        <v>25.790999855199999</v>
      </c>
      <c r="B12" s="4">
        <v>5.1309556729399999</v>
      </c>
      <c r="C12" s="5">
        <v>0</v>
      </c>
      <c r="D12" s="5">
        <v>0</v>
      </c>
      <c r="E12" s="4">
        <v>0.78</v>
      </c>
      <c r="F12" s="5">
        <v>5200</v>
      </c>
      <c r="G12" s="14"/>
      <c r="H12" s="14"/>
      <c r="I12" s="14"/>
    </row>
    <row r="13" spans="1:9" ht="19.5" customHeight="1" x14ac:dyDescent="0.25">
      <c r="A13" s="4">
        <v>32.0465825645</v>
      </c>
      <c r="B13" s="4">
        <v>5.1842196711400002</v>
      </c>
      <c r="C13" s="5">
        <v>0</v>
      </c>
      <c r="D13" s="5">
        <v>0</v>
      </c>
      <c r="E13" s="4">
        <v>0.82</v>
      </c>
      <c r="F13" s="5">
        <v>5200</v>
      </c>
      <c r="G13" s="14"/>
      <c r="H13" s="14"/>
      <c r="I13" s="14"/>
    </row>
    <row r="14" spans="1:9" ht="19.5" customHeight="1" x14ac:dyDescent="0.25">
      <c r="A14" s="4">
        <v>34.531691311300001</v>
      </c>
      <c r="B14" s="4">
        <v>5.2960752643899998</v>
      </c>
      <c r="C14" s="5">
        <v>0</v>
      </c>
      <c r="D14" s="5">
        <v>0</v>
      </c>
      <c r="E14" s="4">
        <v>0.83</v>
      </c>
      <c r="F14" s="5">
        <v>5200</v>
      </c>
      <c r="G14" s="14"/>
      <c r="H14" s="14"/>
      <c r="I14" s="14"/>
    </row>
    <row r="15" spans="1:9" ht="19.5" customHeight="1" x14ac:dyDescent="0.25">
      <c r="A15" s="4">
        <v>38.644947305700001</v>
      </c>
      <c r="B15" s="4">
        <v>5.3919512591599998</v>
      </c>
      <c r="C15" s="5">
        <v>0</v>
      </c>
      <c r="D15" s="5">
        <v>0</v>
      </c>
      <c r="E15" s="4">
        <v>0.82</v>
      </c>
      <c r="F15" s="5">
        <v>5200</v>
      </c>
      <c r="G15" s="14"/>
      <c r="H15" s="14"/>
      <c r="I15" s="14"/>
    </row>
    <row r="16" spans="1:9" ht="19.5" customHeight="1" x14ac:dyDescent="0.25">
      <c r="A16" s="4">
        <v>40.872972738199998</v>
      </c>
      <c r="B16" s="4">
        <v>5.4825004551000003</v>
      </c>
      <c r="C16" s="5">
        <v>0</v>
      </c>
      <c r="D16" s="5">
        <v>0</v>
      </c>
      <c r="E16" s="4">
        <v>0.81</v>
      </c>
      <c r="F16" s="5">
        <v>5200</v>
      </c>
      <c r="G16" s="14"/>
      <c r="H16" s="14"/>
      <c r="I16" s="14"/>
    </row>
    <row r="17" spans="1:9" ht="19.5" customHeight="1" x14ac:dyDescent="0.25">
      <c r="A17" s="4">
        <v>45.928863271799997</v>
      </c>
      <c r="B17" s="4">
        <v>5.6955588419499996</v>
      </c>
      <c r="C17" s="5">
        <v>0</v>
      </c>
      <c r="D17" s="5">
        <v>0</v>
      </c>
      <c r="E17" s="4">
        <v>0.76</v>
      </c>
      <c r="F17" s="5">
        <v>5200</v>
      </c>
      <c r="G17" s="14"/>
      <c r="H17" s="14"/>
      <c r="I17" s="14"/>
    </row>
    <row r="18" spans="1:9" ht="19.5" customHeight="1" x14ac:dyDescent="0.25">
      <c r="A18" s="4">
        <v>52.098760102200004</v>
      </c>
      <c r="B18" s="4">
        <v>6.0098192243900002</v>
      </c>
      <c r="C18" s="5">
        <v>0</v>
      </c>
      <c r="D18" s="5">
        <v>0</v>
      </c>
      <c r="E18" s="4">
        <v>0.75</v>
      </c>
      <c r="F18" s="5">
        <v>5200</v>
      </c>
      <c r="G18" s="14"/>
      <c r="H18" s="14"/>
      <c r="I18" s="14"/>
    </row>
    <row r="19" spans="1:9" ht="19.5" customHeight="1" x14ac:dyDescent="0.25">
      <c r="A19" s="15" t="s">
        <v>4</v>
      </c>
      <c r="B19" s="5">
        <v>0</v>
      </c>
      <c r="C19" s="5">
        <v>0</v>
      </c>
      <c r="D19" s="5">
        <v>0</v>
      </c>
      <c r="E19" s="17"/>
      <c r="F19" s="16"/>
      <c r="G19" s="14"/>
      <c r="H19" s="14"/>
      <c r="I19" s="14"/>
    </row>
    <row r="20" spans="1:9" ht="19.5" customHeight="1" x14ac:dyDescent="0.25">
      <c r="A20" s="4">
        <v>20.9921926359</v>
      </c>
      <c r="B20" s="4">
        <v>5.2907484655500001</v>
      </c>
      <c r="C20" s="5">
        <v>0</v>
      </c>
      <c r="D20" s="5">
        <v>0</v>
      </c>
      <c r="E20" s="4">
        <v>0.76</v>
      </c>
      <c r="F20" s="5">
        <v>4940</v>
      </c>
      <c r="G20" s="14"/>
      <c r="H20" s="14"/>
      <c r="I20" s="14"/>
    </row>
    <row r="21" spans="1:9" ht="19.5" customHeight="1" x14ac:dyDescent="0.25">
      <c r="A21" s="4">
        <v>25.619615258700001</v>
      </c>
      <c r="B21" s="4">
        <v>5.3067280640199996</v>
      </c>
      <c r="C21" s="5">
        <v>0</v>
      </c>
      <c r="D21" s="5">
        <v>0</v>
      </c>
      <c r="E21" s="4">
        <v>0.78</v>
      </c>
      <c r="F21" s="5">
        <v>4940</v>
      </c>
      <c r="G21" s="14"/>
      <c r="H21" s="14"/>
      <c r="I21" s="14"/>
    </row>
    <row r="22" spans="1:9" ht="19.5" customHeight="1" x14ac:dyDescent="0.25">
      <c r="A22" s="4">
        <v>31.532428774900001</v>
      </c>
      <c r="B22" s="4">
        <v>5.3866244603300002</v>
      </c>
      <c r="C22" s="5">
        <v>0</v>
      </c>
      <c r="D22" s="5">
        <v>0</v>
      </c>
      <c r="E22" s="4">
        <v>0.82</v>
      </c>
      <c r="F22" s="5">
        <v>4940</v>
      </c>
      <c r="G22" s="14"/>
      <c r="H22" s="14"/>
      <c r="I22" s="14"/>
    </row>
    <row r="23" spans="1:9" ht="19.5" customHeight="1" x14ac:dyDescent="0.25">
      <c r="A23" s="4">
        <v>34.017524682900003</v>
      </c>
      <c r="B23" s="4">
        <v>5.4398892565499999</v>
      </c>
      <c r="C23" s="5">
        <v>0</v>
      </c>
      <c r="D23" s="5">
        <v>0</v>
      </c>
      <c r="E23" s="4">
        <v>0.83</v>
      </c>
      <c r="F23" s="5">
        <v>4940</v>
      </c>
      <c r="G23" s="14"/>
      <c r="H23" s="14"/>
      <c r="I23" s="14"/>
    </row>
    <row r="24" spans="1:9" ht="19.5" customHeight="1" x14ac:dyDescent="0.25">
      <c r="A24" s="4">
        <v>37.702325605399999</v>
      </c>
      <c r="B24" s="4">
        <v>5.5570708505999997</v>
      </c>
      <c r="C24" s="5">
        <v>0</v>
      </c>
      <c r="D24" s="5">
        <v>0</v>
      </c>
      <c r="E24" s="4">
        <v>0.82</v>
      </c>
      <c r="F24" s="5">
        <v>4940</v>
      </c>
      <c r="G24" s="14"/>
      <c r="H24" s="14"/>
      <c r="I24" s="14"/>
    </row>
    <row r="25" spans="1:9" ht="19.5" customHeight="1" x14ac:dyDescent="0.25">
      <c r="A25" s="4">
        <v>40.016036916799997</v>
      </c>
      <c r="B25" s="4">
        <v>5.6582736442100003</v>
      </c>
      <c r="C25" s="5">
        <v>0</v>
      </c>
      <c r="D25" s="5">
        <v>0</v>
      </c>
      <c r="E25" s="4">
        <v>0.81</v>
      </c>
      <c r="F25" s="5">
        <v>4940</v>
      </c>
      <c r="G25" s="14"/>
      <c r="H25" s="14"/>
      <c r="I25" s="14"/>
    </row>
    <row r="26" spans="1:9" ht="19.5" customHeight="1" x14ac:dyDescent="0.25">
      <c r="A26" s="4">
        <v>44.986241571400001</v>
      </c>
      <c r="B26" s="4">
        <v>5.8553516345599999</v>
      </c>
      <c r="C26" s="5">
        <v>0</v>
      </c>
      <c r="D26" s="5">
        <v>0</v>
      </c>
      <c r="E26" s="4">
        <v>0.76</v>
      </c>
      <c r="F26" s="5">
        <v>4940</v>
      </c>
      <c r="G26" s="14"/>
      <c r="H26" s="14"/>
      <c r="I26" s="14"/>
    </row>
    <row r="27" spans="1:9" ht="19.5" customHeight="1" x14ac:dyDescent="0.25">
      <c r="A27" s="4">
        <v>50.042132105</v>
      </c>
      <c r="B27" s="4">
        <v>6.1323268192500002</v>
      </c>
      <c r="C27" s="5">
        <v>0</v>
      </c>
      <c r="D27" s="5">
        <v>0</v>
      </c>
      <c r="E27" s="4">
        <v>0.75</v>
      </c>
      <c r="F27" s="5">
        <v>4940</v>
      </c>
      <c r="G27" s="14"/>
      <c r="H27" s="14"/>
      <c r="I27" s="14"/>
    </row>
    <row r="28" spans="1:9" ht="19.5" customHeight="1" x14ac:dyDescent="0.25">
      <c r="A28" s="15" t="s">
        <v>4</v>
      </c>
      <c r="B28" s="5">
        <v>0</v>
      </c>
      <c r="C28" s="5">
        <v>0</v>
      </c>
      <c r="D28" s="5">
        <v>0</v>
      </c>
      <c r="E28" s="17"/>
      <c r="F28" s="16"/>
      <c r="G28" s="14"/>
      <c r="H28" s="14"/>
      <c r="I28" s="14"/>
    </row>
    <row r="29" spans="1:9" ht="19.5" customHeight="1" x14ac:dyDescent="0.25">
      <c r="A29" s="4">
        <v>20.563724725099998</v>
      </c>
      <c r="B29" s="4">
        <v>5.4718476554600004</v>
      </c>
      <c r="C29" s="5">
        <v>0</v>
      </c>
      <c r="D29" s="5">
        <v>0</v>
      </c>
      <c r="E29" s="4">
        <v>0.76</v>
      </c>
      <c r="F29" s="5">
        <v>4680</v>
      </c>
      <c r="G29" s="14"/>
      <c r="H29" s="14"/>
      <c r="I29" s="14"/>
    </row>
    <row r="30" spans="1:9" ht="19.5" customHeight="1" x14ac:dyDescent="0.25">
      <c r="A30" s="4">
        <v>25.1054486303</v>
      </c>
      <c r="B30" s="4">
        <v>5.5038068524000003</v>
      </c>
      <c r="C30" s="5">
        <v>0</v>
      </c>
      <c r="D30" s="5">
        <v>0</v>
      </c>
      <c r="E30" s="4">
        <v>0.78</v>
      </c>
      <c r="F30" s="5">
        <v>4680</v>
      </c>
      <c r="G30" s="14"/>
      <c r="H30" s="14"/>
      <c r="I30" s="14"/>
    </row>
    <row r="31" spans="1:9" ht="19.5" customHeight="1" x14ac:dyDescent="0.25">
      <c r="A31" s="4">
        <v>30.761191671100001</v>
      </c>
      <c r="B31" s="4">
        <v>5.5783764498800004</v>
      </c>
      <c r="C31" s="5">
        <v>0</v>
      </c>
      <c r="D31" s="5">
        <v>0</v>
      </c>
      <c r="E31" s="4">
        <v>0.82</v>
      </c>
      <c r="F31" s="5">
        <v>4680</v>
      </c>
      <c r="G31" s="14"/>
      <c r="H31" s="14"/>
      <c r="I31" s="14"/>
    </row>
    <row r="32" spans="1:9" ht="19.5" customHeight="1" x14ac:dyDescent="0.25">
      <c r="A32" s="4">
        <v>33.246287579099999</v>
      </c>
      <c r="B32" s="4">
        <v>5.6263144472700004</v>
      </c>
      <c r="C32" s="5">
        <v>0</v>
      </c>
      <c r="D32" s="5">
        <v>0</v>
      </c>
      <c r="E32" s="4">
        <v>0.83</v>
      </c>
      <c r="F32" s="5">
        <v>4680</v>
      </c>
      <c r="G32" s="14"/>
      <c r="H32" s="14"/>
      <c r="I32" s="14"/>
    </row>
    <row r="33" spans="1:9" ht="19.5" customHeight="1" x14ac:dyDescent="0.25">
      <c r="A33" s="4">
        <v>36.931088501600001</v>
      </c>
      <c r="B33" s="4">
        <v>5.7221904420399996</v>
      </c>
      <c r="C33" s="5">
        <v>0</v>
      </c>
      <c r="D33" s="5">
        <v>0</v>
      </c>
      <c r="E33" s="4">
        <v>0.82</v>
      </c>
      <c r="F33" s="5">
        <v>4680</v>
      </c>
      <c r="G33" s="14"/>
      <c r="H33" s="14"/>
      <c r="I33" s="14"/>
    </row>
    <row r="34" spans="1:9" ht="19.5" customHeight="1" x14ac:dyDescent="0.25">
      <c r="A34" s="4">
        <v>39.159113934099999</v>
      </c>
      <c r="B34" s="4">
        <v>5.8020876363699996</v>
      </c>
      <c r="C34" s="5">
        <v>0</v>
      </c>
      <c r="D34" s="5">
        <v>0</v>
      </c>
      <c r="E34" s="4">
        <v>0.81</v>
      </c>
      <c r="F34" s="5">
        <v>4680</v>
      </c>
      <c r="G34" s="14"/>
      <c r="H34" s="14"/>
      <c r="I34" s="14"/>
    </row>
    <row r="35" spans="1:9" ht="19.5" customHeight="1" x14ac:dyDescent="0.25">
      <c r="A35" s="4">
        <v>43.529453242700001</v>
      </c>
      <c r="B35" s="4">
        <v>5.9831868262799999</v>
      </c>
      <c r="C35" s="5">
        <v>0</v>
      </c>
      <c r="D35" s="5">
        <v>0</v>
      </c>
      <c r="E35" s="4">
        <v>0.76</v>
      </c>
      <c r="F35" s="5">
        <v>4680</v>
      </c>
      <c r="G35" s="14"/>
      <c r="H35" s="14"/>
      <c r="I35" s="14"/>
    </row>
    <row r="36" spans="1:9" ht="19.5" customHeight="1" x14ac:dyDescent="0.25">
      <c r="A36" s="4">
        <v>48.671042493900003</v>
      </c>
      <c r="B36" s="4">
        <v>6.2654880117699996</v>
      </c>
      <c r="C36" s="5">
        <v>0</v>
      </c>
      <c r="D36" s="5">
        <v>0</v>
      </c>
      <c r="E36" s="4">
        <v>0.75</v>
      </c>
      <c r="F36" s="5">
        <v>4680</v>
      </c>
      <c r="G36" s="14"/>
      <c r="H36" s="14"/>
      <c r="I36" s="14"/>
    </row>
    <row r="37" spans="1:9" ht="19.5" customHeight="1" x14ac:dyDescent="0.25">
      <c r="A37" s="15" t="s">
        <v>4</v>
      </c>
      <c r="B37" s="5">
        <v>0</v>
      </c>
      <c r="C37" s="5">
        <v>0</v>
      </c>
      <c r="D37" s="5">
        <v>0</v>
      </c>
      <c r="E37" s="17"/>
      <c r="F37" s="16"/>
      <c r="G37" s="14"/>
      <c r="H37" s="14"/>
      <c r="I37" s="14"/>
    </row>
    <row r="38" spans="1:9" ht="19.5" customHeight="1" x14ac:dyDescent="0.25">
      <c r="A38" s="4">
        <v>20.2209555321</v>
      </c>
      <c r="B38" s="4">
        <v>5.6582736442100003</v>
      </c>
      <c r="C38" s="5">
        <v>0</v>
      </c>
      <c r="D38" s="5">
        <v>0</v>
      </c>
      <c r="E38" s="4">
        <v>0.76</v>
      </c>
      <c r="F38" s="5">
        <v>4420</v>
      </c>
      <c r="G38" s="14"/>
      <c r="H38" s="14"/>
      <c r="I38" s="14"/>
    </row>
    <row r="39" spans="1:9" ht="19.5" customHeight="1" x14ac:dyDescent="0.25">
      <c r="A39" s="4">
        <v>24.505596123</v>
      </c>
      <c r="B39" s="4">
        <v>5.6689264438400002</v>
      </c>
      <c r="C39" s="5">
        <v>0</v>
      </c>
      <c r="D39" s="5">
        <v>0</v>
      </c>
      <c r="E39" s="4">
        <v>0.78</v>
      </c>
      <c r="F39" s="5">
        <v>4420</v>
      </c>
      <c r="G39" s="14"/>
      <c r="H39" s="14"/>
      <c r="I39" s="14"/>
    </row>
    <row r="40" spans="1:9" ht="19.5" customHeight="1" x14ac:dyDescent="0.25">
      <c r="A40" s="4">
        <v>30.161339163899999</v>
      </c>
      <c r="B40" s="4">
        <v>5.7488228401499999</v>
      </c>
      <c r="C40" s="5">
        <v>0</v>
      </c>
      <c r="D40" s="5">
        <v>0</v>
      </c>
      <c r="E40" s="4">
        <v>0.82</v>
      </c>
      <c r="F40" s="5">
        <v>4420</v>
      </c>
      <c r="G40" s="14"/>
      <c r="H40" s="14"/>
      <c r="I40" s="14"/>
    </row>
    <row r="41" spans="1:9" ht="19.5" customHeight="1" x14ac:dyDescent="0.25">
      <c r="A41" s="4">
        <v>32.560749192899998</v>
      </c>
      <c r="B41" s="4">
        <v>5.8074136371799998</v>
      </c>
      <c r="C41" s="5">
        <v>0</v>
      </c>
      <c r="D41" s="5">
        <v>0</v>
      </c>
      <c r="E41" s="4">
        <v>0.83</v>
      </c>
      <c r="F41" s="5">
        <v>4420</v>
      </c>
      <c r="G41" s="14"/>
      <c r="H41" s="14"/>
      <c r="I41" s="14"/>
    </row>
    <row r="42" spans="1:9" ht="19.5" customHeight="1" x14ac:dyDescent="0.25">
      <c r="A42" s="4">
        <v>36.159851397799997</v>
      </c>
      <c r="B42" s="4">
        <v>5.9139432296100001</v>
      </c>
      <c r="C42" s="5">
        <v>0</v>
      </c>
      <c r="D42" s="5">
        <v>0</v>
      </c>
      <c r="E42" s="4">
        <v>0.82</v>
      </c>
      <c r="F42" s="5">
        <v>4420</v>
      </c>
      <c r="G42" s="14"/>
      <c r="H42" s="14"/>
      <c r="I42" s="14"/>
    </row>
    <row r="43" spans="1:9" ht="19.5" customHeight="1" x14ac:dyDescent="0.25">
      <c r="A43" s="4">
        <v>37.788024323000002</v>
      </c>
      <c r="B43" s="4">
        <v>5.9618812270000001</v>
      </c>
      <c r="C43" s="5">
        <v>0</v>
      </c>
      <c r="D43" s="5">
        <v>0</v>
      </c>
      <c r="E43" s="4">
        <v>0.81</v>
      </c>
      <c r="F43" s="5">
        <v>4420</v>
      </c>
      <c r="G43" s="14"/>
      <c r="H43" s="14"/>
      <c r="I43" s="14"/>
    </row>
    <row r="44" spans="1:9" ht="19.5" customHeight="1" x14ac:dyDescent="0.25">
      <c r="A44" s="4">
        <v>42.415446945799999</v>
      </c>
      <c r="B44" s="4">
        <v>6.1323268192500002</v>
      </c>
      <c r="C44" s="5">
        <v>0</v>
      </c>
      <c r="D44" s="5">
        <v>0</v>
      </c>
      <c r="E44" s="4">
        <v>0.76</v>
      </c>
      <c r="F44" s="5">
        <v>4420</v>
      </c>
      <c r="G44" s="14"/>
      <c r="H44" s="14"/>
      <c r="I44" s="14"/>
    </row>
    <row r="45" spans="1:9" ht="19.5" customHeight="1" x14ac:dyDescent="0.25">
      <c r="A45" s="4">
        <v>47.214254165200003</v>
      </c>
      <c r="B45" s="4">
        <v>6.3773436050200001</v>
      </c>
      <c r="C45" s="5">
        <v>0</v>
      </c>
      <c r="D45" s="5">
        <v>0</v>
      </c>
      <c r="E45" s="4">
        <v>0.75</v>
      </c>
      <c r="F45" s="5">
        <v>4420</v>
      </c>
      <c r="G45" s="14"/>
      <c r="H45" s="14"/>
      <c r="I45" s="14"/>
    </row>
    <row r="46" spans="1:9" ht="19.5" customHeight="1" x14ac:dyDescent="0.25">
      <c r="A46" s="15" t="s">
        <v>4</v>
      </c>
      <c r="B46" s="5">
        <v>0</v>
      </c>
      <c r="C46" s="5">
        <v>0</v>
      </c>
      <c r="D46" s="5">
        <v>0</v>
      </c>
      <c r="E46" s="17"/>
      <c r="F46" s="16"/>
      <c r="G46" s="14"/>
      <c r="H46" s="14"/>
      <c r="I46" s="14"/>
    </row>
    <row r="47" spans="1:9" ht="19.5" customHeight="1" x14ac:dyDescent="0.25">
      <c r="A47" s="4">
        <v>19.535404307099999</v>
      </c>
      <c r="B47" s="4">
        <v>5.81806723484</v>
      </c>
      <c r="C47" s="5">
        <v>0</v>
      </c>
      <c r="D47" s="5">
        <v>0</v>
      </c>
      <c r="E47" s="4">
        <v>0.76</v>
      </c>
      <c r="F47" s="5">
        <v>4160</v>
      </c>
      <c r="G47" s="14"/>
      <c r="H47" s="14"/>
      <c r="I47" s="14"/>
    </row>
    <row r="48" spans="1:9" ht="19.5" customHeight="1" x14ac:dyDescent="0.25">
      <c r="A48" s="4">
        <v>23.734359019199999</v>
      </c>
      <c r="B48" s="4">
        <v>5.8553516345599999</v>
      </c>
      <c r="C48" s="5">
        <v>0</v>
      </c>
      <c r="D48" s="5">
        <v>0</v>
      </c>
      <c r="E48" s="4">
        <v>0.78</v>
      </c>
      <c r="F48" s="5">
        <v>4160</v>
      </c>
      <c r="G48" s="14"/>
      <c r="H48" s="14"/>
      <c r="I48" s="14"/>
    </row>
    <row r="49" spans="1:9" ht="19.5" customHeight="1" x14ac:dyDescent="0.25">
      <c r="A49" s="4">
        <v>29.047332867000001</v>
      </c>
      <c r="B49" s="4">
        <v>5.9032896319499999</v>
      </c>
      <c r="C49" s="5">
        <v>0</v>
      </c>
      <c r="D49" s="5">
        <v>0</v>
      </c>
      <c r="E49" s="4">
        <v>0.82</v>
      </c>
      <c r="F49" s="5">
        <v>4160</v>
      </c>
      <c r="G49" s="14"/>
      <c r="H49" s="14"/>
      <c r="I49" s="14"/>
    </row>
    <row r="50" spans="1:9" ht="19.5" customHeight="1" x14ac:dyDescent="0.25">
      <c r="A50" s="4">
        <v>31.618127492599999</v>
      </c>
      <c r="B50" s="4">
        <v>5.97253402664</v>
      </c>
      <c r="C50" s="5">
        <v>0</v>
      </c>
      <c r="D50" s="5">
        <v>0</v>
      </c>
      <c r="E50" s="4">
        <v>0.83</v>
      </c>
      <c r="F50" s="5">
        <v>4160</v>
      </c>
      <c r="G50" s="14"/>
      <c r="H50" s="14"/>
      <c r="I50" s="14"/>
    </row>
    <row r="51" spans="1:9" ht="19.5" customHeight="1" x14ac:dyDescent="0.25">
      <c r="A51" s="4">
        <v>34.445992593600003</v>
      </c>
      <c r="B51" s="4">
        <v>6.0524304229399997</v>
      </c>
      <c r="C51" s="5">
        <v>0</v>
      </c>
      <c r="D51" s="5">
        <v>0</v>
      </c>
      <c r="E51" s="4">
        <v>0.82</v>
      </c>
      <c r="F51" s="5">
        <v>4160</v>
      </c>
      <c r="G51" s="14"/>
      <c r="H51" s="14"/>
      <c r="I51" s="14"/>
    </row>
    <row r="52" spans="1:9" ht="19.5" customHeight="1" x14ac:dyDescent="0.25">
      <c r="A52" s="4">
        <v>36.759703905000002</v>
      </c>
      <c r="B52" s="4">
        <v>6.1323268192500002</v>
      </c>
      <c r="C52" s="5">
        <v>0</v>
      </c>
      <c r="D52" s="5">
        <v>0</v>
      </c>
      <c r="E52" s="4">
        <v>0.81</v>
      </c>
      <c r="F52" s="5">
        <v>4160</v>
      </c>
      <c r="G52" s="14"/>
      <c r="H52" s="14"/>
      <c r="I52" s="14"/>
    </row>
    <row r="53" spans="1:9" ht="19.5" customHeight="1" x14ac:dyDescent="0.25">
      <c r="A53" s="4">
        <v>40.444504827499998</v>
      </c>
      <c r="B53" s="4">
        <v>6.2761408114100004</v>
      </c>
      <c r="C53" s="5">
        <v>0</v>
      </c>
      <c r="D53" s="5">
        <v>0</v>
      </c>
      <c r="E53" s="4">
        <v>0.76</v>
      </c>
      <c r="F53" s="5">
        <v>4160</v>
      </c>
      <c r="G53" s="14"/>
      <c r="H53" s="14"/>
      <c r="I53" s="14"/>
    </row>
    <row r="54" spans="1:9" ht="19.5" customHeight="1" x14ac:dyDescent="0.25">
      <c r="A54" s="4">
        <v>44.986241571400001</v>
      </c>
      <c r="B54" s="4">
        <v>6.4678935989799999</v>
      </c>
      <c r="C54" s="5">
        <v>0</v>
      </c>
      <c r="D54" s="5">
        <v>0</v>
      </c>
      <c r="E54" s="4">
        <v>0.75</v>
      </c>
      <c r="F54" s="5">
        <v>4160</v>
      </c>
      <c r="G54" s="14"/>
      <c r="H54" s="14"/>
      <c r="I54" s="14"/>
    </row>
    <row r="55" spans="1:9" ht="19.5" customHeight="1" x14ac:dyDescent="0.25">
      <c r="A55" s="15" t="s">
        <v>4</v>
      </c>
      <c r="B55" s="5">
        <v>0</v>
      </c>
      <c r="C55" s="5">
        <v>0</v>
      </c>
      <c r="D55" s="5">
        <v>0</v>
      </c>
      <c r="E55" s="17"/>
      <c r="F55" s="16"/>
      <c r="G55" s="14"/>
      <c r="H55" s="14"/>
      <c r="I55" s="14"/>
    </row>
    <row r="56" spans="1:9" ht="19.5" customHeight="1" x14ac:dyDescent="0.25">
      <c r="A56" s="4">
        <v>19.106936396399998</v>
      </c>
      <c r="B56" s="4">
        <v>5.9831868262799999</v>
      </c>
      <c r="C56" s="5">
        <v>0</v>
      </c>
      <c r="D56" s="5">
        <v>0</v>
      </c>
      <c r="E56" s="4">
        <v>0.76</v>
      </c>
      <c r="F56" s="5">
        <v>3900</v>
      </c>
      <c r="G56" s="14"/>
      <c r="H56" s="14"/>
      <c r="I56" s="14"/>
    </row>
    <row r="57" spans="1:9" ht="19.5" customHeight="1" x14ac:dyDescent="0.25">
      <c r="A57" s="4">
        <v>23.0488206331</v>
      </c>
      <c r="B57" s="4">
        <v>6.02047202403</v>
      </c>
      <c r="C57" s="5">
        <v>0</v>
      </c>
      <c r="D57" s="5">
        <v>0</v>
      </c>
      <c r="E57" s="4">
        <v>0.78</v>
      </c>
      <c r="F57" s="5">
        <v>3900</v>
      </c>
      <c r="G57" s="14"/>
      <c r="H57" s="14"/>
      <c r="I57" s="14"/>
    </row>
    <row r="58" spans="1:9" ht="19.5" customHeight="1" x14ac:dyDescent="0.25">
      <c r="A58" s="4">
        <v>28.104711166600001</v>
      </c>
      <c r="B58" s="4">
        <v>6.0897156206899998</v>
      </c>
      <c r="C58" s="5">
        <v>0</v>
      </c>
      <c r="D58" s="5">
        <v>0</v>
      </c>
      <c r="E58" s="4">
        <v>0.82</v>
      </c>
      <c r="F58" s="5">
        <v>3900</v>
      </c>
      <c r="G58" s="14"/>
      <c r="H58" s="14"/>
      <c r="I58" s="14"/>
    </row>
    <row r="59" spans="1:9" ht="19.5" customHeight="1" x14ac:dyDescent="0.25">
      <c r="A59" s="4">
        <v>30.675505792199999</v>
      </c>
      <c r="B59" s="4">
        <v>6.1323268192500002</v>
      </c>
      <c r="C59" s="5">
        <v>0</v>
      </c>
      <c r="D59" s="5">
        <v>0</v>
      </c>
      <c r="E59" s="4">
        <v>0.83</v>
      </c>
      <c r="F59" s="5">
        <v>3900</v>
      </c>
      <c r="G59" s="14"/>
      <c r="H59" s="14"/>
      <c r="I59" s="14"/>
    </row>
    <row r="60" spans="1:9" ht="19.5" customHeight="1" x14ac:dyDescent="0.25">
      <c r="A60" s="4">
        <v>33.674755489799999</v>
      </c>
      <c r="B60" s="4">
        <v>6.2122240135800002</v>
      </c>
      <c r="C60" s="5">
        <v>0</v>
      </c>
      <c r="D60" s="5">
        <v>0</v>
      </c>
      <c r="E60" s="4">
        <v>0.82</v>
      </c>
      <c r="F60" s="5">
        <v>3900</v>
      </c>
      <c r="G60" s="14"/>
      <c r="H60" s="14"/>
      <c r="I60" s="14"/>
    </row>
    <row r="61" spans="1:9" ht="19.5" customHeight="1" x14ac:dyDescent="0.25">
      <c r="A61" s="4">
        <v>34.960146383199998</v>
      </c>
      <c r="B61" s="4">
        <v>6.2495092113200004</v>
      </c>
      <c r="C61" s="5">
        <v>0</v>
      </c>
      <c r="D61" s="5">
        <v>0</v>
      </c>
      <c r="E61" s="4">
        <v>0.81</v>
      </c>
      <c r="F61" s="5">
        <v>3900</v>
      </c>
      <c r="G61" s="14"/>
      <c r="H61" s="14"/>
      <c r="I61" s="14"/>
    </row>
    <row r="62" spans="1:9" ht="19.5" customHeight="1" x14ac:dyDescent="0.25">
      <c r="A62" s="4">
        <v>38.816344741000002</v>
      </c>
      <c r="B62" s="4">
        <v>6.4146288027600002</v>
      </c>
      <c r="C62" s="5">
        <v>0</v>
      </c>
      <c r="D62" s="5">
        <v>0</v>
      </c>
      <c r="E62" s="4">
        <v>0.76</v>
      </c>
      <c r="F62" s="5">
        <v>3900</v>
      </c>
      <c r="G62" s="14"/>
      <c r="H62" s="14"/>
      <c r="I62" s="14"/>
    </row>
    <row r="63" spans="1:9" ht="19.5" customHeight="1" x14ac:dyDescent="0.25">
      <c r="A63" s="4">
        <v>43.015299453099999</v>
      </c>
      <c r="B63" s="4">
        <v>6.59040119384</v>
      </c>
      <c r="C63" s="5">
        <v>0</v>
      </c>
      <c r="D63" s="5">
        <v>0</v>
      </c>
      <c r="E63" s="4">
        <v>0.75</v>
      </c>
      <c r="F63" s="5">
        <v>3900</v>
      </c>
      <c r="G63" s="14"/>
      <c r="H63" s="14"/>
      <c r="I63" s="14"/>
    </row>
    <row r="64" spans="1:9" ht="19.5" customHeight="1" x14ac:dyDescent="0.25">
      <c r="A64" s="15" t="s">
        <v>4</v>
      </c>
      <c r="B64" s="5">
        <v>0</v>
      </c>
      <c r="C64" s="5">
        <v>0</v>
      </c>
      <c r="D64" s="5">
        <v>0</v>
      </c>
      <c r="E64" s="17"/>
      <c r="F64" s="16"/>
      <c r="G64" s="14"/>
      <c r="H64" s="14"/>
      <c r="I64" s="14"/>
    </row>
    <row r="65" spans="1:9" ht="19.5" customHeight="1" x14ac:dyDescent="0.25">
      <c r="A65" s="4">
        <v>18.421398010299999</v>
      </c>
      <c r="B65" s="4">
        <v>6.1536332165500003</v>
      </c>
      <c r="C65" s="5">
        <v>0</v>
      </c>
      <c r="D65" s="5">
        <v>0</v>
      </c>
      <c r="E65" s="4">
        <v>0.76</v>
      </c>
      <c r="F65" s="5">
        <v>3640</v>
      </c>
      <c r="G65" s="14"/>
      <c r="H65" s="14"/>
      <c r="I65" s="14"/>
    </row>
    <row r="66" spans="1:9" ht="19.5" customHeight="1" x14ac:dyDescent="0.25">
      <c r="A66" s="4">
        <v>22.277583529299999</v>
      </c>
      <c r="B66" s="4">
        <v>6.17493881583</v>
      </c>
      <c r="C66" s="5">
        <v>0</v>
      </c>
      <c r="D66" s="5">
        <v>0</v>
      </c>
      <c r="E66" s="4">
        <v>0.78</v>
      </c>
      <c r="F66" s="5">
        <v>3640</v>
      </c>
      <c r="G66" s="14"/>
      <c r="H66" s="14"/>
      <c r="I66" s="14"/>
    </row>
    <row r="67" spans="1:9" ht="19.5" customHeight="1" x14ac:dyDescent="0.25">
      <c r="A67" s="4">
        <v>27.162089466299999</v>
      </c>
      <c r="B67" s="4">
        <v>6.2495092113200004</v>
      </c>
      <c r="C67" s="5">
        <v>0</v>
      </c>
      <c r="D67" s="5">
        <v>0</v>
      </c>
      <c r="E67" s="4">
        <v>0.82</v>
      </c>
      <c r="F67" s="5">
        <v>3640</v>
      </c>
      <c r="G67" s="14"/>
      <c r="H67" s="14"/>
      <c r="I67" s="14"/>
    </row>
    <row r="68" spans="1:9" ht="19.5" customHeight="1" x14ac:dyDescent="0.25">
      <c r="A68" s="4">
        <v>29.218717463499999</v>
      </c>
      <c r="B68" s="4">
        <v>6.2761408114100004</v>
      </c>
      <c r="C68" s="5">
        <v>0</v>
      </c>
      <c r="D68" s="5">
        <v>0</v>
      </c>
      <c r="E68" s="4">
        <v>0.83</v>
      </c>
      <c r="F68" s="5">
        <v>3640</v>
      </c>
      <c r="G68" s="14"/>
      <c r="H68" s="14"/>
      <c r="I68" s="14"/>
    </row>
    <row r="69" spans="1:9" ht="19.5" customHeight="1" x14ac:dyDescent="0.25">
      <c r="A69" s="4">
        <v>31.703813371500001</v>
      </c>
      <c r="B69" s="4">
        <v>6.3453852060999996</v>
      </c>
      <c r="C69" s="5">
        <v>0</v>
      </c>
      <c r="D69" s="5">
        <v>0</v>
      </c>
      <c r="E69" s="4">
        <v>0.82</v>
      </c>
      <c r="F69" s="5">
        <v>3640</v>
      </c>
      <c r="G69" s="14"/>
      <c r="H69" s="14"/>
      <c r="I69" s="14"/>
    </row>
    <row r="70" spans="1:9" ht="19.5" customHeight="1" x14ac:dyDescent="0.25">
      <c r="A70" s="4">
        <v>33.503370893300001</v>
      </c>
      <c r="B70" s="4">
        <v>6.4093020039299997</v>
      </c>
      <c r="C70" s="5">
        <v>0</v>
      </c>
      <c r="D70" s="5">
        <v>0</v>
      </c>
      <c r="E70" s="4">
        <v>0.81</v>
      </c>
      <c r="F70" s="5">
        <v>3640</v>
      </c>
      <c r="G70" s="14"/>
      <c r="H70" s="14"/>
      <c r="I70" s="14"/>
    </row>
    <row r="71" spans="1:9" ht="19.5" customHeight="1" x14ac:dyDescent="0.25">
      <c r="A71" s="4">
        <v>37.445255129899998</v>
      </c>
      <c r="B71" s="4">
        <v>6.54246319646</v>
      </c>
      <c r="C71" s="5">
        <v>0</v>
      </c>
      <c r="D71" s="5">
        <v>0</v>
      </c>
      <c r="E71" s="4">
        <v>0.76</v>
      </c>
      <c r="F71" s="5">
        <v>3640</v>
      </c>
      <c r="G71" s="14"/>
      <c r="H71" s="14"/>
      <c r="I71" s="14"/>
    </row>
    <row r="72" spans="1:9" ht="19.5" customHeight="1" x14ac:dyDescent="0.25">
      <c r="A72" s="4">
        <v>40.872972738199998</v>
      </c>
      <c r="B72" s="4">
        <v>6.7129095867300004</v>
      </c>
      <c r="C72" s="5">
        <v>0</v>
      </c>
      <c r="D72" s="5">
        <v>0</v>
      </c>
      <c r="E72" s="4">
        <v>0.75</v>
      </c>
      <c r="F72" s="5">
        <v>3640</v>
      </c>
      <c r="G72" s="14"/>
      <c r="H72" s="14"/>
      <c r="I72" s="14"/>
    </row>
    <row r="73" spans="1:9" ht="19.5" customHeight="1" x14ac:dyDescent="0.25">
      <c r="A73" s="15" t="s">
        <v>5</v>
      </c>
      <c r="B73" s="17"/>
      <c r="C73" s="16"/>
      <c r="D73" s="16"/>
      <c r="E73" s="17"/>
      <c r="F73" s="16"/>
      <c r="G73" s="14"/>
      <c r="H73" s="14"/>
      <c r="I73" s="14"/>
    </row>
    <row r="74" spans="1:9" ht="19.5" customHeight="1" x14ac:dyDescent="0.25">
      <c r="A74" s="15" t="s">
        <v>7</v>
      </c>
      <c r="B74" s="4">
        <v>7.4560000000000004</v>
      </c>
      <c r="C74" s="16"/>
      <c r="D74" s="16"/>
      <c r="E74" s="17"/>
      <c r="F74" s="16"/>
      <c r="G74" s="14"/>
      <c r="H74" s="14"/>
      <c r="I74" s="14"/>
    </row>
    <row r="75" spans="1:9" ht="19.5" customHeight="1" x14ac:dyDescent="0.25">
      <c r="A75" s="15" t="s">
        <v>6</v>
      </c>
      <c r="B75" s="5">
        <v>288</v>
      </c>
      <c r="C75" s="16"/>
      <c r="D75" s="16"/>
      <c r="E75" s="17"/>
      <c r="F75" s="16"/>
      <c r="G75" s="14"/>
      <c r="H75" s="14"/>
      <c r="I75" s="14"/>
    </row>
    <row r="76" spans="1:9" ht="19.5" customHeight="1" x14ac:dyDescent="0.25">
      <c r="A76" s="15" t="s">
        <v>19</v>
      </c>
      <c r="B76" s="4">
        <v>506.84</v>
      </c>
      <c r="C76" s="16"/>
      <c r="D76" s="16"/>
      <c r="E76" s="17"/>
      <c r="F76" s="16"/>
      <c r="G76" s="14"/>
      <c r="H76" s="14"/>
      <c r="I76" s="14"/>
    </row>
    <row r="77" spans="1:9" ht="19.5" customHeight="1" x14ac:dyDescent="0.25">
      <c r="A77" s="6" t="s">
        <v>8</v>
      </c>
      <c r="B77" s="4">
        <v>1.44</v>
      </c>
      <c r="C77" s="16"/>
      <c r="D77" s="16"/>
      <c r="E77" s="17"/>
      <c r="F77" s="16"/>
      <c r="G77" s="14"/>
      <c r="H77" s="14"/>
      <c r="I77" s="14"/>
    </row>
    <row r="78" spans="1:9" ht="19.5" customHeight="1" x14ac:dyDescent="0.25">
      <c r="A78" s="6" t="s">
        <v>9</v>
      </c>
      <c r="B78" s="4">
        <v>0.85699999999999998</v>
      </c>
      <c r="C78" s="16"/>
      <c r="D78" s="16"/>
      <c r="E78" s="17"/>
      <c r="F78" s="16"/>
      <c r="G78" s="14"/>
      <c r="H78" s="14"/>
      <c r="I78" s="14"/>
    </row>
    <row r="79" spans="1:9" ht="19.5" customHeight="1" x14ac:dyDescent="0.25">
      <c r="A79" s="6" t="s">
        <v>10</v>
      </c>
      <c r="B79" s="4">
        <v>5.3</v>
      </c>
      <c r="C79" s="16"/>
      <c r="D79" s="16"/>
      <c r="E79" s="17"/>
      <c r="F79" s="16"/>
      <c r="G79" s="14"/>
      <c r="H79" s="14"/>
      <c r="I79" s="14"/>
    </row>
    <row r="80" spans="1:9" ht="19.5" customHeight="1" x14ac:dyDescent="0.25">
      <c r="A80" s="6" t="s">
        <v>11</v>
      </c>
      <c r="B80" s="4">
        <v>5200</v>
      </c>
      <c r="C80" s="16"/>
      <c r="D80" s="16"/>
      <c r="E80" s="17"/>
      <c r="F80" s="16"/>
      <c r="G80" s="14"/>
      <c r="H80" s="14"/>
      <c r="I80" s="14"/>
    </row>
    <row r="81" spans="1:9" ht="19.5" customHeight="1" x14ac:dyDescent="0.25">
      <c r="A81" s="6" t="s">
        <v>12</v>
      </c>
      <c r="B81" s="4">
        <v>30</v>
      </c>
      <c r="C81" s="16"/>
      <c r="D81" s="16"/>
      <c r="E81" s="17"/>
      <c r="F81" s="16"/>
      <c r="G81" s="14"/>
      <c r="H81" s="14"/>
      <c r="I81" s="14"/>
    </row>
    <row r="82" spans="1:9" ht="19.5" customHeight="1" x14ac:dyDescent="0.25">
      <c r="A82" s="6" t="s">
        <v>15</v>
      </c>
      <c r="B82" s="17"/>
      <c r="C82" s="16"/>
      <c r="D82" s="16"/>
      <c r="E82" s="17"/>
      <c r="F82" s="16"/>
      <c r="G82" s="14"/>
      <c r="H82" s="14"/>
      <c r="I82" s="14"/>
    </row>
    <row r="83" spans="1:9" ht="19.5" customHeight="1" x14ac:dyDescent="0.25">
      <c r="A83" s="6" t="s">
        <v>16</v>
      </c>
      <c r="B83" s="4">
        <v>7.8</v>
      </c>
      <c r="C83" s="16"/>
      <c r="D83" s="16"/>
      <c r="E83" s="17"/>
      <c r="F83" s="16"/>
      <c r="G83" s="14"/>
      <c r="H83" s="14"/>
      <c r="I83" s="14"/>
    </row>
    <row r="84" spans="1:9" ht="19.5" customHeight="1" x14ac:dyDescent="0.25">
      <c r="A84" s="6" t="s">
        <v>17</v>
      </c>
      <c r="B84" s="5">
        <v>16</v>
      </c>
      <c r="C84" s="16"/>
      <c r="D84" s="16"/>
      <c r="E84" s="17"/>
      <c r="F84" s="16"/>
      <c r="G84" s="14"/>
      <c r="H84" s="14"/>
      <c r="I84" s="14"/>
    </row>
    <row r="85" spans="1:9" ht="19.5" customHeight="1" x14ac:dyDescent="0.25">
      <c r="A85" s="6" t="s">
        <v>18</v>
      </c>
      <c r="B85" s="4">
        <v>76</v>
      </c>
      <c r="C85" s="16"/>
      <c r="D85" s="16"/>
      <c r="E85" s="17"/>
      <c r="F85" s="16"/>
      <c r="G85" s="14"/>
      <c r="H85" s="14"/>
      <c r="I85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9"/>
  <sheetViews>
    <sheetView workbookViewId="0"/>
  </sheetViews>
  <sheetFormatPr defaultRowHeight="15" x14ac:dyDescent="0.25"/>
  <cols>
    <col min="1" max="2" width="14.140625" style="13" bestFit="1" customWidth="1"/>
    <col min="3" max="4" width="14.140625" style="12" bestFit="1" customWidth="1"/>
    <col min="5" max="6" width="14.140625" style="13" bestFit="1" customWidth="1"/>
    <col min="7" max="14" width="14.140625" style="19" bestFit="1" customWidth="1"/>
  </cols>
  <sheetData>
    <row r="1" spans="1:14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  <c r="L1" s="14"/>
      <c r="M1" s="14"/>
      <c r="N1" s="14"/>
    </row>
    <row r="2" spans="1:14" ht="19.5" customHeight="1" x14ac:dyDescent="0.25">
      <c r="A2" s="4">
        <v>4.8219488183169101</v>
      </c>
      <c r="B2" s="4">
        <v>0.690302480616798</v>
      </c>
      <c r="C2" s="5">
        <v>0</v>
      </c>
      <c r="D2" s="5">
        <v>0</v>
      </c>
      <c r="E2" s="4">
        <v>0.77500000000000002</v>
      </c>
      <c r="F2" s="4">
        <v>5830.0000000000009</v>
      </c>
      <c r="G2" s="14"/>
      <c r="H2" s="14"/>
      <c r="I2" s="14"/>
      <c r="J2" s="14"/>
      <c r="K2" s="14"/>
      <c r="L2" s="14"/>
      <c r="M2" s="14"/>
      <c r="N2" s="14"/>
    </row>
    <row r="3" spans="1:14" ht="19.5" customHeight="1" x14ac:dyDescent="0.25">
      <c r="A3" s="4">
        <v>5.4881300779342643</v>
      </c>
      <c r="B3" s="4">
        <v>0.73365141825036384</v>
      </c>
      <c r="C3" s="5">
        <v>0</v>
      </c>
      <c r="D3" s="5">
        <v>0</v>
      </c>
      <c r="E3" s="4">
        <v>0.78</v>
      </c>
      <c r="F3" s="4">
        <v>5830.0000000000009</v>
      </c>
      <c r="G3" s="14"/>
      <c r="H3" s="14"/>
      <c r="I3" s="14"/>
      <c r="J3" s="14"/>
      <c r="K3" s="14"/>
      <c r="L3" s="14"/>
      <c r="M3" s="14"/>
      <c r="N3" s="14"/>
    </row>
    <row r="4" spans="1:14" ht="19.5" customHeight="1" x14ac:dyDescent="0.25">
      <c r="A4" s="4">
        <v>5.9570672097516484</v>
      </c>
      <c r="B4" s="4">
        <v>0.76340708726342266</v>
      </c>
      <c r="C4" s="5">
        <v>0</v>
      </c>
      <c r="D4" s="5">
        <v>0</v>
      </c>
      <c r="E4" s="4">
        <v>0.78500000000000003</v>
      </c>
      <c r="F4" s="4">
        <v>5830.0000000000009</v>
      </c>
      <c r="G4" s="14"/>
      <c r="H4" s="14"/>
      <c r="I4" s="14"/>
      <c r="J4" s="14"/>
      <c r="K4" s="14"/>
      <c r="L4" s="14"/>
      <c r="M4" s="14"/>
      <c r="N4" s="14"/>
    </row>
    <row r="5" spans="1:14" ht="19.5" customHeight="1" x14ac:dyDescent="0.25">
      <c r="A5" s="4">
        <v>6.523554873204219</v>
      </c>
      <c r="B5" s="4">
        <v>0.80132417674420253</v>
      </c>
      <c r="C5" s="5">
        <v>0</v>
      </c>
      <c r="D5" s="5">
        <v>0</v>
      </c>
      <c r="E5" s="4">
        <v>0.78600000000000003</v>
      </c>
      <c r="F5" s="4">
        <v>5830.0000000000009</v>
      </c>
      <c r="G5" s="14"/>
      <c r="H5" s="14"/>
      <c r="I5" s="14"/>
      <c r="J5" s="14"/>
      <c r="K5" s="14"/>
      <c r="L5" s="14"/>
      <c r="M5" s="14"/>
      <c r="N5" s="14"/>
    </row>
    <row r="6" spans="1:14" ht="19.5" customHeight="1" x14ac:dyDescent="0.25">
      <c r="A6" s="4">
        <v>7.6104158295542801</v>
      </c>
      <c r="B6" s="4">
        <v>0.88274993520305411</v>
      </c>
      <c r="C6" s="5">
        <v>0</v>
      </c>
      <c r="D6" s="5">
        <v>0</v>
      </c>
      <c r="E6" s="4">
        <v>0.78200000000000003</v>
      </c>
      <c r="F6" s="4">
        <v>5830.0000000000009</v>
      </c>
      <c r="G6" s="14"/>
      <c r="H6" s="14"/>
      <c r="I6" s="14"/>
      <c r="J6" s="14"/>
      <c r="K6" s="14"/>
      <c r="L6" s="14"/>
      <c r="M6" s="14"/>
      <c r="N6" s="14"/>
    </row>
    <row r="7" spans="1:14" ht="19.5" customHeight="1" x14ac:dyDescent="0.25">
      <c r="A7" s="4">
        <v>8.5069742081283977</v>
      </c>
      <c r="B7" s="4">
        <v>0.94954895402700001</v>
      </c>
      <c r="C7" s="5">
        <v>0</v>
      </c>
      <c r="D7" s="5">
        <v>0</v>
      </c>
      <c r="E7" s="4">
        <v>0.76</v>
      </c>
      <c r="F7" s="4">
        <v>5830.0000000000009</v>
      </c>
      <c r="G7" s="14"/>
      <c r="H7" s="14"/>
      <c r="I7" s="14"/>
      <c r="J7" s="14"/>
      <c r="K7" s="14"/>
      <c r="L7" s="14"/>
      <c r="M7" s="14"/>
      <c r="N7" s="14"/>
    </row>
    <row r="8" spans="1:14" ht="19.5" customHeight="1" x14ac:dyDescent="0.25">
      <c r="A8" s="4">
        <v>10.747291383662903</v>
      </c>
      <c r="B8" s="4">
        <v>1.1376697704853529</v>
      </c>
      <c r="C8" s="5">
        <v>0</v>
      </c>
      <c r="D8" s="5">
        <v>0</v>
      </c>
      <c r="E8" s="4">
        <v>0.69</v>
      </c>
      <c r="F8" s="4">
        <v>5830.0000000000009</v>
      </c>
      <c r="G8" s="14"/>
      <c r="H8" s="14"/>
      <c r="I8" s="14"/>
      <c r="J8" s="14"/>
      <c r="K8" s="14"/>
      <c r="L8" s="14"/>
      <c r="M8" s="14"/>
      <c r="N8" s="14"/>
    </row>
    <row r="9" spans="1:14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7"/>
      <c r="G9" s="14"/>
      <c r="H9" s="14"/>
      <c r="I9" s="14"/>
      <c r="J9" s="14"/>
      <c r="K9" s="14"/>
      <c r="L9" s="14"/>
      <c r="M9" s="14"/>
      <c r="N9" s="14"/>
    </row>
    <row r="10" spans="1:14" ht="19.5" customHeight="1" x14ac:dyDescent="0.25">
      <c r="A10" s="4">
        <v>5.0978000236784657</v>
      </c>
      <c r="B10" s="4">
        <v>0.76860262581019434</v>
      </c>
      <c r="C10" s="5">
        <v>0</v>
      </c>
      <c r="D10" s="5">
        <v>0</v>
      </c>
      <c r="E10" s="4">
        <v>0.77500000000000002</v>
      </c>
      <c r="F10" s="5">
        <v>5565</v>
      </c>
      <c r="G10" s="14"/>
      <c r="H10" s="14"/>
      <c r="I10" s="14"/>
      <c r="J10" s="14"/>
      <c r="K10" s="14"/>
      <c r="L10" s="14"/>
      <c r="M10" s="14"/>
      <c r="N10" s="14"/>
    </row>
    <row r="11" spans="1:14" ht="19.5" customHeight="1" x14ac:dyDescent="0.25">
      <c r="A11" s="4">
        <v>5.7480626035201485</v>
      </c>
      <c r="B11" s="4">
        <v>0.80897760475553548</v>
      </c>
      <c r="C11" s="5">
        <v>0</v>
      </c>
      <c r="D11" s="5">
        <v>0</v>
      </c>
      <c r="E11" s="4">
        <v>0.78</v>
      </c>
      <c r="F11" s="5">
        <v>5565</v>
      </c>
      <c r="G11" s="14"/>
      <c r="H11" s="14"/>
      <c r="I11" s="14"/>
      <c r="J11" s="14"/>
      <c r="K11" s="14"/>
      <c r="L11" s="14"/>
      <c r="M11" s="14"/>
      <c r="N11" s="14"/>
    </row>
    <row r="12" spans="1:14" ht="19.5" customHeight="1" x14ac:dyDescent="0.25">
      <c r="A12" s="4">
        <v>6.2570278551181273</v>
      </c>
      <c r="B12" s="4">
        <v>0.84320467213885553</v>
      </c>
      <c r="C12" s="5">
        <v>0</v>
      </c>
      <c r="D12" s="5">
        <v>0</v>
      </c>
      <c r="E12" s="4">
        <v>0.78500000000000003</v>
      </c>
      <c r="F12" s="5">
        <v>5565</v>
      </c>
      <c r="G12" s="14"/>
      <c r="H12" s="14"/>
      <c r="I12" s="14"/>
      <c r="J12" s="14"/>
      <c r="K12" s="14"/>
      <c r="L12" s="14"/>
      <c r="M12" s="14"/>
      <c r="N12" s="14"/>
    </row>
    <row r="13" spans="1:14" ht="19.5" customHeight="1" x14ac:dyDescent="0.25">
      <c r="A13" s="4">
        <v>6.8863995166829044</v>
      </c>
      <c r="B13" s="4">
        <v>0.88505593720006559</v>
      </c>
      <c r="C13" s="5">
        <v>0</v>
      </c>
      <c r="D13" s="5">
        <v>0</v>
      </c>
      <c r="E13" s="4">
        <v>0.78600000000000003</v>
      </c>
      <c r="F13" s="5">
        <v>5565</v>
      </c>
      <c r="G13" s="14"/>
      <c r="H13" s="14"/>
      <c r="I13" s="14"/>
      <c r="J13" s="14"/>
      <c r="K13" s="14"/>
      <c r="L13" s="14"/>
      <c r="M13" s="14"/>
      <c r="N13" s="14"/>
    </row>
    <row r="14" spans="1:14" ht="19.5" customHeight="1" x14ac:dyDescent="0.25">
      <c r="A14" s="4">
        <v>7.9340671767816202</v>
      </c>
      <c r="B14" s="4">
        <v>0.96304432746791424</v>
      </c>
      <c r="C14" s="5">
        <v>0</v>
      </c>
      <c r="D14" s="5">
        <v>0</v>
      </c>
      <c r="E14" s="4">
        <v>0.78200000000000003</v>
      </c>
      <c r="F14" s="5">
        <v>5565</v>
      </c>
      <c r="G14" s="14"/>
      <c r="H14" s="14"/>
      <c r="I14" s="14"/>
      <c r="J14" s="14"/>
      <c r="K14" s="14"/>
      <c r="L14" s="14"/>
      <c r="M14" s="14"/>
      <c r="N14" s="14"/>
    </row>
    <row r="15" spans="1:14" ht="19.5" customHeight="1" x14ac:dyDescent="0.25">
      <c r="A15" s="4">
        <v>8.8252068890041784</v>
      </c>
      <c r="B15" s="4">
        <v>1.0335528254142978</v>
      </c>
      <c r="C15" s="5">
        <v>0</v>
      </c>
      <c r="D15" s="5">
        <v>0</v>
      </c>
      <c r="E15" s="4">
        <v>0.76</v>
      </c>
      <c r="F15" s="5">
        <v>5565</v>
      </c>
      <c r="G15" s="14"/>
      <c r="H15" s="14"/>
      <c r="I15" s="14"/>
      <c r="J15" s="14"/>
      <c r="K15" s="14"/>
      <c r="L15" s="14"/>
      <c r="M15" s="14"/>
      <c r="N15" s="14"/>
    </row>
    <row r="16" spans="1:14" ht="19.5" customHeight="1" x14ac:dyDescent="0.25">
      <c r="A16" s="4">
        <v>10.893454043144418</v>
      </c>
      <c r="B16" s="4">
        <v>1.2108565584387541</v>
      </c>
      <c r="C16" s="5">
        <v>0</v>
      </c>
      <c r="D16" s="5">
        <v>0</v>
      </c>
      <c r="E16" s="4">
        <v>0.69</v>
      </c>
      <c r="F16" s="5">
        <v>5565</v>
      </c>
      <c r="G16" s="14"/>
      <c r="H16" s="14"/>
      <c r="I16" s="14"/>
      <c r="J16" s="14"/>
      <c r="K16" s="14"/>
      <c r="L16" s="14"/>
      <c r="M16" s="14"/>
      <c r="N16" s="14"/>
    </row>
    <row r="17" spans="1:14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7"/>
      <c r="G17" s="14"/>
      <c r="H17" s="14"/>
      <c r="I17" s="14"/>
      <c r="J17" s="14"/>
      <c r="K17" s="14"/>
      <c r="L17" s="14"/>
      <c r="M17" s="14"/>
      <c r="N17" s="14"/>
    </row>
    <row r="18" spans="1:14" ht="19.5" customHeight="1" x14ac:dyDescent="0.25">
      <c r="A18" s="4">
        <v>5.4397002475658001</v>
      </c>
      <c r="B18" s="4">
        <v>0.85598678296465203</v>
      </c>
      <c r="C18" s="5">
        <v>0</v>
      </c>
      <c r="D18" s="5">
        <v>0</v>
      </c>
      <c r="E18" s="4">
        <v>0.77500000000000002</v>
      </c>
      <c r="F18" s="5">
        <v>5300</v>
      </c>
      <c r="G18" s="14"/>
      <c r="H18" s="14"/>
      <c r="I18" s="14"/>
      <c r="J18" s="14"/>
      <c r="K18" s="14"/>
      <c r="L18" s="14"/>
      <c r="M18" s="14"/>
      <c r="N18" s="14"/>
    </row>
    <row r="19" spans="1:14" ht="19.5" customHeight="1" x14ac:dyDescent="0.25">
      <c r="A19" s="4">
        <v>6.1148381521806732</v>
      </c>
      <c r="B19" s="4">
        <v>0.90154157617249109</v>
      </c>
      <c r="C19" s="5">
        <v>0</v>
      </c>
      <c r="D19" s="5">
        <v>0</v>
      </c>
      <c r="E19" s="4">
        <v>0.78</v>
      </c>
      <c r="F19" s="5">
        <v>5300</v>
      </c>
      <c r="G19" s="14"/>
      <c r="H19" s="14"/>
      <c r="I19" s="14"/>
      <c r="J19" s="14"/>
      <c r="K19" s="14"/>
      <c r="L19" s="14"/>
      <c r="M19" s="14"/>
      <c r="N19" s="14"/>
    </row>
    <row r="20" spans="1:14" ht="19.5" customHeight="1" x14ac:dyDescent="0.25">
      <c r="A20" s="4">
        <v>6.5878258138539287</v>
      </c>
      <c r="B20" s="4">
        <v>0.92618696587927707</v>
      </c>
      <c r="C20" s="5">
        <v>0</v>
      </c>
      <c r="D20" s="5">
        <v>0</v>
      </c>
      <c r="E20" s="4">
        <v>0.78500000000000003</v>
      </c>
      <c r="F20" s="5">
        <v>5300</v>
      </c>
      <c r="G20" s="14"/>
      <c r="H20" s="14"/>
      <c r="I20" s="14"/>
      <c r="J20" s="14"/>
      <c r="K20" s="14"/>
      <c r="L20" s="14"/>
      <c r="M20" s="14"/>
      <c r="N20" s="14"/>
    </row>
    <row r="21" spans="1:14" ht="19.5" customHeight="1" x14ac:dyDescent="0.25">
      <c r="A21" s="4">
        <v>7.1653550947952107</v>
      </c>
      <c r="B21" s="4">
        <v>0.96855049990301223</v>
      </c>
      <c r="C21" s="5">
        <v>0</v>
      </c>
      <c r="D21" s="5">
        <v>0</v>
      </c>
      <c r="E21" s="4">
        <v>0.78600000000000003</v>
      </c>
      <c r="F21" s="5">
        <v>5300</v>
      </c>
      <c r="G21" s="14"/>
      <c r="H21" s="14"/>
      <c r="I21" s="14"/>
      <c r="J21" s="14"/>
      <c r="K21" s="14"/>
      <c r="L21" s="14"/>
      <c r="M21" s="14"/>
      <c r="N21" s="14"/>
    </row>
    <row r="22" spans="1:14" ht="19.5" customHeight="1" x14ac:dyDescent="0.25">
      <c r="A22" s="4">
        <v>8.2549625441075634</v>
      </c>
      <c r="B22" s="4">
        <v>1.0528232218686107</v>
      </c>
      <c r="C22" s="5">
        <v>0</v>
      </c>
      <c r="D22" s="5">
        <v>0</v>
      </c>
      <c r="E22" s="4">
        <v>0.78200000000000003</v>
      </c>
      <c r="F22" s="5">
        <v>5300</v>
      </c>
      <c r="G22" s="14"/>
      <c r="H22" s="14"/>
      <c r="I22" s="14"/>
      <c r="J22" s="14"/>
      <c r="K22" s="14"/>
      <c r="L22" s="14"/>
      <c r="M22" s="14"/>
      <c r="N22" s="14"/>
    </row>
    <row r="23" spans="1:14" ht="19.5" customHeight="1" x14ac:dyDescent="0.25">
      <c r="A23" s="4">
        <v>9.1947220037746327</v>
      </c>
      <c r="B23" s="4">
        <v>1.1263235322981393</v>
      </c>
      <c r="C23" s="5">
        <v>0</v>
      </c>
      <c r="D23" s="5">
        <v>0</v>
      </c>
      <c r="E23" s="4">
        <v>0.76</v>
      </c>
      <c r="F23" s="5">
        <v>5300</v>
      </c>
      <c r="G23" s="14"/>
      <c r="H23" s="14"/>
      <c r="I23" s="14"/>
      <c r="J23" s="14"/>
      <c r="K23" s="14"/>
      <c r="L23" s="14"/>
      <c r="M23" s="14"/>
      <c r="N23" s="14"/>
    </row>
    <row r="24" spans="1:14" ht="19.5" customHeight="1" x14ac:dyDescent="0.25">
      <c r="A24" s="4">
        <v>11.329936549893477</v>
      </c>
      <c r="B24" s="4">
        <v>1.3141858446726873</v>
      </c>
      <c r="C24" s="5">
        <v>0</v>
      </c>
      <c r="D24" s="5">
        <v>0</v>
      </c>
      <c r="E24" s="4">
        <v>0.69</v>
      </c>
      <c r="F24" s="5">
        <v>5300</v>
      </c>
      <c r="G24" s="14"/>
      <c r="H24" s="14"/>
      <c r="I24" s="14"/>
      <c r="J24" s="14"/>
      <c r="K24" s="14"/>
      <c r="L24" s="14"/>
      <c r="M24" s="14"/>
      <c r="N24" s="14"/>
    </row>
    <row r="25" spans="1:14" ht="19.5" customHeight="1" x14ac:dyDescent="0.25">
      <c r="A25" s="15" t="s">
        <v>4</v>
      </c>
      <c r="B25" s="17"/>
      <c r="C25" s="5">
        <v>0</v>
      </c>
      <c r="D25" s="5">
        <v>0</v>
      </c>
      <c r="E25" s="17"/>
      <c r="F25" s="17"/>
      <c r="G25" s="14"/>
      <c r="H25" s="14"/>
      <c r="I25" s="14"/>
      <c r="J25" s="14"/>
      <c r="K25" s="14"/>
      <c r="L25" s="14"/>
      <c r="M25" s="14"/>
      <c r="N25" s="14"/>
    </row>
    <row r="26" spans="1:14" ht="19.5" customHeight="1" x14ac:dyDescent="0.25">
      <c r="A26" s="4">
        <v>5.7439607998264455</v>
      </c>
      <c r="B26" s="4">
        <v>0.95221768544494312</v>
      </c>
      <c r="C26" s="5">
        <v>0</v>
      </c>
      <c r="D26" s="5">
        <v>0</v>
      </c>
      <c r="E26" s="4">
        <v>0.77500000000000002</v>
      </c>
      <c r="F26" s="5">
        <v>5035</v>
      </c>
      <c r="G26" s="14"/>
      <c r="H26" s="14"/>
      <c r="I26" s="14"/>
      <c r="J26" s="14"/>
      <c r="K26" s="14"/>
      <c r="L26" s="14"/>
      <c r="M26" s="14"/>
      <c r="N26" s="14"/>
    </row>
    <row r="27" spans="1:14" ht="19.5" customHeight="1" x14ac:dyDescent="0.25">
      <c r="A27" s="4">
        <v>6.380914480917653</v>
      </c>
      <c r="B27" s="4">
        <v>0.99121955313316645</v>
      </c>
      <c r="C27" s="5">
        <v>0</v>
      </c>
      <c r="D27" s="5">
        <v>0</v>
      </c>
      <c r="E27" s="4">
        <v>0.78</v>
      </c>
      <c r="F27" s="5">
        <v>5035</v>
      </c>
      <c r="G27" s="14"/>
      <c r="H27" s="14"/>
      <c r="I27" s="14"/>
      <c r="J27" s="14"/>
      <c r="K27" s="14"/>
      <c r="L27" s="14"/>
      <c r="M27" s="14"/>
      <c r="N27" s="14"/>
    </row>
    <row r="28" spans="1:14" ht="19.5" customHeight="1" x14ac:dyDescent="0.25">
      <c r="A28" s="4">
        <v>6.9636858120836136</v>
      </c>
      <c r="B28" s="4">
        <v>1.0335528254142978</v>
      </c>
      <c r="C28" s="5">
        <v>0</v>
      </c>
      <c r="D28" s="5">
        <v>0</v>
      </c>
      <c r="E28" s="4">
        <v>0.78500000000000003</v>
      </c>
      <c r="F28" s="5">
        <v>5035</v>
      </c>
      <c r="G28" s="14"/>
      <c r="H28" s="14"/>
      <c r="I28" s="14"/>
      <c r="J28" s="14"/>
      <c r="K28" s="14"/>
      <c r="L28" s="14"/>
      <c r="M28" s="14"/>
      <c r="N28" s="14"/>
    </row>
    <row r="29" spans="1:14" ht="19.5" customHeight="1" x14ac:dyDescent="0.25">
      <c r="A29" s="4">
        <v>7.5265023859408418</v>
      </c>
      <c r="B29" s="4">
        <v>1.0694394686308999</v>
      </c>
      <c r="C29" s="5">
        <v>0</v>
      </c>
      <c r="D29" s="5">
        <v>0</v>
      </c>
      <c r="E29" s="4">
        <v>0.78600000000000003</v>
      </c>
      <c r="F29" s="5">
        <v>5035</v>
      </c>
      <c r="G29" s="14"/>
      <c r="H29" s="14"/>
      <c r="I29" s="14"/>
      <c r="J29" s="14"/>
      <c r="K29" s="14"/>
      <c r="L29" s="14"/>
      <c r="M29" s="14"/>
      <c r="N29" s="14"/>
    </row>
    <row r="30" spans="1:14" ht="19.5" customHeight="1" x14ac:dyDescent="0.25">
      <c r="A30" s="4">
        <v>8.5538981628274904</v>
      </c>
      <c r="B30" s="4">
        <v>1.1492469319777867</v>
      </c>
      <c r="C30" s="5">
        <v>0</v>
      </c>
      <c r="D30" s="5">
        <v>0</v>
      </c>
      <c r="E30" s="4">
        <v>0.78200000000000003</v>
      </c>
      <c r="F30" s="5">
        <v>5035</v>
      </c>
      <c r="G30" s="14"/>
      <c r="H30" s="14"/>
      <c r="I30" s="14"/>
      <c r="J30" s="14"/>
      <c r="K30" s="14"/>
      <c r="L30" s="14"/>
      <c r="M30" s="14"/>
      <c r="N30" s="14"/>
    </row>
    <row r="31" spans="1:14" ht="19.5" customHeight="1" x14ac:dyDescent="0.25">
      <c r="A31" s="4">
        <v>9.4934799335413587</v>
      </c>
      <c r="B31" s="4">
        <v>1.2284175882791362</v>
      </c>
      <c r="C31" s="5">
        <v>0</v>
      </c>
      <c r="D31" s="5">
        <v>0</v>
      </c>
      <c r="E31" s="4">
        <v>0.76</v>
      </c>
      <c r="F31" s="5">
        <v>5035</v>
      </c>
      <c r="G31" s="14"/>
      <c r="H31" s="14"/>
      <c r="I31" s="14"/>
      <c r="J31" s="14"/>
      <c r="K31" s="14"/>
      <c r="L31" s="14"/>
      <c r="M31" s="14"/>
      <c r="N31" s="14"/>
    </row>
    <row r="32" spans="1:14" ht="19.5" customHeight="1" x14ac:dyDescent="0.25">
      <c r="A32" s="4">
        <v>11.512405369359216</v>
      </c>
      <c r="B32" s="4">
        <v>1.4128297814621644</v>
      </c>
      <c r="C32" s="5">
        <v>0</v>
      </c>
      <c r="D32" s="5">
        <v>0</v>
      </c>
      <c r="E32" s="4">
        <v>0.69</v>
      </c>
      <c r="F32" s="5">
        <v>5035</v>
      </c>
      <c r="G32" s="14"/>
      <c r="H32" s="14"/>
      <c r="I32" s="14"/>
      <c r="J32" s="14"/>
      <c r="K32" s="14"/>
      <c r="L32" s="14"/>
      <c r="M32" s="14"/>
      <c r="N32" s="14"/>
    </row>
    <row r="33" spans="1:14" ht="19.5" customHeight="1" x14ac:dyDescent="0.25">
      <c r="A33" s="15" t="s">
        <v>4</v>
      </c>
      <c r="B33" s="17"/>
      <c r="C33" s="5">
        <v>0</v>
      </c>
      <c r="D33" s="5">
        <v>0</v>
      </c>
      <c r="E33" s="17"/>
      <c r="F33" s="17"/>
      <c r="G33" s="14"/>
      <c r="H33" s="14"/>
      <c r="I33" s="14"/>
      <c r="J33" s="14"/>
      <c r="K33" s="14"/>
      <c r="L33" s="14"/>
      <c r="M33" s="14"/>
      <c r="N33" s="14"/>
    </row>
    <row r="34" spans="1:14" ht="19.5" customHeight="1" x14ac:dyDescent="0.25">
      <c r="A34" s="4">
        <v>5.9818161597709549</v>
      </c>
      <c r="B34" s="4">
        <v>1.0463204066732834</v>
      </c>
      <c r="C34" s="5">
        <v>0</v>
      </c>
      <c r="D34" s="5">
        <v>0</v>
      </c>
      <c r="E34" s="4">
        <v>0.77500000000000002</v>
      </c>
      <c r="F34" s="5">
        <v>4770</v>
      </c>
      <c r="G34" s="14"/>
      <c r="H34" s="14"/>
      <c r="I34" s="14"/>
      <c r="J34" s="14"/>
      <c r="K34" s="14"/>
      <c r="L34" s="14"/>
      <c r="M34" s="14"/>
      <c r="N34" s="14"/>
    </row>
    <row r="35" spans="1:14" ht="19.5" customHeight="1" x14ac:dyDescent="0.25">
      <c r="A35" s="4">
        <v>6.7057720800724701</v>
      </c>
      <c r="B35" s="4">
        <v>1.1007090835646622</v>
      </c>
      <c r="C35" s="5">
        <v>0</v>
      </c>
      <c r="D35" s="5">
        <v>0</v>
      </c>
      <c r="E35" s="4">
        <v>0.78</v>
      </c>
      <c r="F35" s="5">
        <v>4770</v>
      </c>
      <c r="G35" s="14"/>
      <c r="H35" s="14"/>
      <c r="I35" s="14"/>
      <c r="J35" s="14"/>
      <c r="K35" s="14"/>
      <c r="L35" s="14"/>
      <c r="M35" s="14"/>
      <c r="N35" s="14"/>
    </row>
    <row r="36" spans="1:14" ht="19.5" customHeight="1" x14ac:dyDescent="0.25">
      <c r="A36" s="4">
        <v>7.257860997458522</v>
      </c>
      <c r="B36" s="4">
        <v>1.130080381463646</v>
      </c>
      <c r="C36" s="5">
        <v>0</v>
      </c>
      <c r="D36" s="5">
        <v>0</v>
      </c>
      <c r="E36" s="4">
        <v>0.78500000000000003</v>
      </c>
      <c r="F36" s="5">
        <v>4770</v>
      </c>
      <c r="G36" s="14"/>
      <c r="H36" s="14"/>
      <c r="I36" s="14"/>
      <c r="J36" s="14"/>
      <c r="K36" s="14"/>
      <c r="L36" s="14"/>
      <c r="M36" s="14"/>
      <c r="N36" s="14"/>
    </row>
    <row r="37" spans="1:14" ht="19.5" customHeight="1" x14ac:dyDescent="0.25">
      <c r="A37" s="4">
        <v>7.8512328019895516</v>
      </c>
      <c r="B37" s="4">
        <v>1.1731228097926234</v>
      </c>
      <c r="C37" s="5">
        <v>0</v>
      </c>
      <c r="D37" s="5">
        <v>0</v>
      </c>
      <c r="E37" s="4">
        <v>0.78600000000000003</v>
      </c>
      <c r="F37" s="5">
        <v>4770</v>
      </c>
      <c r="G37" s="14"/>
      <c r="H37" s="14"/>
      <c r="I37" s="14"/>
      <c r="J37" s="14"/>
      <c r="K37" s="14"/>
      <c r="L37" s="14"/>
      <c r="M37" s="14"/>
      <c r="N37" s="14"/>
    </row>
    <row r="38" spans="1:14" ht="19.5" customHeight="1" x14ac:dyDescent="0.25">
      <c r="A38" s="4">
        <v>8.8143708140128201</v>
      </c>
      <c r="B38" s="4">
        <v>1.2510984090837742</v>
      </c>
      <c r="C38" s="5">
        <v>0</v>
      </c>
      <c r="D38" s="5">
        <v>0</v>
      </c>
      <c r="E38" s="4">
        <v>0.78200000000000003</v>
      </c>
      <c r="F38" s="5">
        <v>4770</v>
      </c>
      <c r="G38" s="14"/>
      <c r="H38" s="14"/>
      <c r="I38" s="14"/>
      <c r="J38" s="14"/>
      <c r="K38" s="14"/>
      <c r="L38" s="14"/>
      <c r="M38" s="14"/>
      <c r="N38" s="14"/>
    </row>
    <row r="39" spans="1:14" ht="19.5" customHeight="1" x14ac:dyDescent="0.25">
      <c r="A39" s="4">
        <v>9.8241448859273568</v>
      </c>
      <c r="B39" s="4">
        <v>1.340177892899731</v>
      </c>
      <c r="C39" s="5">
        <v>0</v>
      </c>
      <c r="D39" s="5">
        <v>0</v>
      </c>
      <c r="E39" s="4">
        <v>0.76</v>
      </c>
      <c r="F39" s="5">
        <v>4770</v>
      </c>
      <c r="G39" s="14"/>
      <c r="H39" s="14"/>
      <c r="I39" s="14"/>
      <c r="J39" s="14"/>
      <c r="K39" s="14"/>
      <c r="L39" s="14"/>
      <c r="M39" s="14"/>
      <c r="N39" s="14"/>
    </row>
    <row r="40" spans="1:14" ht="19.5" customHeight="1" x14ac:dyDescent="0.25">
      <c r="A40" s="4">
        <v>11.751748884759776</v>
      </c>
      <c r="B40" s="4">
        <v>1.5206283811771373</v>
      </c>
      <c r="C40" s="5">
        <v>0</v>
      </c>
      <c r="D40" s="5">
        <v>0</v>
      </c>
      <c r="E40" s="4">
        <v>0.69</v>
      </c>
      <c r="F40" s="5">
        <v>4770</v>
      </c>
      <c r="G40" s="14"/>
      <c r="H40" s="14"/>
      <c r="I40" s="14"/>
      <c r="J40" s="14"/>
      <c r="K40" s="14"/>
      <c r="L40" s="14"/>
      <c r="M40" s="14"/>
      <c r="N40" s="14"/>
    </row>
    <row r="41" spans="1:14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7"/>
      <c r="G41" s="14"/>
      <c r="H41" s="14"/>
      <c r="I41" s="14"/>
      <c r="J41" s="14"/>
      <c r="K41" s="14"/>
      <c r="L41" s="14"/>
      <c r="M41" s="14"/>
      <c r="N41" s="14"/>
    </row>
    <row r="42" spans="1:14" ht="19.5" customHeight="1" x14ac:dyDescent="0.25">
      <c r="A42" s="4">
        <v>6.2591026301846115</v>
      </c>
      <c r="B42" s="4">
        <v>1.1570968355098963</v>
      </c>
      <c r="C42" s="5">
        <v>0</v>
      </c>
      <c r="D42" s="5">
        <v>0</v>
      </c>
      <c r="E42" s="4">
        <v>0.77500000000000002</v>
      </c>
      <c r="F42" s="5">
        <v>4505</v>
      </c>
      <c r="G42" s="14"/>
      <c r="H42" s="14"/>
      <c r="I42" s="14"/>
      <c r="J42" s="14"/>
      <c r="K42" s="14"/>
      <c r="L42" s="14"/>
      <c r="M42" s="14"/>
      <c r="N42" s="14"/>
    </row>
    <row r="43" spans="1:14" ht="19.5" customHeight="1" x14ac:dyDescent="0.25">
      <c r="A43" s="4">
        <v>6.9521448797031864</v>
      </c>
      <c r="B43" s="4">
        <v>1.2065444735829063</v>
      </c>
      <c r="C43" s="5">
        <v>0</v>
      </c>
      <c r="D43" s="5">
        <v>0</v>
      </c>
      <c r="E43" s="4">
        <v>0.78</v>
      </c>
      <c r="F43" s="5">
        <v>4505</v>
      </c>
      <c r="G43" s="14"/>
      <c r="H43" s="14"/>
      <c r="I43" s="14"/>
      <c r="J43" s="14"/>
      <c r="K43" s="14"/>
      <c r="L43" s="14"/>
      <c r="M43" s="14"/>
      <c r="N43" s="14"/>
    </row>
    <row r="44" spans="1:14" ht="19.5" customHeight="1" x14ac:dyDescent="0.25">
      <c r="A44" s="4">
        <v>7.5101793117757536</v>
      </c>
      <c r="B44" s="4">
        <v>1.2419263137182925</v>
      </c>
      <c r="C44" s="5">
        <v>0</v>
      </c>
      <c r="D44" s="5">
        <v>0</v>
      </c>
      <c r="E44" s="4">
        <v>0.78500000000000003</v>
      </c>
      <c r="F44" s="5">
        <v>4505</v>
      </c>
      <c r="G44" s="14"/>
      <c r="H44" s="14"/>
      <c r="I44" s="14"/>
      <c r="J44" s="14"/>
      <c r="K44" s="14"/>
      <c r="L44" s="14"/>
      <c r="M44" s="14"/>
      <c r="N44" s="14"/>
    </row>
    <row r="45" spans="1:14" ht="19.5" customHeight="1" x14ac:dyDescent="0.25">
      <c r="A45" s="4">
        <v>8.1055400881761805</v>
      </c>
      <c r="B45" s="4">
        <v>1.2891828191827353</v>
      </c>
      <c r="C45" s="5">
        <v>0</v>
      </c>
      <c r="D45" s="5">
        <v>0</v>
      </c>
      <c r="E45" s="4">
        <v>0.78600000000000003</v>
      </c>
      <c r="F45" s="5">
        <v>4505</v>
      </c>
      <c r="G45" s="14"/>
      <c r="H45" s="14"/>
      <c r="I45" s="14"/>
      <c r="J45" s="14"/>
      <c r="K45" s="14"/>
      <c r="L45" s="14"/>
      <c r="M45" s="14"/>
      <c r="N45" s="14"/>
    </row>
    <row r="46" spans="1:14" ht="19.5" customHeight="1" x14ac:dyDescent="0.25">
      <c r="A46" s="4">
        <v>9.1461053909310834</v>
      </c>
      <c r="B46" s="4">
        <v>1.3727584949447831</v>
      </c>
      <c r="C46" s="5">
        <v>0</v>
      </c>
      <c r="D46" s="5">
        <v>0</v>
      </c>
      <c r="E46" s="4">
        <v>0.78200000000000003</v>
      </c>
      <c r="F46" s="5">
        <v>4505</v>
      </c>
      <c r="G46" s="14"/>
      <c r="H46" s="14"/>
      <c r="I46" s="14"/>
      <c r="J46" s="14"/>
      <c r="K46" s="14"/>
      <c r="L46" s="14"/>
      <c r="M46" s="14"/>
      <c r="N46" s="14"/>
    </row>
    <row r="47" spans="1:14" ht="19.5" customHeight="1" x14ac:dyDescent="0.25">
      <c r="A47" s="4">
        <v>9.9925221042725294</v>
      </c>
      <c r="B47" s="4">
        <v>1.4429149071885599</v>
      </c>
      <c r="C47" s="5">
        <v>0</v>
      </c>
      <c r="D47" s="5">
        <v>0</v>
      </c>
      <c r="E47" s="4">
        <v>0.76</v>
      </c>
      <c r="F47" s="5">
        <v>4505</v>
      </c>
      <c r="G47" s="14"/>
      <c r="H47" s="14"/>
      <c r="I47" s="14"/>
      <c r="J47" s="14"/>
      <c r="K47" s="14"/>
      <c r="L47" s="14"/>
      <c r="M47" s="14"/>
      <c r="N47" s="14"/>
    </row>
    <row r="48" spans="1:14" ht="19.5" customHeight="1" x14ac:dyDescent="0.25">
      <c r="A48" s="4">
        <v>12.089374844894845</v>
      </c>
      <c r="B48" s="4">
        <v>1.6542738593920363</v>
      </c>
      <c r="C48" s="5">
        <v>0</v>
      </c>
      <c r="D48" s="5">
        <v>0</v>
      </c>
      <c r="E48" s="4">
        <v>0.69</v>
      </c>
      <c r="F48" s="5">
        <v>4505</v>
      </c>
      <c r="G48" s="14"/>
      <c r="H48" s="14"/>
      <c r="I48" s="14"/>
      <c r="J48" s="14"/>
      <c r="K48" s="14"/>
      <c r="L48" s="14"/>
      <c r="M48" s="14"/>
      <c r="N48" s="14"/>
    </row>
    <row r="49" spans="1:14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7"/>
      <c r="G49" s="14"/>
      <c r="H49" s="14"/>
      <c r="I49" s="14"/>
      <c r="J49" s="14"/>
      <c r="K49" s="14"/>
      <c r="L49" s="14"/>
      <c r="M49" s="14"/>
      <c r="N49" s="14"/>
    </row>
    <row r="50" spans="1:14" ht="19.5" customHeight="1" x14ac:dyDescent="0.25">
      <c r="A50" s="4">
        <v>6.5080568028424315</v>
      </c>
      <c r="B50" s="4">
        <v>1.2794459860768357</v>
      </c>
      <c r="C50" s="5">
        <v>0</v>
      </c>
      <c r="D50" s="5">
        <v>0</v>
      </c>
      <c r="E50" s="4">
        <v>0.77500000000000002</v>
      </c>
      <c r="F50" s="5">
        <v>4240</v>
      </c>
      <c r="G50" s="14"/>
      <c r="H50" s="14"/>
      <c r="I50" s="14"/>
      <c r="J50" s="14"/>
      <c r="K50" s="14"/>
      <c r="L50" s="14"/>
      <c r="M50" s="14"/>
      <c r="N50" s="14"/>
    </row>
    <row r="51" spans="1:14" ht="19.5" customHeight="1" x14ac:dyDescent="0.25">
      <c r="A51" s="4">
        <v>7.1942452741157314</v>
      </c>
      <c r="B51" s="4">
        <v>1.3244607335354728</v>
      </c>
      <c r="C51" s="5">
        <v>0</v>
      </c>
      <c r="D51" s="5">
        <v>0</v>
      </c>
      <c r="E51" s="4">
        <v>0.78</v>
      </c>
      <c r="F51" s="5">
        <v>4240</v>
      </c>
      <c r="G51" s="14"/>
      <c r="H51" s="14"/>
      <c r="I51" s="14"/>
      <c r="J51" s="14"/>
      <c r="K51" s="14"/>
      <c r="L51" s="14"/>
      <c r="M51" s="14"/>
      <c r="N51" s="14"/>
    </row>
    <row r="52" spans="1:14" ht="19.5" customHeight="1" x14ac:dyDescent="0.25">
      <c r="A52" s="4">
        <v>7.713443727706391</v>
      </c>
      <c r="B52" s="4">
        <v>1.3617236967263007</v>
      </c>
      <c r="C52" s="5">
        <v>0</v>
      </c>
      <c r="D52" s="5">
        <v>0</v>
      </c>
      <c r="E52" s="4">
        <v>0.78500000000000003</v>
      </c>
      <c r="F52" s="5">
        <v>4240</v>
      </c>
      <c r="G52" s="14"/>
      <c r="H52" s="14"/>
      <c r="I52" s="14"/>
      <c r="J52" s="14"/>
      <c r="K52" s="14"/>
      <c r="L52" s="14"/>
      <c r="M52" s="14"/>
      <c r="N52" s="14"/>
    </row>
    <row r="53" spans="1:14" ht="19.5" customHeight="1" x14ac:dyDescent="0.25">
      <c r="A53" s="4">
        <v>8.3363072196660841</v>
      </c>
      <c r="B53" s="4">
        <v>1.4011441037256285</v>
      </c>
      <c r="C53" s="5">
        <v>0</v>
      </c>
      <c r="D53" s="5">
        <v>0</v>
      </c>
      <c r="E53" s="4">
        <v>0.78600000000000003</v>
      </c>
      <c r="F53" s="5">
        <v>4240</v>
      </c>
      <c r="G53" s="14"/>
      <c r="H53" s="14"/>
      <c r="I53" s="14"/>
      <c r="J53" s="14"/>
      <c r="K53" s="14"/>
      <c r="L53" s="14"/>
      <c r="M53" s="14"/>
      <c r="N53" s="14"/>
    </row>
    <row r="54" spans="1:14" ht="19.5" customHeight="1" x14ac:dyDescent="0.25">
      <c r="A54" s="4">
        <v>9.3433435427880998</v>
      </c>
      <c r="B54" s="4">
        <v>1.4807526976932288</v>
      </c>
      <c r="C54" s="5">
        <v>0</v>
      </c>
      <c r="D54" s="5">
        <v>0</v>
      </c>
      <c r="E54" s="4">
        <v>0.78200000000000003</v>
      </c>
      <c r="F54" s="5">
        <v>4240</v>
      </c>
      <c r="G54" s="14"/>
      <c r="H54" s="14"/>
      <c r="I54" s="14"/>
      <c r="J54" s="14"/>
      <c r="K54" s="14"/>
      <c r="L54" s="14"/>
      <c r="M54" s="14"/>
      <c r="N54" s="14"/>
    </row>
    <row r="55" spans="1:14" ht="19.5" customHeight="1" x14ac:dyDescent="0.25">
      <c r="A55" s="4">
        <v>10.18885794754369</v>
      </c>
      <c r="B55" s="4">
        <v>1.5627111511948217</v>
      </c>
      <c r="C55" s="5">
        <v>0</v>
      </c>
      <c r="D55" s="5">
        <v>0</v>
      </c>
      <c r="E55" s="4">
        <v>0.76</v>
      </c>
      <c r="F55" s="5">
        <v>4240</v>
      </c>
      <c r="G55" s="14"/>
      <c r="H55" s="14"/>
      <c r="I55" s="14"/>
      <c r="J55" s="14"/>
      <c r="K55" s="14"/>
      <c r="L55" s="14"/>
      <c r="M55" s="14"/>
      <c r="N55" s="14"/>
    </row>
    <row r="56" spans="1:14" ht="19.5" customHeight="1" x14ac:dyDescent="0.25">
      <c r="A56" s="4">
        <v>11.857323886744291</v>
      </c>
      <c r="B56" s="4">
        <v>1.7215189312931833</v>
      </c>
      <c r="C56" s="5">
        <v>0</v>
      </c>
      <c r="D56" s="5">
        <v>0</v>
      </c>
      <c r="E56" s="4">
        <v>0.69</v>
      </c>
      <c r="F56" s="5">
        <v>4240</v>
      </c>
      <c r="G56" s="14"/>
      <c r="H56" s="14"/>
      <c r="I56" s="14"/>
      <c r="J56" s="14"/>
      <c r="K56" s="14"/>
      <c r="L56" s="14"/>
      <c r="M56" s="14"/>
      <c r="N56" s="14"/>
    </row>
    <row r="57" spans="1:14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  <c r="G57" s="14"/>
      <c r="H57" s="14"/>
      <c r="I57" s="14"/>
      <c r="J57" s="14"/>
      <c r="K57" s="14"/>
      <c r="L57" s="14"/>
      <c r="M57" s="14"/>
      <c r="N57" s="14"/>
    </row>
    <row r="58" spans="1:14" ht="19.5" customHeight="1" x14ac:dyDescent="0.25">
      <c r="A58" s="4">
        <v>6.6369839678289901</v>
      </c>
      <c r="B58" s="4">
        <v>1.3953734564971072</v>
      </c>
      <c r="C58" s="5">
        <v>0</v>
      </c>
      <c r="D58" s="5">
        <v>0</v>
      </c>
      <c r="E58" s="4">
        <v>0.77500000000000002</v>
      </c>
      <c r="F58" s="5">
        <v>3975</v>
      </c>
      <c r="G58" s="14"/>
      <c r="H58" s="14"/>
      <c r="I58" s="14"/>
      <c r="J58" s="14"/>
      <c r="K58" s="14"/>
      <c r="L58" s="14"/>
      <c r="M58" s="14"/>
      <c r="N58" s="14"/>
    </row>
    <row r="59" spans="1:14" ht="19.5" customHeight="1" x14ac:dyDescent="0.25">
      <c r="A59" s="4">
        <v>7.3612180707884205</v>
      </c>
      <c r="B59" s="4">
        <v>1.4429149071885599</v>
      </c>
      <c r="C59" s="5">
        <v>0</v>
      </c>
      <c r="D59" s="5">
        <v>0</v>
      </c>
      <c r="E59" s="4">
        <v>0.78</v>
      </c>
      <c r="F59" s="5">
        <v>3975</v>
      </c>
      <c r="G59" s="14"/>
      <c r="H59" s="14"/>
      <c r="I59" s="14"/>
      <c r="J59" s="14"/>
      <c r="K59" s="14"/>
      <c r="L59" s="14"/>
      <c r="M59" s="14"/>
      <c r="N59" s="14"/>
    </row>
    <row r="60" spans="1:14" ht="19.5" customHeight="1" x14ac:dyDescent="0.25">
      <c r="A60" s="4">
        <v>7.8754284476360246</v>
      </c>
      <c r="B60" s="4">
        <v>1.4743091897230738</v>
      </c>
      <c r="C60" s="5">
        <v>0</v>
      </c>
      <c r="D60" s="5">
        <v>0</v>
      </c>
      <c r="E60" s="4">
        <v>0.78500000000000003</v>
      </c>
      <c r="F60" s="5">
        <v>3975</v>
      </c>
      <c r="G60" s="14"/>
      <c r="H60" s="14"/>
      <c r="I60" s="14"/>
      <c r="J60" s="14"/>
      <c r="K60" s="14"/>
      <c r="L60" s="14"/>
      <c r="M60" s="14"/>
      <c r="N60" s="14"/>
    </row>
    <row r="61" spans="1:14" ht="19.5" customHeight="1" x14ac:dyDescent="0.25">
      <c r="A61" s="4">
        <v>8.643197218177372</v>
      </c>
      <c r="B61" s="4">
        <v>1.5484271215893446</v>
      </c>
      <c r="C61" s="5">
        <v>0</v>
      </c>
      <c r="D61" s="5">
        <v>0</v>
      </c>
      <c r="E61" s="4">
        <v>0.78600000000000003</v>
      </c>
      <c r="F61" s="5">
        <v>3975</v>
      </c>
      <c r="G61" s="14"/>
      <c r="H61" s="14"/>
      <c r="I61" s="14"/>
      <c r="J61" s="14"/>
      <c r="K61" s="14"/>
      <c r="L61" s="14"/>
      <c r="M61" s="14"/>
      <c r="N61" s="14"/>
    </row>
    <row r="62" spans="1:14" ht="19.5" customHeight="1" x14ac:dyDescent="0.25">
      <c r="A62" s="4">
        <v>9.4898362566891592</v>
      </c>
      <c r="B62" s="4">
        <v>1.6071894638579207</v>
      </c>
      <c r="C62" s="5">
        <v>0</v>
      </c>
      <c r="D62" s="5">
        <v>0</v>
      </c>
      <c r="E62" s="4">
        <v>0.78200000000000003</v>
      </c>
      <c r="F62" s="5">
        <v>3975</v>
      </c>
      <c r="G62" s="14"/>
      <c r="H62" s="14"/>
      <c r="I62" s="14"/>
      <c r="J62" s="14"/>
      <c r="K62" s="14"/>
      <c r="L62" s="14"/>
      <c r="M62" s="14"/>
      <c r="N62" s="14"/>
    </row>
    <row r="63" spans="1:14" ht="19.5" customHeight="1" x14ac:dyDescent="0.25">
      <c r="A63" s="4">
        <v>10.278432893035465</v>
      </c>
      <c r="B63" s="4">
        <v>1.6788659786095024</v>
      </c>
      <c r="C63" s="5">
        <v>0</v>
      </c>
      <c r="D63" s="5">
        <v>0</v>
      </c>
      <c r="E63" s="4">
        <v>0.76</v>
      </c>
      <c r="F63" s="5">
        <v>3975</v>
      </c>
      <c r="G63" s="14"/>
      <c r="H63" s="14"/>
      <c r="I63" s="14"/>
      <c r="J63" s="14"/>
      <c r="K63" s="14"/>
      <c r="L63" s="14"/>
      <c r="M63" s="14"/>
      <c r="N63" s="14"/>
    </row>
    <row r="64" spans="1:14" ht="19.5" customHeight="1" x14ac:dyDescent="0.25">
      <c r="A64" s="4">
        <v>11.865980118376324</v>
      </c>
      <c r="B64" s="4">
        <v>1.8432767819719358</v>
      </c>
      <c r="C64" s="5">
        <v>0</v>
      </c>
      <c r="D64" s="5">
        <v>0</v>
      </c>
      <c r="E64" s="4">
        <v>0.69</v>
      </c>
      <c r="F64" s="5">
        <v>3975</v>
      </c>
      <c r="G64" s="14"/>
      <c r="H64" s="14"/>
      <c r="I64" s="14"/>
      <c r="J64" s="14"/>
      <c r="K64" s="14"/>
      <c r="L64" s="14"/>
      <c r="M64" s="14"/>
      <c r="N64" s="14"/>
    </row>
    <row r="65" spans="1:14" ht="19.5" customHeight="1" x14ac:dyDescent="0.25">
      <c r="A65" s="15" t="s">
        <v>4</v>
      </c>
      <c r="B65" s="17"/>
      <c r="C65" s="5">
        <v>0</v>
      </c>
      <c r="D65" s="5">
        <v>0</v>
      </c>
      <c r="E65" s="17"/>
      <c r="F65" s="17"/>
      <c r="G65" s="14"/>
      <c r="H65" s="14"/>
      <c r="I65" s="14"/>
      <c r="J65" s="14"/>
      <c r="K65" s="14"/>
      <c r="L65" s="14"/>
      <c r="M65" s="14"/>
      <c r="N65" s="14"/>
    </row>
    <row r="66" spans="1:14" ht="19.5" customHeight="1" x14ac:dyDescent="0.25">
      <c r="A66" s="4">
        <v>6.7839089951582885</v>
      </c>
      <c r="B66" s="4">
        <v>1.5274840692020228</v>
      </c>
      <c r="C66" s="5">
        <v>0</v>
      </c>
      <c r="D66" s="5">
        <v>0</v>
      </c>
      <c r="E66" s="4">
        <v>0.77500000000000002</v>
      </c>
      <c r="F66" s="4">
        <v>3709.9999999999995</v>
      </c>
      <c r="G66" s="14"/>
      <c r="H66" s="14"/>
      <c r="I66" s="14"/>
      <c r="J66" s="14"/>
      <c r="K66" s="14"/>
      <c r="L66" s="14"/>
      <c r="M66" s="14"/>
      <c r="N66" s="14"/>
    </row>
    <row r="67" spans="1:14" ht="19.5" customHeight="1" x14ac:dyDescent="0.25">
      <c r="A67" s="4">
        <v>7.5490990814791319</v>
      </c>
      <c r="B67" s="4">
        <v>1.5846382598371638</v>
      </c>
      <c r="C67" s="5">
        <v>0</v>
      </c>
      <c r="D67" s="5">
        <v>0</v>
      </c>
      <c r="E67" s="4">
        <v>0.78</v>
      </c>
      <c r="F67" s="4">
        <v>3709.9999999999995</v>
      </c>
      <c r="G67" s="14"/>
      <c r="H67" s="14"/>
      <c r="I67" s="14"/>
      <c r="J67" s="14"/>
      <c r="K67" s="14"/>
      <c r="L67" s="14"/>
      <c r="M67" s="14"/>
      <c r="N67" s="14"/>
    </row>
    <row r="68" spans="1:14" ht="19.5" customHeight="1" x14ac:dyDescent="0.25">
      <c r="A68" s="4">
        <v>8.042490272997755</v>
      </c>
      <c r="B68" s="4">
        <v>1.6071894638579207</v>
      </c>
      <c r="C68" s="5">
        <v>0</v>
      </c>
      <c r="D68" s="5">
        <v>0</v>
      </c>
      <c r="E68" s="4">
        <v>0.78500000000000003</v>
      </c>
      <c r="F68" s="4">
        <v>3709.9999999999995</v>
      </c>
      <c r="G68" s="14"/>
      <c r="H68" s="14"/>
      <c r="I68" s="14"/>
      <c r="J68" s="14"/>
      <c r="K68" s="14"/>
      <c r="L68" s="14"/>
      <c r="M68" s="14"/>
      <c r="N68" s="14"/>
    </row>
    <row r="69" spans="1:14" ht="19.5" customHeight="1" x14ac:dyDescent="0.25">
      <c r="A69" s="4">
        <v>8.6332166828709553</v>
      </c>
      <c r="B69" s="4">
        <v>1.6462358091517639</v>
      </c>
      <c r="C69" s="5">
        <v>0</v>
      </c>
      <c r="D69" s="5">
        <v>0</v>
      </c>
      <c r="E69" s="4">
        <v>0.78600000000000003</v>
      </c>
      <c r="F69" s="4">
        <v>3709.9999999999995</v>
      </c>
      <c r="G69" s="14"/>
      <c r="H69" s="14"/>
      <c r="I69" s="14"/>
      <c r="J69" s="14"/>
      <c r="K69" s="14"/>
      <c r="L69" s="14"/>
      <c r="M69" s="14"/>
      <c r="N69" s="14"/>
    </row>
    <row r="70" spans="1:14" ht="19.5" customHeight="1" x14ac:dyDescent="0.25">
      <c r="A70" s="4">
        <v>9.5706243336065722</v>
      </c>
      <c r="B70" s="4">
        <v>1.7215189312931833</v>
      </c>
      <c r="C70" s="5">
        <v>0</v>
      </c>
      <c r="D70" s="5">
        <v>0</v>
      </c>
      <c r="E70" s="4">
        <v>0.78200000000000003</v>
      </c>
      <c r="F70" s="4">
        <v>3709.9999999999995</v>
      </c>
      <c r="G70" s="14"/>
      <c r="H70" s="14"/>
      <c r="I70" s="14"/>
      <c r="J70" s="14"/>
      <c r="K70" s="14"/>
      <c r="L70" s="14"/>
      <c r="M70" s="14"/>
      <c r="N70" s="14"/>
    </row>
    <row r="71" spans="1:14" ht="19.5" customHeight="1" x14ac:dyDescent="0.25">
      <c r="A71" s="4">
        <v>10.272413270156477</v>
      </c>
      <c r="B71" s="4">
        <v>1.7944625761781545</v>
      </c>
      <c r="C71" s="5">
        <v>0</v>
      </c>
      <c r="D71" s="5">
        <v>0</v>
      </c>
      <c r="E71" s="4">
        <v>0.76</v>
      </c>
      <c r="F71" s="4">
        <v>3709.9999999999995</v>
      </c>
      <c r="G71" s="14"/>
      <c r="H71" s="14"/>
      <c r="I71" s="14"/>
      <c r="J71" s="14"/>
      <c r="K71" s="14"/>
      <c r="L71" s="14"/>
      <c r="M71" s="14"/>
      <c r="N71" s="14"/>
    </row>
    <row r="72" spans="1:14" ht="19.5" customHeight="1" x14ac:dyDescent="0.25">
      <c r="A72" s="4">
        <v>12.005786358330143</v>
      </c>
      <c r="B72" s="4">
        <v>1.9952500429155107</v>
      </c>
      <c r="C72" s="5">
        <v>0</v>
      </c>
      <c r="D72" s="5">
        <v>0</v>
      </c>
      <c r="E72" s="4">
        <v>0.69</v>
      </c>
      <c r="F72" s="4">
        <v>3709.9999999999995</v>
      </c>
      <c r="G72" s="14"/>
      <c r="H72" s="14"/>
      <c r="I72" s="14"/>
      <c r="J72" s="14"/>
      <c r="K72" s="14"/>
      <c r="L72" s="14"/>
      <c r="M72" s="14"/>
      <c r="N72" s="14"/>
    </row>
    <row r="73" spans="1:14" ht="19.5" customHeight="1" x14ac:dyDescent="0.25">
      <c r="A73" s="15" t="s">
        <v>5</v>
      </c>
      <c r="B73" s="17"/>
      <c r="C73" s="16"/>
      <c r="D73" s="16"/>
      <c r="E73" s="17"/>
      <c r="F73" s="17"/>
      <c r="G73" s="14"/>
      <c r="H73" s="14"/>
      <c r="I73" s="14"/>
      <c r="J73" s="14"/>
      <c r="K73" s="14"/>
      <c r="L73" s="14"/>
      <c r="M73" s="14"/>
      <c r="N73" s="14"/>
    </row>
    <row r="74" spans="1:14" ht="19.5" customHeight="1" x14ac:dyDescent="0.25">
      <c r="A74" s="15" t="s">
        <v>7</v>
      </c>
      <c r="B74" s="5">
        <v>3</v>
      </c>
      <c r="C74" s="16"/>
      <c r="D74" s="16"/>
      <c r="E74" s="17"/>
      <c r="F74" s="17"/>
      <c r="G74" s="14"/>
      <c r="H74" s="14"/>
      <c r="I74" s="14"/>
      <c r="J74" s="14"/>
      <c r="K74" s="14"/>
      <c r="L74" s="14"/>
      <c r="M74" s="14"/>
      <c r="N74" s="14"/>
    </row>
    <row r="75" spans="1:14" ht="19.5" customHeight="1" x14ac:dyDescent="0.25">
      <c r="A75" s="15" t="s">
        <v>6</v>
      </c>
      <c r="B75" s="5">
        <v>288</v>
      </c>
      <c r="C75" s="16"/>
      <c r="D75" s="16"/>
      <c r="E75" s="17"/>
      <c r="F75" s="17"/>
      <c r="G75" s="14"/>
      <c r="H75" s="14"/>
      <c r="I75" s="14"/>
      <c r="J75" s="14"/>
      <c r="K75" s="14"/>
      <c r="L75" s="14"/>
      <c r="M75" s="14"/>
      <c r="N75" s="14"/>
    </row>
    <row r="76" spans="1:14" ht="19.5" customHeight="1" x14ac:dyDescent="0.25">
      <c r="A76" s="15" t="s">
        <v>19</v>
      </c>
      <c r="B76" s="5">
        <v>507</v>
      </c>
      <c r="C76" s="16"/>
      <c r="D76" s="16"/>
      <c r="E76" s="17"/>
      <c r="F76" s="17"/>
      <c r="G76" s="14"/>
      <c r="H76" s="14"/>
      <c r="I76" s="14"/>
      <c r="J76" s="14"/>
      <c r="K76" s="14"/>
      <c r="L76" s="14"/>
      <c r="M76" s="14"/>
      <c r="N76" s="14"/>
    </row>
    <row r="77" spans="1:14" ht="19.5" customHeight="1" x14ac:dyDescent="0.25">
      <c r="A77" s="4"/>
      <c r="B77" s="17"/>
      <c r="C77" s="16"/>
      <c r="D77" s="16"/>
      <c r="E77" s="17"/>
      <c r="F77" s="17"/>
      <c r="G77" s="14"/>
      <c r="H77" s="14"/>
      <c r="I77" s="14"/>
      <c r="J77" s="14"/>
      <c r="K77" s="14"/>
      <c r="L77" s="14"/>
      <c r="M77" s="14"/>
      <c r="N77" s="14"/>
    </row>
    <row r="78" spans="1:14" ht="19.5" customHeight="1" x14ac:dyDescent="0.25">
      <c r="A78" s="6" t="s">
        <v>8</v>
      </c>
      <c r="B78" s="5">
        <v>3</v>
      </c>
      <c r="C78" s="16"/>
      <c r="D78" s="16"/>
      <c r="E78" s="17"/>
      <c r="F78" s="17"/>
      <c r="G78" s="14"/>
      <c r="H78" s="14"/>
      <c r="I78" s="14"/>
      <c r="J78" s="14"/>
      <c r="K78" s="14"/>
      <c r="L78" s="14"/>
      <c r="M78" s="14"/>
      <c r="N78" s="14"/>
    </row>
    <row r="79" spans="1:14" ht="19.5" customHeight="1" x14ac:dyDescent="0.25">
      <c r="A79" s="6" t="s">
        <v>9</v>
      </c>
      <c r="B79" s="4">
        <v>0.85699999999999998</v>
      </c>
      <c r="C79" s="16"/>
      <c r="D79" s="16"/>
      <c r="E79" s="17"/>
      <c r="F79" s="17"/>
      <c r="G79" s="14"/>
      <c r="H79" s="14"/>
      <c r="I79" s="14"/>
      <c r="J79" s="14"/>
      <c r="K79" s="14"/>
      <c r="L79" s="14"/>
      <c r="M79" s="14"/>
      <c r="N79" s="14"/>
    </row>
    <row r="80" spans="1:14" ht="19.5" customHeight="1" x14ac:dyDescent="0.25">
      <c r="A80" s="6" t="s">
        <v>10</v>
      </c>
      <c r="B80" s="4">
        <v>5.3</v>
      </c>
      <c r="C80" s="16"/>
      <c r="D80" s="16"/>
      <c r="E80" s="17"/>
      <c r="F80" s="17"/>
      <c r="G80" s="14"/>
      <c r="H80" s="14"/>
      <c r="I80" s="14"/>
      <c r="J80" s="14"/>
      <c r="K80" s="14"/>
      <c r="L80" s="14"/>
      <c r="M80" s="14"/>
      <c r="N80" s="14"/>
    </row>
    <row r="81" spans="1:14" ht="19.5" customHeight="1" x14ac:dyDescent="0.25">
      <c r="A81" s="6" t="s">
        <v>11</v>
      </c>
      <c r="B81" s="4">
        <v>5300</v>
      </c>
      <c r="C81" s="16"/>
      <c r="D81" s="16"/>
      <c r="E81" s="17"/>
      <c r="F81" s="17"/>
      <c r="G81" s="14"/>
      <c r="H81" s="14"/>
      <c r="I81" s="14"/>
      <c r="J81" s="14"/>
      <c r="K81" s="14"/>
      <c r="L81" s="14"/>
      <c r="M81" s="14"/>
      <c r="N81" s="14"/>
    </row>
    <row r="82" spans="1:14" ht="19.5" customHeight="1" x14ac:dyDescent="0.25">
      <c r="A82" s="6" t="s">
        <v>12</v>
      </c>
      <c r="B82" s="4">
        <v>30</v>
      </c>
      <c r="C82" s="16"/>
      <c r="D82" s="16"/>
      <c r="E82" s="17"/>
      <c r="F82" s="17"/>
      <c r="G82" s="14"/>
      <c r="H82" s="14"/>
      <c r="I82" s="14"/>
      <c r="J82" s="14"/>
      <c r="K82" s="14"/>
      <c r="L82" s="14"/>
      <c r="M82" s="14"/>
      <c r="N82" s="14"/>
    </row>
    <row r="83" spans="1:14" ht="19.5" customHeight="1" x14ac:dyDescent="0.25">
      <c r="A83" s="6" t="s">
        <v>15</v>
      </c>
      <c r="B83" s="17"/>
      <c r="C83" s="16"/>
      <c r="D83" s="16"/>
      <c r="E83" s="17"/>
      <c r="F83" s="17"/>
      <c r="G83" s="14"/>
      <c r="H83" s="14"/>
      <c r="I83" s="14"/>
      <c r="J83" s="14"/>
      <c r="K83" s="14"/>
      <c r="L83" s="14"/>
      <c r="M83" s="14"/>
      <c r="N83" s="14"/>
    </row>
    <row r="84" spans="1:14" ht="19.5" customHeight="1" x14ac:dyDescent="0.25">
      <c r="A84" s="6" t="s">
        <v>16</v>
      </c>
      <c r="B84" s="4">
        <v>3.8</v>
      </c>
      <c r="C84" s="16"/>
      <c r="D84" s="16"/>
      <c r="E84" s="17"/>
      <c r="F84" s="17"/>
      <c r="G84" s="14"/>
      <c r="H84" s="14"/>
      <c r="I84" s="14"/>
      <c r="J84" s="14"/>
      <c r="K84" s="14"/>
      <c r="L84" s="14"/>
      <c r="M84" s="14"/>
      <c r="N84" s="14"/>
    </row>
    <row r="85" spans="1:14" ht="19.5" customHeight="1" x14ac:dyDescent="0.25">
      <c r="A85" s="6" t="s">
        <v>17</v>
      </c>
      <c r="B85" s="5">
        <v>16</v>
      </c>
      <c r="C85" s="16"/>
      <c r="D85" s="16"/>
      <c r="E85" s="17"/>
      <c r="F85" s="17"/>
      <c r="G85" s="14"/>
      <c r="H85" s="14"/>
      <c r="I85" s="14"/>
      <c r="J85" s="14"/>
      <c r="K85" s="14"/>
      <c r="L85" s="14"/>
      <c r="M85" s="14"/>
      <c r="N85" s="14"/>
    </row>
    <row r="86" spans="1:14" ht="19.5" customHeight="1" x14ac:dyDescent="0.25">
      <c r="A86" s="6" t="s">
        <v>18</v>
      </c>
      <c r="B86" s="4">
        <v>30</v>
      </c>
      <c r="C86" s="16"/>
      <c r="D86" s="16"/>
      <c r="E86" s="17"/>
      <c r="F86" s="17"/>
      <c r="G86" s="14"/>
      <c r="H86" s="14"/>
      <c r="I86" s="14"/>
      <c r="J86" s="14"/>
      <c r="K86" s="14"/>
      <c r="L86" s="14"/>
      <c r="M86" s="14"/>
      <c r="N86" s="14"/>
    </row>
    <row r="87" spans="1:14" ht="19.5" customHeight="1" x14ac:dyDescent="0.25">
      <c r="A87" s="17"/>
      <c r="B87" s="17"/>
      <c r="C87" s="16"/>
      <c r="D87" s="16"/>
      <c r="E87" s="17"/>
      <c r="F87" s="17"/>
      <c r="G87" s="14"/>
      <c r="H87" s="14"/>
      <c r="I87" s="14"/>
      <c r="J87" s="14"/>
      <c r="K87" s="14"/>
      <c r="L87" s="14"/>
      <c r="M87" s="14"/>
      <c r="N87" s="14"/>
    </row>
    <row r="88" spans="1:14" ht="19.5" customHeight="1" x14ac:dyDescent="0.25">
      <c r="A88" s="17"/>
      <c r="B88" s="17"/>
      <c r="C88" s="16"/>
      <c r="D88" s="16"/>
      <c r="E88" s="17"/>
      <c r="F88" s="17"/>
      <c r="G88" s="14"/>
      <c r="H88" s="14"/>
      <c r="I88" s="14"/>
      <c r="J88" s="14"/>
      <c r="K88" s="14"/>
      <c r="L88" s="14"/>
      <c r="M88" s="14"/>
      <c r="N88" s="14"/>
    </row>
    <row r="89" spans="1:14" ht="19.5" customHeight="1" x14ac:dyDescent="0.25">
      <c r="A89" s="17"/>
      <c r="B89" s="17"/>
      <c r="C89" s="16"/>
      <c r="D89" s="16"/>
      <c r="E89" s="17"/>
      <c r="F89" s="17"/>
      <c r="G89" s="14"/>
      <c r="H89" s="14"/>
      <c r="I89" s="14"/>
      <c r="J89" s="14"/>
      <c r="K89" s="14"/>
      <c r="L89" s="14"/>
      <c r="M89" s="14"/>
      <c r="N89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7" width="14.140625" style="19" bestFit="1" customWidth="1"/>
    <col min="8" max="8" width="14.140625" style="12" bestFit="1" customWidth="1"/>
    <col min="9" max="10" width="14.140625" style="19" bestFit="1" customWidth="1"/>
  </cols>
  <sheetData>
    <row r="1" spans="1:1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6"/>
      <c r="I1" s="14"/>
      <c r="J1" s="14"/>
    </row>
    <row r="2" spans="1:10" ht="19.5" customHeight="1" x14ac:dyDescent="0.25">
      <c r="A2" s="4">
        <v>25.3213697634</v>
      </c>
      <c r="B2" s="4">
        <v>4.31939891718</v>
      </c>
      <c r="C2" s="5">
        <v>0</v>
      </c>
      <c r="D2" s="5">
        <v>0</v>
      </c>
      <c r="E2" s="4">
        <v>0.63</v>
      </c>
      <c r="F2" s="5">
        <v>5460</v>
      </c>
      <c r="G2" s="14"/>
      <c r="H2" s="16"/>
      <c r="I2" s="14"/>
      <c r="J2" s="14"/>
    </row>
    <row r="3" spans="1:10" ht="19.5" customHeight="1" x14ac:dyDescent="0.25">
      <c r="A3" s="4">
        <v>34.305813647500003</v>
      </c>
      <c r="B3" s="4">
        <v>4.32763340193</v>
      </c>
      <c r="C3" s="5">
        <v>0</v>
      </c>
      <c r="D3" s="5">
        <v>0</v>
      </c>
      <c r="E3" s="4">
        <v>0.68</v>
      </c>
      <c r="F3" s="5">
        <v>5460</v>
      </c>
      <c r="G3" s="14"/>
      <c r="H3" s="5">
        <v>-1</v>
      </c>
      <c r="I3" s="14"/>
      <c r="J3" s="14"/>
    </row>
    <row r="4" spans="1:10" ht="19.5" customHeight="1" x14ac:dyDescent="0.25">
      <c r="A4" s="4">
        <v>42.7198166501</v>
      </c>
      <c r="B4" s="4">
        <v>4.32214374543</v>
      </c>
      <c r="C4" s="5">
        <v>0</v>
      </c>
      <c r="D4" s="5">
        <v>0</v>
      </c>
      <c r="E4" s="4">
        <v>0.73</v>
      </c>
      <c r="F4" s="5">
        <v>5460</v>
      </c>
      <c r="G4" s="14"/>
      <c r="H4" s="16"/>
      <c r="I4" s="14"/>
      <c r="J4" s="14"/>
    </row>
    <row r="5" spans="1:10" ht="19.5" customHeight="1" x14ac:dyDescent="0.25">
      <c r="A5" s="4">
        <v>52.274701415800003</v>
      </c>
      <c r="B5" s="4">
        <v>4.35233685618</v>
      </c>
      <c r="C5" s="5">
        <v>0</v>
      </c>
      <c r="D5" s="5">
        <v>0</v>
      </c>
      <c r="E5" s="4">
        <v>0.78</v>
      </c>
      <c r="F5" s="5">
        <v>5460</v>
      </c>
      <c r="G5" s="14"/>
      <c r="H5" s="16"/>
      <c r="I5" s="14"/>
      <c r="J5" s="14"/>
    </row>
    <row r="6" spans="1:10" ht="19.5" customHeight="1" x14ac:dyDescent="0.25">
      <c r="A6" s="4">
        <v>58.692161333000001</v>
      </c>
      <c r="B6" s="4">
        <v>4.38801962343</v>
      </c>
      <c r="C6" s="5">
        <v>0</v>
      </c>
      <c r="D6" s="5">
        <v>0</v>
      </c>
      <c r="E6" s="4">
        <v>0.79</v>
      </c>
      <c r="F6" s="5">
        <v>5460</v>
      </c>
      <c r="G6" s="14"/>
      <c r="H6" s="16"/>
      <c r="I6" s="14"/>
      <c r="J6" s="14"/>
    </row>
    <row r="7" spans="1:10" ht="19.5" customHeight="1" x14ac:dyDescent="0.25">
      <c r="A7" s="4">
        <v>67.819215437500006</v>
      </c>
      <c r="B7" s="4">
        <v>4.4813437839399999</v>
      </c>
      <c r="C7" s="5">
        <v>0</v>
      </c>
      <c r="D7" s="5">
        <v>0</v>
      </c>
      <c r="E7" s="4">
        <v>0.75</v>
      </c>
      <c r="F7" s="5">
        <v>5460</v>
      </c>
      <c r="G7" s="14"/>
      <c r="H7" s="16"/>
      <c r="I7" s="14"/>
      <c r="J7" s="14"/>
    </row>
    <row r="8" spans="1:10" ht="19.5" customHeight="1" x14ac:dyDescent="0.25">
      <c r="A8" s="4">
        <v>75.092336677000006</v>
      </c>
      <c r="B8" s="4">
        <v>4.5774127726999998</v>
      </c>
      <c r="C8" s="5">
        <v>0</v>
      </c>
      <c r="D8" s="5">
        <v>0</v>
      </c>
      <c r="E8" s="4">
        <v>0.6</v>
      </c>
      <c r="F8" s="5">
        <v>5460</v>
      </c>
      <c r="G8" s="14"/>
      <c r="H8" s="16"/>
      <c r="I8" s="14"/>
      <c r="J8" s="14"/>
    </row>
    <row r="9" spans="1:10" ht="19.5" customHeight="1" x14ac:dyDescent="0.25">
      <c r="A9" s="4">
        <v>84.219390781599998</v>
      </c>
      <c r="B9" s="4">
        <v>4.7256334982099997</v>
      </c>
      <c r="C9" s="5">
        <v>0</v>
      </c>
      <c r="D9" s="5">
        <v>0</v>
      </c>
      <c r="E9" s="4">
        <v>0.5</v>
      </c>
      <c r="F9" s="5">
        <v>5460</v>
      </c>
      <c r="G9" s="14"/>
      <c r="H9" s="16"/>
      <c r="I9" s="14"/>
      <c r="J9" s="14"/>
    </row>
    <row r="10" spans="1:10" ht="19.5" customHeight="1" x14ac:dyDescent="0.25">
      <c r="A10" s="15" t="s">
        <v>4</v>
      </c>
      <c r="B10" s="5">
        <v>0</v>
      </c>
      <c r="C10" s="16"/>
      <c r="D10" s="16"/>
      <c r="E10" s="17"/>
      <c r="F10" s="16"/>
      <c r="G10" s="14"/>
      <c r="H10" s="16"/>
      <c r="I10" s="14"/>
      <c r="J10" s="14"/>
    </row>
    <row r="11" spans="1:10" ht="19.5" customHeight="1" x14ac:dyDescent="0.25">
      <c r="A11" s="4">
        <v>24.893539102199998</v>
      </c>
      <c r="B11" s="4">
        <v>4.4127230776899999</v>
      </c>
      <c r="C11" s="5">
        <v>0</v>
      </c>
      <c r="D11" s="5">
        <v>0</v>
      </c>
      <c r="E11" s="4">
        <v>0.63</v>
      </c>
      <c r="F11" s="5">
        <v>5200</v>
      </c>
      <c r="G11" s="14"/>
      <c r="H11" s="16"/>
      <c r="I11" s="14"/>
      <c r="J11" s="14"/>
    </row>
    <row r="12" spans="1:10" ht="19.5" customHeight="1" x14ac:dyDescent="0.25">
      <c r="A12" s="4">
        <v>33.3075421048</v>
      </c>
      <c r="B12" s="4">
        <v>4.4099782494399999</v>
      </c>
      <c r="C12" s="5">
        <v>0</v>
      </c>
      <c r="D12" s="5">
        <v>0</v>
      </c>
      <c r="E12" s="4">
        <v>0.68</v>
      </c>
      <c r="F12" s="5">
        <v>5200</v>
      </c>
      <c r="G12" s="14"/>
      <c r="H12" s="16"/>
      <c r="I12" s="14"/>
      <c r="J12" s="14"/>
    </row>
    <row r="13" spans="1:10" ht="19.5" customHeight="1" x14ac:dyDescent="0.25">
      <c r="A13" s="4">
        <v>41.864155327799999</v>
      </c>
      <c r="B13" s="4">
        <v>4.4209575624399999</v>
      </c>
      <c r="C13" s="5">
        <v>0</v>
      </c>
      <c r="D13" s="5">
        <v>0</v>
      </c>
      <c r="E13" s="4">
        <v>0.73</v>
      </c>
      <c r="F13" s="5">
        <v>5200</v>
      </c>
      <c r="G13" s="14"/>
      <c r="H13" s="16"/>
      <c r="I13" s="14"/>
      <c r="J13" s="14"/>
    </row>
    <row r="14" spans="1:10" ht="19.5" customHeight="1" x14ac:dyDescent="0.25">
      <c r="A14" s="4">
        <v>50.5633787712</v>
      </c>
      <c r="B14" s="4">
        <v>4.4511506731899999</v>
      </c>
      <c r="C14" s="5">
        <v>0</v>
      </c>
      <c r="D14" s="5">
        <v>0</v>
      </c>
      <c r="E14" s="4">
        <v>0.78</v>
      </c>
      <c r="F14" s="5">
        <v>5200</v>
      </c>
      <c r="G14" s="14"/>
      <c r="H14" s="16"/>
      <c r="I14" s="14"/>
      <c r="J14" s="14"/>
    </row>
    <row r="15" spans="1:10" ht="19.5" customHeight="1" x14ac:dyDescent="0.25">
      <c r="A15" s="4">
        <v>56.980838688399999</v>
      </c>
      <c r="B15" s="4">
        <v>4.4868334404399999</v>
      </c>
      <c r="C15" s="5">
        <v>0</v>
      </c>
      <c r="D15" s="5">
        <v>0</v>
      </c>
      <c r="E15" s="4">
        <v>0.79</v>
      </c>
      <c r="F15" s="5">
        <v>5200</v>
      </c>
      <c r="G15" s="14"/>
      <c r="H15" s="16"/>
      <c r="I15" s="14"/>
      <c r="J15" s="14"/>
    </row>
    <row r="16" spans="1:10" ht="19.5" customHeight="1" x14ac:dyDescent="0.25">
      <c r="A16" s="4">
        <v>65.6800621318</v>
      </c>
      <c r="B16" s="4">
        <v>4.5664334596999998</v>
      </c>
      <c r="C16" s="5">
        <v>0</v>
      </c>
      <c r="D16" s="5">
        <v>0</v>
      </c>
      <c r="E16" s="4">
        <v>0.75</v>
      </c>
      <c r="F16" s="5">
        <v>5200</v>
      </c>
      <c r="G16" s="14"/>
      <c r="H16" s="16"/>
      <c r="I16" s="14"/>
      <c r="J16" s="14"/>
    </row>
    <row r="17" spans="1:10" ht="19.5" customHeight="1" x14ac:dyDescent="0.25">
      <c r="A17" s="4">
        <v>72.9531833713</v>
      </c>
      <c r="B17" s="4">
        <v>4.6487783071999997</v>
      </c>
      <c r="C17" s="5">
        <v>0</v>
      </c>
      <c r="D17" s="5">
        <v>0</v>
      </c>
      <c r="E17" s="4">
        <v>0.6</v>
      </c>
      <c r="F17" s="5">
        <v>5200</v>
      </c>
      <c r="G17" s="14"/>
      <c r="H17" s="16"/>
      <c r="I17" s="14"/>
      <c r="J17" s="14"/>
    </row>
    <row r="18" spans="1:10" ht="19.5" customHeight="1" x14ac:dyDescent="0.25">
      <c r="A18" s="4">
        <v>81.367186373899997</v>
      </c>
      <c r="B18" s="4">
        <v>4.7860197197099996</v>
      </c>
      <c r="C18" s="5">
        <v>0</v>
      </c>
      <c r="D18" s="5">
        <v>0</v>
      </c>
      <c r="E18" s="4">
        <v>0.5</v>
      </c>
      <c r="F18" s="5">
        <v>5200</v>
      </c>
      <c r="G18" s="14"/>
      <c r="H18" s="16"/>
      <c r="I18" s="14"/>
      <c r="J18" s="14"/>
    </row>
    <row r="19" spans="1:10" ht="19.5" customHeight="1" x14ac:dyDescent="0.25">
      <c r="A19" s="15" t="s">
        <v>4</v>
      </c>
      <c r="B19" s="5">
        <v>0</v>
      </c>
      <c r="C19" s="16"/>
      <c r="D19" s="16"/>
      <c r="E19" s="17"/>
      <c r="F19" s="16"/>
      <c r="G19" s="14"/>
      <c r="H19" s="16"/>
      <c r="I19" s="14"/>
      <c r="J19" s="14"/>
    </row>
    <row r="20" spans="1:10" ht="19.5" customHeight="1" x14ac:dyDescent="0.25">
      <c r="A20" s="4">
        <v>24.3230982207</v>
      </c>
      <c r="B20" s="4">
        <v>4.4923230969399999</v>
      </c>
      <c r="C20" s="5">
        <v>0</v>
      </c>
      <c r="D20" s="5">
        <v>0</v>
      </c>
      <c r="E20" s="4">
        <v>0.63</v>
      </c>
      <c r="F20" s="5">
        <v>4940</v>
      </c>
      <c r="G20" s="14"/>
      <c r="H20" s="16"/>
      <c r="I20" s="14"/>
      <c r="J20" s="14"/>
    </row>
    <row r="21" spans="1:10" ht="19.5" customHeight="1" x14ac:dyDescent="0.25">
      <c r="A21" s="4">
        <v>32.451880782499998</v>
      </c>
      <c r="B21" s="4">
        <v>4.4923230969399999</v>
      </c>
      <c r="C21" s="5">
        <v>0</v>
      </c>
      <c r="D21" s="5">
        <v>0</v>
      </c>
      <c r="E21" s="4">
        <v>0.68</v>
      </c>
      <c r="F21" s="5">
        <v>4940</v>
      </c>
      <c r="G21" s="14"/>
      <c r="H21" s="16"/>
      <c r="I21" s="14"/>
      <c r="J21" s="14"/>
    </row>
    <row r="22" spans="1:10" ht="19.5" customHeight="1" x14ac:dyDescent="0.25">
      <c r="A22" s="4">
        <v>40.010222462800002</v>
      </c>
      <c r="B22" s="4">
        <v>4.5087920664399999</v>
      </c>
      <c r="C22" s="5">
        <v>0</v>
      </c>
      <c r="D22" s="5">
        <v>0</v>
      </c>
      <c r="E22" s="4">
        <v>0.73</v>
      </c>
      <c r="F22" s="5">
        <v>4940</v>
      </c>
      <c r="G22" s="14"/>
      <c r="H22" s="16"/>
      <c r="I22" s="14"/>
      <c r="J22" s="14"/>
    </row>
    <row r="23" spans="1:10" ht="19.5" customHeight="1" x14ac:dyDescent="0.25">
      <c r="A23" s="4">
        <v>49.279886787700001</v>
      </c>
      <c r="B23" s="4">
        <v>4.5280058641899998</v>
      </c>
      <c r="C23" s="5">
        <v>0</v>
      </c>
      <c r="D23" s="5">
        <v>0</v>
      </c>
      <c r="E23" s="4">
        <v>0.78</v>
      </c>
      <c r="F23" s="5">
        <v>4940</v>
      </c>
      <c r="G23" s="14"/>
      <c r="H23" s="16"/>
      <c r="I23" s="14"/>
      <c r="J23" s="14"/>
    </row>
    <row r="24" spans="1:10" ht="19.5" customHeight="1" x14ac:dyDescent="0.25">
      <c r="A24" s="4">
        <v>55.126905823400001</v>
      </c>
      <c r="B24" s="4">
        <v>4.5664334596999998</v>
      </c>
      <c r="C24" s="5">
        <v>0</v>
      </c>
      <c r="D24" s="5">
        <v>0</v>
      </c>
      <c r="E24" s="4">
        <v>0.79</v>
      </c>
      <c r="F24" s="5">
        <v>4940</v>
      </c>
      <c r="G24" s="14"/>
      <c r="H24" s="16"/>
      <c r="I24" s="14"/>
      <c r="J24" s="14"/>
    </row>
    <row r="25" spans="1:10" ht="19.5" customHeight="1" x14ac:dyDescent="0.25">
      <c r="A25" s="4">
        <v>63.968739487199997</v>
      </c>
      <c r="B25" s="4">
        <v>4.6542679636999997</v>
      </c>
      <c r="C25" s="5">
        <v>0</v>
      </c>
      <c r="D25" s="5">
        <v>0</v>
      </c>
      <c r="E25" s="4">
        <v>0.75</v>
      </c>
      <c r="F25" s="5">
        <v>4940</v>
      </c>
      <c r="G25" s="14"/>
      <c r="H25" s="16"/>
      <c r="I25" s="14"/>
      <c r="J25" s="14"/>
    </row>
    <row r="26" spans="1:10" ht="19.5" customHeight="1" x14ac:dyDescent="0.25">
      <c r="A26" s="4">
        <v>70.243589184000001</v>
      </c>
      <c r="B26" s="4">
        <v>4.7256334982099997</v>
      </c>
      <c r="C26" s="5">
        <v>0</v>
      </c>
      <c r="D26" s="5">
        <v>0</v>
      </c>
      <c r="E26" s="4">
        <v>0.6</v>
      </c>
      <c r="F26" s="5">
        <v>4940</v>
      </c>
      <c r="G26" s="14"/>
      <c r="H26" s="16"/>
      <c r="I26" s="14"/>
      <c r="J26" s="14"/>
    </row>
    <row r="27" spans="1:10" ht="19.5" customHeight="1" x14ac:dyDescent="0.25">
      <c r="A27" s="4">
        <v>78.800202407</v>
      </c>
      <c r="B27" s="4">
        <v>4.8546404259699996</v>
      </c>
      <c r="C27" s="5">
        <v>0</v>
      </c>
      <c r="D27" s="5">
        <v>0</v>
      </c>
      <c r="E27" s="4">
        <v>0.5</v>
      </c>
      <c r="F27" s="5">
        <v>4940</v>
      </c>
      <c r="G27" s="14"/>
      <c r="H27" s="16"/>
      <c r="I27" s="14"/>
      <c r="J27" s="14"/>
    </row>
    <row r="28" spans="1:10" ht="19.5" customHeight="1" x14ac:dyDescent="0.25">
      <c r="A28" s="15" t="s">
        <v>4</v>
      </c>
      <c r="B28" s="5">
        <v>0</v>
      </c>
      <c r="C28" s="16"/>
      <c r="D28" s="16"/>
      <c r="E28" s="17"/>
      <c r="F28" s="16"/>
      <c r="G28" s="14"/>
      <c r="H28" s="16"/>
      <c r="I28" s="14"/>
      <c r="J28" s="14"/>
    </row>
    <row r="29" spans="1:10" ht="19.5" customHeight="1" x14ac:dyDescent="0.25">
      <c r="A29" s="4">
        <v>23.324826678000001</v>
      </c>
      <c r="B29" s="4">
        <v>4.5829024291999998</v>
      </c>
      <c r="C29" s="5">
        <v>0</v>
      </c>
      <c r="D29" s="5">
        <v>0</v>
      </c>
      <c r="E29" s="4">
        <v>0.63</v>
      </c>
      <c r="F29" s="5">
        <v>4680</v>
      </c>
      <c r="G29" s="14"/>
      <c r="H29" s="16"/>
      <c r="I29" s="14"/>
      <c r="J29" s="14"/>
    </row>
    <row r="30" spans="1:10" ht="19.5" customHeight="1" x14ac:dyDescent="0.25">
      <c r="A30" s="4">
        <v>31.453609239799999</v>
      </c>
      <c r="B30" s="4">
        <v>4.5856472574499998</v>
      </c>
      <c r="C30" s="5">
        <v>0</v>
      </c>
      <c r="D30" s="5">
        <v>0</v>
      </c>
      <c r="E30" s="4">
        <v>0.68</v>
      </c>
      <c r="F30" s="5">
        <v>4680</v>
      </c>
      <c r="G30" s="14"/>
      <c r="H30" s="16"/>
      <c r="I30" s="14"/>
      <c r="J30" s="14"/>
    </row>
    <row r="31" spans="1:10" ht="19.5" customHeight="1" x14ac:dyDescent="0.25">
      <c r="A31" s="4">
        <v>39.582391801699998</v>
      </c>
      <c r="B31" s="4">
        <v>4.6021162269499998</v>
      </c>
      <c r="C31" s="5">
        <v>0</v>
      </c>
      <c r="D31" s="5">
        <v>0</v>
      </c>
      <c r="E31" s="4">
        <v>0.73</v>
      </c>
      <c r="F31" s="5">
        <v>4680</v>
      </c>
      <c r="G31" s="14"/>
      <c r="H31" s="16"/>
      <c r="I31" s="14"/>
      <c r="J31" s="14"/>
    </row>
    <row r="32" spans="1:10" ht="19.5" customHeight="1" x14ac:dyDescent="0.25">
      <c r="A32" s="4">
        <v>46.9981232616</v>
      </c>
      <c r="B32" s="4">
        <v>4.6185851964499998</v>
      </c>
      <c r="C32" s="5">
        <v>0</v>
      </c>
      <c r="D32" s="5">
        <v>0</v>
      </c>
      <c r="E32" s="4">
        <v>0.78</v>
      </c>
      <c r="F32" s="5">
        <v>4680</v>
      </c>
      <c r="G32" s="14"/>
      <c r="H32" s="16"/>
      <c r="I32" s="14"/>
      <c r="J32" s="14"/>
    </row>
    <row r="33" spans="1:10" ht="19.5" customHeight="1" x14ac:dyDescent="0.25">
      <c r="A33" s="4">
        <v>53.986024060399998</v>
      </c>
      <c r="B33" s="4">
        <v>4.6487783071999997</v>
      </c>
      <c r="C33" s="5">
        <v>0</v>
      </c>
      <c r="D33" s="5">
        <v>0</v>
      </c>
      <c r="E33" s="4">
        <v>0.79</v>
      </c>
      <c r="F33" s="5">
        <v>4680</v>
      </c>
      <c r="G33" s="14"/>
      <c r="H33" s="16"/>
      <c r="I33" s="14"/>
      <c r="J33" s="14"/>
    </row>
    <row r="34" spans="1:10" ht="19.5" customHeight="1" x14ac:dyDescent="0.25">
      <c r="A34" s="4">
        <v>61.829586181400003</v>
      </c>
      <c r="B34" s="4">
        <v>4.7256334982099997</v>
      </c>
      <c r="C34" s="5">
        <v>0</v>
      </c>
      <c r="D34" s="5">
        <v>0</v>
      </c>
      <c r="E34" s="4">
        <v>0.75</v>
      </c>
      <c r="F34" s="5">
        <v>4680</v>
      </c>
      <c r="G34" s="14"/>
      <c r="H34" s="16"/>
      <c r="I34" s="14"/>
      <c r="J34" s="14"/>
    </row>
    <row r="35" spans="1:10" ht="19.5" customHeight="1" x14ac:dyDescent="0.25">
      <c r="A35" s="4">
        <v>67.676605217100004</v>
      </c>
      <c r="B35" s="4">
        <v>4.7942542044699996</v>
      </c>
      <c r="C35" s="5">
        <v>0</v>
      </c>
      <c r="D35" s="5">
        <v>0</v>
      </c>
      <c r="E35" s="4">
        <v>0.6</v>
      </c>
      <c r="F35" s="5">
        <v>4680</v>
      </c>
      <c r="G35" s="14"/>
      <c r="H35" s="16"/>
      <c r="I35" s="14"/>
      <c r="J35" s="14"/>
    </row>
    <row r="36" spans="1:10" ht="19.5" customHeight="1" x14ac:dyDescent="0.25">
      <c r="A36" s="4">
        <v>75.234946897399993</v>
      </c>
      <c r="B36" s="4">
        <v>4.9122818192200004</v>
      </c>
      <c r="C36" s="5">
        <v>0</v>
      </c>
      <c r="D36" s="5">
        <v>0</v>
      </c>
      <c r="E36" s="4">
        <v>0.5</v>
      </c>
      <c r="F36" s="5">
        <v>4680</v>
      </c>
      <c r="G36" s="14"/>
      <c r="H36" s="16"/>
      <c r="I36" s="14"/>
      <c r="J36" s="14"/>
    </row>
    <row r="37" spans="1:10" ht="19.5" customHeight="1" x14ac:dyDescent="0.25">
      <c r="A37" s="15" t="s">
        <v>4</v>
      </c>
      <c r="B37" s="5">
        <v>0</v>
      </c>
      <c r="C37" s="16"/>
      <c r="D37" s="16"/>
      <c r="E37" s="17"/>
      <c r="F37" s="16"/>
      <c r="G37" s="14"/>
      <c r="H37" s="16"/>
      <c r="I37" s="14"/>
      <c r="J37" s="14"/>
    </row>
    <row r="38" spans="1:10" ht="19.5" customHeight="1" x14ac:dyDescent="0.25">
      <c r="A38" s="4">
        <v>23.324826678000001</v>
      </c>
      <c r="B38" s="4">
        <v>4.6734817614599997</v>
      </c>
      <c r="C38" s="5">
        <v>0</v>
      </c>
      <c r="D38" s="5">
        <v>0</v>
      </c>
      <c r="E38" s="4">
        <v>0.63</v>
      </c>
      <c r="F38" s="5">
        <v>4420</v>
      </c>
      <c r="G38" s="14"/>
      <c r="H38" s="16"/>
      <c r="I38" s="14"/>
      <c r="J38" s="14"/>
    </row>
    <row r="39" spans="1:10" ht="19.5" customHeight="1" x14ac:dyDescent="0.25">
      <c r="A39" s="4">
        <v>30.455337697200001</v>
      </c>
      <c r="B39" s="4">
        <v>4.6762265897099997</v>
      </c>
      <c r="C39" s="5">
        <v>0</v>
      </c>
      <c r="D39" s="5">
        <v>0</v>
      </c>
      <c r="E39" s="4">
        <v>0.68</v>
      </c>
      <c r="F39" s="5">
        <v>4420</v>
      </c>
      <c r="G39" s="14"/>
      <c r="H39" s="16"/>
      <c r="I39" s="14"/>
      <c r="J39" s="14"/>
    </row>
    <row r="40" spans="1:10" ht="19.5" customHeight="1" x14ac:dyDescent="0.25">
      <c r="A40" s="4">
        <v>37.728458936700001</v>
      </c>
      <c r="B40" s="4">
        <v>4.6817162462099997</v>
      </c>
      <c r="C40" s="5">
        <v>0</v>
      </c>
      <c r="D40" s="5">
        <v>0</v>
      </c>
      <c r="E40" s="4">
        <v>0.73</v>
      </c>
      <c r="F40" s="5">
        <v>4420</v>
      </c>
      <c r="G40" s="14"/>
      <c r="H40" s="16"/>
      <c r="I40" s="14"/>
      <c r="J40" s="14"/>
    </row>
    <row r="41" spans="1:10" ht="19.5" customHeight="1" x14ac:dyDescent="0.25">
      <c r="A41" s="4">
        <v>45.714631278100001</v>
      </c>
      <c r="B41" s="4">
        <v>4.7036748722099997</v>
      </c>
      <c r="C41" s="5">
        <v>0</v>
      </c>
      <c r="D41" s="5">
        <v>0</v>
      </c>
      <c r="E41" s="4">
        <v>0.78</v>
      </c>
      <c r="F41" s="5">
        <v>4420</v>
      </c>
      <c r="G41" s="14"/>
      <c r="H41" s="16"/>
      <c r="I41" s="14"/>
      <c r="J41" s="14"/>
    </row>
    <row r="42" spans="1:10" ht="19.5" customHeight="1" x14ac:dyDescent="0.25">
      <c r="A42" s="4">
        <v>51.2764298731</v>
      </c>
      <c r="B42" s="4">
        <v>4.7338679829599997</v>
      </c>
      <c r="C42" s="5">
        <v>0</v>
      </c>
      <c r="D42" s="5">
        <v>0</v>
      </c>
      <c r="E42" s="4">
        <v>0.79</v>
      </c>
      <c r="F42" s="5">
        <v>4420</v>
      </c>
      <c r="G42" s="14"/>
      <c r="H42" s="16"/>
      <c r="I42" s="14"/>
      <c r="J42" s="14"/>
    </row>
    <row r="43" spans="1:10" ht="19.5" customHeight="1" x14ac:dyDescent="0.25">
      <c r="A43" s="4">
        <v>59.262602214499999</v>
      </c>
      <c r="B43" s="4">
        <v>4.7942542044699996</v>
      </c>
      <c r="C43" s="5">
        <v>0</v>
      </c>
      <c r="D43" s="5">
        <v>0</v>
      </c>
      <c r="E43" s="4">
        <v>0.75</v>
      </c>
      <c r="F43" s="5">
        <v>4420</v>
      </c>
      <c r="G43" s="14"/>
      <c r="H43" s="16"/>
      <c r="I43" s="14"/>
      <c r="J43" s="14"/>
    </row>
    <row r="44" spans="1:10" ht="19.5" customHeight="1" x14ac:dyDescent="0.25">
      <c r="A44" s="4">
        <v>64.824400809500005</v>
      </c>
      <c r="B44" s="4">
        <v>4.8656197389700004</v>
      </c>
      <c r="C44" s="5">
        <v>0</v>
      </c>
      <c r="D44" s="5">
        <v>0</v>
      </c>
      <c r="E44" s="4">
        <v>0.6</v>
      </c>
      <c r="F44" s="5">
        <v>4420</v>
      </c>
      <c r="G44" s="14"/>
      <c r="H44" s="16"/>
      <c r="I44" s="14"/>
      <c r="J44" s="14"/>
    </row>
    <row r="45" spans="1:10" ht="19.5" customHeight="1" x14ac:dyDescent="0.25">
      <c r="A45" s="4">
        <v>71.6696913878</v>
      </c>
      <c r="B45" s="4">
        <v>4.9699232124800004</v>
      </c>
      <c r="C45" s="5">
        <v>0</v>
      </c>
      <c r="D45" s="5">
        <v>0</v>
      </c>
      <c r="E45" s="4">
        <v>0.5</v>
      </c>
      <c r="F45" s="5">
        <v>4420</v>
      </c>
      <c r="G45" s="14"/>
      <c r="H45" s="16"/>
      <c r="I45" s="14"/>
      <c r="J45" s="14"/>
    </row>
    <row r="46" spans="1:10" ht="19.5" customHeight="1" x14ac:dyDescent="0.25">
      <c r="A46" s="15" t="s">
        <v>4</v>
      </c>
      <c r="B46" s="5">
        <v>0</v>
      </c>
      <c r="C46" s="16"/>
      <c r="D46" s="16"/>
      <c r="E46" s="17"/>
      <c r="F46" s="16"/>
      <c r="G46" s="14"/>
      <c r="H46" s="16"/>
      <c r="I46" s="14"/>
      <c r="J46" s="14"/>
    </row>
    <row r="47" spans="1:10" ht="19.5" customHeight="1" x14ac:dyDescent="0.25">
      <c r="A47" s="4">
        <v>21.613504033400002</v>
      </c>
      <c r="B47" s="4">
        <v>4.7475921242099997</v>
      </c>
      <c r="C47" s="5">
        <v>0</v>
      </c>
      <c r="D47" s="5">
        <v>0</v>
      </c>
      <c r="E47" s="4">
        <v>0.63</v>
      </c>
      <c r="F47" s="5">
        <v>4160</v>
      </c>
      <c r="G47" s="14"/>
      <c r="H47" s="16"/>
      <c r="I47" s="14"/>
      <c r="J47" s="14"/>
    </row>
    <row r="48" spans="1:10" ht="19.5" customHeight="1" x14ac:dyDescent="0.25">
      <c r="A48" s="4">
        <v>29.171845713700002</v>
      </c>
      <c r="B48" s="4">
        <v>4.7585714372099996</v>
      </c>
      <c r="C48" s="5">
        <v>0</v>
      </c>
      <c r="D48" s="5">
        <v>0</v>
      </c>
      <c r="E48" s="4">
        <v>0.68</v>
      </c>
      <c r="F48" s="5">
        <v>4160</v>
      </c>
      <c r="G48" s="14"/>
      <c r="H48" s="16"/>
      <c r="I48" s="14"/>
      <c r="J48" s="14"/>
    </row>
    <row r="49" spans="1:10" ht="19.5" customHeight="1" x14ac:dyDescent="0.25">
      <c r="A49" s="4">
        <v>36.302356732900002</v>
      </c>
      <c r="B49" s="4">
        <v>4.7613162654599996</v>
      </c>
      <c r="C49" s="5">
        <v>0</v>
      </c>
      <c r="D49" s="5">
        <v>0</v>
      </c>
      <c r="E49" s="4">
        <v>0.73</v>
      </c>
      <c r="F49" s="5">
        <v>4160</v>
      </c>
      <c r="G49" s="14"/>
      <c r="H49" s="16"/>
      <c r="I49" s="14"/>
      <c r="J49" s="14"/>
    </row>
    <row r="50" spans="1:10" ht="19.5" customHeight="1" x14ac:dyDescent="0.25">
      <c r="A50" s="4">
        <v>44.003308633499998</v>
      </c>
      <c r="B50" s="4">
        <v>4.7805300632099996</v>
      </c>
      <c r="C50" s="5">
        <v>0</v>
      </c>
      <c r="D50" s="5">
        <v>0</v>
      </c>
      <c r="E50" s="4">
        <v>0.78</v>
      </c>
      <c r="F50" s="5">
        <v>4160</v>
      </c>
      <c r="G50" s="14"/>
      <c r="H50" s="16"/>
      <c r="I50" s="14"/>
      <c r="J50" s="14"/>
    </row>
    <row r="51" spans="1:10" ht="19.5" customHeight="1" x14ac:dyDescent="0.25">
      <c r="A51" s="4">
        <v>49.279886787700001</v>
      </c>
      <c r="B51" s="4">
        <v>4.8107231739699996</v>
      </c>
      <c r="C51" s="5">
        <v>0</v>
      </c>
      <c r="D51" s="5">
        <v>0</v>
      </c>
      <c r="E51" s="4">
        <v>0.79</v>
      </c>
      <c r="F51" s="5">
        <v>4160</v>
      </c>
      <c r="G51" s="14"/>
      <c r="H51" s="16"/>
      <c r="I51" s="14"/>
      <c r="J51" s="14"/>
    </row>
    <row r="52" spans="1:10" ht="19.5" customHeight="1" x14ac:dyDescent="0.25">
      <c r="A52" s="4">
        <v>57.1234489088</v>
      </c>
      <c r="B52" s="4">
        <v>4.8711093954700004</v>
      </c>
      <c r="C52" s="5">
        <v>0</v>
      </c>
      <c r="D52" s="5">
        <v>0</v>
      </c>
      <c r="E52" s="4">
        <v>0.75</v>
      </c>
      <c r="F52" s="5">
        <v>4160</v>
      </c>
      <c r="G52" s="14"/>
      <c r="H52" s="16"/>
      <c r="I52" s="14"/>
      <c r="J52" s="14"/>
    </row>
    <row r="53" spans="1:10" ht="19.5" customHeight="1" x14ac:dyDescent="0.25">
      <c r="A53" s="4">
        <v>62.1148066222</v>
      </c>
      <c r="B53" s="4">
        <v>4.9369852734800004</v>
      </c>
      <c r="C53" s="5">
        <v>0</v>
      </c>
      <c r="D53" s="5">
        <v>0</v>
      </c>
      <c r="E53" s="4">
        <v>0.6</v>
      </c>
      <c r="F53" s="5">
        <v>4160</v>
      </c>
      <c r="G53" s="14"/>
      <c r="H53" s="16"/>
      <c r="I53" s="14"/>
      <c r="J53" s="14"/>
    </row>
    <row r="54" spans="1:10" ht="19.5" customHeight="1" x14ac:dyDescent="0.25">
      <c r="A54" s="4">
        <v>68.6748767598</v>
      </c>
      <c r="B54" s="4">
        <v>5.0193301209800003</v>
      </c>
      <c r="C54" s="5">
        <v>0</v>
      </c>
      <c r="D54" s="5">
        <v>0</v>
      </c>
      <c r="E54" s="4">
        <v>0.5</v>
      </c>
      <c r="F54" s="5">
        <v>4160</v>
      </c>
      <c r="G54" s="14"/>
      <c r="H54" s="16"/>
      <c r="I54" s="14"/>
      <c r="J54" s="14"/>
    </row>
    <row r="55" spans="1:10" ht="19.5" customHeight="1" x14ac:dyDescent="0.25">
      <c r="A55" s="15" t="s">
        <v>4</v>
      </c>
      <c r="B55" s="5">
        <v>0</v>
      </c>
      <c r="C55" s="16"/>
      <c r="D55" s="16"/>
      <c r="E55" s="17"/>
      <c r="F55" s="16"/>
      <c r="G55" s="14"/>
      <c r="H55" s="16"/>
      <c r="I55" s="14"/>
      <c r="J55" s="14"/>
    </row>
    <row r="56" spans="1:10" ht="19.5" customHeight="1" x14ac:dyDescent="0.25">
      <c r="A56" s="4">
        <v>20.330012050000001</v>
      </c>
      <c r="B56" s="4">
        <v>4.8299369717199996</v>
      </c>
      <c r="C56" s="5">
        <v>0</v>
      </c>
      <c r="D56" s="5">
        <v>0</v>
      </c>
      <c r="E56" s="4">
        <v>0.63</v>
      </c>
      <c r="F56" s="5">
        <v>3900</v>
      </c>
      <c r="G56" s="14"/>
      <c r="H56" s="16"/>
      <c r="I56" s="14"/>
      <c r="J56" s="14"/>
    </row>
    <row r="57" spans="1:10" ht="19.5" customHeight="1" x14ac:dyDescent="0.25">
      <c r="A57" s="4">
        <v>28.0309639506</v>
      </c>
      <c r="B57" s="4">
        <v>4.8326817999699996</v>
      </c>
      <c r="C57" s="5">
        <v>0</v>
      </c>
      <c r="D57" s="5">
        <v>0</v>
      </c>
      <c r="E57" s="4">
        <v>0.68</v>
      </c>
      <c r="F57" s="5">
        <v>3900</v>
      </c>
      <c r="G57" s="14"/>
      <c r="H57" s="16"/>
      <c r="I57" s="14"/>
      <c r="J57" s="14"/>
    </row>
    <row r="58" spans="1:10" ht="19.5" customHeight="1" x14ac:dyDescent="0.25">
      <c r="A58" s="4">
        <v>34.305813647500003</v>
      </c>
      <c r="B58" s="4">
        <v>4.8354266282199996</v>
      </c>
      <c r="C58" s="5">
        <v>0</v>
      </c>
      <c r="D58" s="5">
        <v>0</v>
      </c>
      <c r="E58" s="4">
        <v>0.73</v>
      </c>
      <c r="F58" s="5">
        <v>3900</v>
      </c>
      <c r="G58" s="14"/>
      <c r="H58" s="16"/>
      <c r="I58" s="14"/>
      <c r="J58" s="14"/>
    </row>
    <row r="59" spans="1:10" ht="19.5" customHeight="1" x14ac:dyDescent="0.25">
      <c r="A59" s="4">
        <v>42.149375768600002</v>
      </c>
      <c r="B59" s="4">
        <v>4.8573852542199996</v>
      </c>
      <c r="C59" s="5">
        <v>0</v>
      </c>
      <c r="D59" s="5">
        <v>0</v>
      </c>
      <c r="E59" s="4">
        <v>0.78</v>
      </c>
      <c r="F59" s="5">
        <v>3900</v>
      </c>
      <c r="G59" s="14"/>
      <c r="H59" s="16"/>
      <c r="I59" s="14"/>
      <c r="J59" s="14"/>
    </row>
    <row r="60" spans="1:10" ht="19.5" customHeight="1" x14ac:dyDescent="0.25">
      <c r="A60" s="4">
        <v>47.7111743635</v>
      </c>
      <c r="B60" s="4">
        <v>4.8793438802200004</v>
      </c>
      <c r="C60" s="5">
        <v>0</v>
      </c>
      <c r="D60" s="5">
        <v>0</v>
      </c>
      <c r="E60" s="4">
        <v>0.79</v>
      </c>
      <c r="F60" s="5">
        <v>3900</v>
      </c>
      <c r="G60" s="14"/>
      <c r="H60" s="16"/>
      <c r="I60" s="14"/>
      <c r="J60" s="14"/>
    </row>
    <row r="61" spans="1:10" ht="19.5" customHeight="1" x14ac:dyDescent="0.25">
      <c r="A61" s="4">
        <v>53.700803619600002</v>
      </c>
      <c r="B61" s="4">
        <v>4.9369852734800004</v>
      </c>
      <c r="C61" s="5">
        <v>0</v>
      </c>
      <c r="D61" s="5">
        <v>0</v>
      </c>
      <c r="E61" s="4">
        <v>0.75</v>
      </c>
      <c r="F61" s="5">
        <v>3900</v>
      </c>
      <c r="G61" s="14"/>
      <c r="H61" s="16"/>
      <c r="I61" s="14"/>
      <c r="J61" s="14"/>
    </row>
    <row r="62" spans="1:10" ht="19.5" customHeight="1" x14ac:dyDescent="0.25">
      <c r="A62" s="4">
        <v>59.547822655300003</v>
      </c>
      <c r="B62" s="4">
        <v>5.0028611514800003</v>
      </c>
      <c r="C62" s="5">
        <v>0</v>
      </c>
      <c r="D62" s="5">
        <v>0</v>
      </c>
      <c r="E62" s="4">
        <v>0.6</v>
      </c>
      <c r="F62" s="5">
        <v>3900</v>
      </c>
      <c r="G62" s="14"/>
      <c r="H62" s="16"/>
      <c r="I62" s="14"/>
      <c r="J62" s="14"/>
    </row>
    <row r="63" spans="1:10" ht="19.5" customHeight="1" x14ac:dyDescent="0.25">
      <c r="A63" s="4">
        <v>65.394841690999996</v>
      </c>
      <c r="B63" s="4">
        <v>5.0797163424900003</v>
      </c>
      <c r="C63" s="5">
        <v>0</v>
      </c>
      <c r="D63" s="5">
        <v>0</v>
      </c>
      <c r="E63" s="4">
        <v>0.5</v>
      </c>
      <c r="F63" s="5">
        <v>3900</v>
      </c>
      <c r="G63" s="14"/>
      <c r="H63" s="16"/>
      <c r="I63" s="14"/>
      <c r="J63" s="14"/>
    </row>
    <row r="64" spans="1:10" ht="19.5" customHeight="1" x14ac:dyDescent="0.25">
      <c r="A64" s="15" t="s">
        <v>4</v>
      </c>
      <c r="B64" s="5">
        <v>0</v>
      </c>
      <c r="C64" s="16"/>
      <c r="D64" s="16"/>
      <c r="E64" s="17"/>
      <c r="F64" s="16"/>
      <c r="G64" s="14"/>
      <c r="H64" s="16"/>
      <c r="I64" s="14"/>
      <c r="J64" s="14"/>
    </row>
    <row r="65" spans="1:10" ht="19.5" customHeight="1" x14ac:dyDescent="0.25">
      <c r="A65" s="4">
        <v>19.474350727699999</v>
      </c>
      <c r="B65" s="4">
        <v>4.9122818192200004</v>
      </c>
      <c r="C65" s="5">
        <v>0</v>
      </c>
      <c r="D65" s="5">
        <v>0</v>
      </c>
      <c r="E65" s="4">
        <v>0.63</v>
      </c>
      <c r="F65" s="5">
        <v>3640</v>
      </c>
      <c r="G65" s="14"/>
      <c r="H65" s="16"/>
      <c r="I65" s="14"/>
      <c r="J65" s="14"/>
    </row>
    <row r="66" spans="1:10" ht="19.5" customHeight="1" x14ac:dyDescent="0.25">
      <c r="A66" s="4">
        <v>26.177031085700001</v>
      </c>
      <c r="B66" s="4">
        <v>4.9122818192200004</v>
      </c>
      <c r="C66" s="5">
        <v>0</v>
      </c>
      <c r="D66" s="5">
        <v>0</v>
      </c>
      <c r="E66" s="4">
        <v>0.68</v>
      </c>
      <c r="F66" s="5">
        <v>3640</v>
      </c>
      <c r="G66" s="14"/>
      <c r="H66" s="16"/>
      <c r="I66" s="14"/>
      <c r="J66" s="14"/>
    </row>
    <row r="67" spans="1:10" ht="19.5" customHeight="1" x14ac:dyDescent="0.25">
      <c r="A67" s="4">
        <v>33.022321664099998</v>
      </c>
      <c r="B67" s="4">
        <v>4.9177714757200004</v>
      </c>
      <c r="C67" s="5">
        <v>0</v>
      </c>
      <c r="D67" s="5">
        <v>0</v>
      </c>
      <c r="E67" s="4">
        <v>0.73</v>
      </c>
      <c r="F67" s="5">
        <v>3640</v>
      </c>
      <c r="G67" s="14"/>
      <c r="H67" s="16"/>
      <c r="I67" s="14"/>
      <c r="J67" s="14"/>
    </row>
    <row r="68" spans="1:10" ht="19.5" customHeight="1" x14ac:dyDescent="0.25">
      <c r="A68" s="4">
        <v>39.8676122424</v>
      </c>
      <c r="B68" s="4">
        <v>4.9424749299800004</v>
      </c>
      <c r="C68" s="5">
        <v>0</v>
      </c>
      <c r="D68" s="5">
        <v>0</v>
      </c>
      <c r="E68" s="4">
        <v>0.78</v>
      </c>
      <c r="F68" s="5">
        <v>3640</v>
      </c>
      <c r="G68" s="14"/>
      <c r="H68" s="16"/>
      <c r="I68" s="14"/>
      <c r="J68" s="14"/>
    </row>
    <row r="69" spans="1:10" ht="19.5" customHeight="1" x14ac:dyDescent="0.25">
      <c r="A69" s="4">
        <v>45.286800616999997</v>
      </c>
      <c r="B69" s="4">
        <v>4.9589438994800004</v>
      </c>
      <c r="C69" s="5">
        <v>0</v>
      </c>
      <c r="D69" s="5">
        <v>0</v>
      </c>
      <c r="E69" s="4">
        <v>0.79</v>
      </c>
      <c r="F69" s="5">
        <v>3640</v>
      </c>
      <c r="G69" s="14"/>
      <c r="H69" s="16"/>
      <c r="I69" s="14"/>
      <c r="J69" s="14"/>
    </row>
    <row r="70" spans="1:10" ht="19.5" customHeight="1" x14ac:dyDescent="0.25">
      <c r="A70" s="4">
        <v>51.561650313800001</v>
      </c>
      <c r="B70" s="4">
        <v>5.0056059797300003</v>
      </c>
      <c r="C70" s="5">
        <v>0</v>
      </c>
      <c r="D70" s="5">
        <v>0</v>
      </c>
      <c r="E70" s="4">
        <v>0.75</v>
      </c>
      <c r="F70" s="5">
        <v>3640</v>
      </c>
      <c r="G70" s="14"/>
      <c r="H70" s="16"/>
      <c r="I70" s="14"/>
      <c r="J70" s="14"/>
    </row>
    <row r="71" spans="1:10" ht="19.5" customHeight="1" x14ac:dyDescent="0.25">
      <c r="A71" s="4">
        <v>56.553008027200001</v>
      </c>
      <c r="B71" s="4">
        <v>5.0605025447400003</v>
      </c>
      <c r="C71" s="5">
        <v>0</v>
      </c>
      <c r="D71" s="5">
        <v>0</v>
      </c>
      <c r="E71" s="4">
        <v>0.6</v>
      </c>
      <c r="F71" s="5">
        <v>3640</v>
      </c>
      <c r="G71" s="14"/>
      <c r="H71" s="16"/>
      <c r="I71" s="14"/>
      <c r="J71" s="14"/>
    </row>
    <row r="72" spans="1:10" ht="19.5" customHeight="1" x14ac:dyDescent="0.25">
      <c r="A72" s="4">
        <v>61.116535079499997</v>
      </c>
      <c r="B72" s="4">
        <v>5.1346129074900002</v>
      </c>
      <c r="C72" s="5">
        <v>0</v>
      </c>
      <c r="D72" s="5">
        <v>0</v>
      </c>
      <c r="E72" s="4">
        <v>0.5</v>
      </c>
      <c r="F72" s="5">
        <v>3640</v>
      </c>
      <c r="G72" s="14"/>
      <c r="H72" s="16"/>
      <c r="I72" s="14"/>
      <c r="J72" s="14"/>
    </row>
    <row r="73" spans="1:10" ht="19.5" customHeight="1" x14ac:dyDescent="0.25">
      <c r="A73" s="15" t="s">
        <v>5</v>
      </c>
      <c r="B73" s="17"/>
      <c r="C73" s="16"/>
      <c r="D73" s="16"/>
      <c r="E73" s="17"/>
      <c r="F73" s="16"/>
      <c r="G73" s="14"/>
      <c r="H73" s="16"/>
      <c r="I73" s="14"/>
      <c r="J73" s="14"/>
    </row>
    <row r="74" spans="1:10" ht="19.5" customHeight="1" x14ac:dyDescent="0.25">
      <c r="A74" s="15" t="s">
        <v>7</v>
      </c>
      <c r="B74" s="4">
        <v>5.49</v>
      </c>
      <c r="C74" s="16"/>
      <c r="D74" s="16"/>
      <c r="E74" s="17"/>
      <c r="F74" s="16"/>
      <c r="G74" s="14"/>
      <c r="H74" s="16"/>
      <c r="I74" s="14"/>
      <c r="J74" s="14"/>
    </row>
    <row r="75" spans="1:10" ht="19.5" customHeight="1" x14ac:dyDescent="0.25">
      <c r="A75" s="15" t="s">
        <v>6</v>
      </c>
      <c r="B75" s="5">
        <v>288</v>
      </c>
      <c r="C75" s="16"/>
      <c r="D75" s="16"/>
      <c r="E75" s="17"/>
      <c r="F75" s="16"/>
      <c r="G75" s="14"/>
      <c r="H75" s="16"/>
      <c r="I75" s="14"/>
      <c r="J75" s="14"/>
    </row>
    <row r="76" spans="1:10" ht="19.5" customHeight="1" x14ac:dyDescent="0.25">
      <c r="A76" s="15" t="s">
        <v>19</v>
      </c>
      <c r="B76" s="4">
        <v>506.84</v>
      </c>
      <c r="C76" s="16"/>
      <c r="D76" s="16"/>
      <c r="E76" s="17"/>
      <c r="F76" s="16"/>
      <c r="G76" s="14"/>
      <c r="H76" s="16"/>
      <c r="I76" s="14"/>
      <c r="J76" s="14"/>
    </row>
    <row r="77" spans="1:10" ht="19.5" customHeight="1" x14ac:dyDescent="0.25">
      <c r="A77" s="6" t="s">
        <v>8</v>
      </c>
      <c r="B77" s="4">
        <v>1.25</v>
      </c>
      <c r="C77" s="16"/>
      <c r="D77" s="16"/>
      <c r="E77" s="17"/>
      <c r="F77" s="16"/>
      <c r="G77" s="14"/>
      <c r="H77" s="16"/>
      <c r="I77" s="14"/>
      <c r="J77" s="14"/>
    </row>
    <row r="78" spans="1:10" ht="19.5" customHeight="1" x14ac:dyDescent="0.25">
      <c r="A78" s="6" t="s">
        <v>9</v>
      </c>
      <c r="B78" s="4">
        <v>0.85699999999999998</v>
      </c>
      <c r="C78" s="16"/>
      <c r="D78" s="16"/>
      <c r="E78" s="17"/>
      <c r="F78" s="16"/>
      <c r="G78" s="14"/>
      <c r="H78" s="16"/>
      <c r="I78" s="14"/>
      <c r="J78" s="14"/>
    </row>
    <row r="79" spans="1:10" ht="19.5" customHeight="1" x14ac:dyDescent="0.25">
      <c r="A79" s="6" t="s">
        <v>10</v>
      </c>
      <c r="B79" s="4">
        <v>5.3</v>
      </c>
      <c r="C79" s="16"/>
      <c r="D79" s="16"/>
      <c r="E79" s="17"/>
      <c r="F79" s="16"/>
      <c r="G79" s="14"/>
      <c r="H79" s="16"/>
      <c r="I79" s="14"/>
      <c r="J79" s="14"/>
    </row>
    <row r="80" spans="1:10" ht="19.5" customHeight="1" x14ac:dyDescent="0.25">
      <c r="A80" s="6" t="s">
        <v>11</v>
      </c>
      <c r="B80" s="4">
        <v>5200</v>
      </c>
      <c r="C80" s="16"/>
      <c r="D80" s="16"/>
      <c r="E80" s="17"/>
      <c r="F80" s="16"/>
      <c r="G80" s="14"/>
      <c r="H80" s="16"/>
      <c r="I80" s="14"/>
      <c r="J80" s="14"/>
    </row>
    <row r="81" spans="1:10" ht="19.5" customHeight="1" x14ac:dyDescent="0.25">
      <c r="A81" s="6" t="s">
        <v>12</v>
      </c>
      <c r="B81" s="4">
        <v>30</v>
      </c>
      <c r="C81" s="16"/>
      <c r="D81" s="16"/>
      <c r="E81" s="17"/>
      <c r="F81" s="16"/>
      <c r="G81" s="14"/>
      <c r="H81" s="16"/>
      <c r="I81" s="14"/>
      <c r="J81" s="14"/>
    </row>
    <row r="82" spans="1:10" ht="19.5" customHeight="1" x14ac:dyDescent="0.25">
      <c r="A82" s="6" t="s">
        <v>15</v>
      </c>
      <c r="B82" s="17"/>
      <c r="C82" s="16"/>
      <c r="D82" s="16"/>
      <c r="E82" s="17"/>
      <c r="F82" s="16"/>
      <c r="G82" s="14"/>
      <c r="H82" s="16"/>
      <c r="I82" s="14"/>
      <c r="J82" s="14"/>
    </row>
    <row r="83" spans="1:10" ht="19.5" customHeight="1" x14ac:dyDescent="0.25">
      <c r="A83" s="6" t="s">
        <v>16</v>
      </c>
      <c r="B83" s="4">
        <v>6.54</v>
      </c>
      <c r="C83" s="16"/>
      <c r="D83" s="16"/>
      <c r="E83" s="17"/>
      <c r="F83" s="16"/>
      <c r="G83" s="14"/>
      <c r="H83" s="16"/>
      <c r="I83" s="14"/>
      <c r="J83" s="14"/>
    </row>
    <row r="84" spans="1:10" ht="19.5" customHeight="1" x14ac:dyDescent="0.25">
      <c r="A84" s="6" t="s">
        <v>17</v>
      </c>
      <c r="B84" s="5">
        <v>16</v>
      </c>
      <c r="C84" s="16"/>
      <c r="D84" s="16"/>
      <c r="E84" s="17"/>
      <c r="F84" s="16"/>
      <c r="G84" s="14"/>
      <c r="H84" s="16"/>
      <c r="I84" s="14"/>
      <c r="J84" s="14"/>
    </row>
    <row r="85" spans="1:10" ht="19.5" customHeight="1" x14ac:dyDescent="0.25">
      <c r="A85" s="6" t="s">
        <v>18</v>
      </c>
      <c r="B85" s="4">
        <v>56</v>
      </c>
      <c r="C85" s="16"/>
      <c r="D85" s="16"/>
      <c r="E85" s="17"/>
      <c r="F85" s="16"/>
      <c r="G85" s="14"/>
      <c r="H85" s="16"/>
      <c r="I85" s="14"/>
      <c r="J85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  <col min="7" max="7" width="14.140625" style="19" bestFit="1" customWidth="1"/>
    <col min="8" max="9" width="14.140625" style="13" bestFit="1" customWidth="1"/>
    <col min="10" max="10" width="14.140625" style="19" bestFit="1" customWidth="1"/>
    <col min="11" max="12" width="14.140625" style="13" bestFit="1" customWidth="1"/>
  </cols>
  <sheetData>
    <row r="1" spans="1:12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7"/>
      <c r="I1" s="17"/>
      <c r="J1" s="14"/>
      <c r="K1" s="17"/>
      <c r="L1" s="17"/>
    </row>
    <row r="2" spans="1:12" ht="19.5" customHeight="1" x14ac:dyDescent="0.25">
      <c r="A2" s="4">
        <v>7.831576308076837</v>
      </c>
      <c r="B2" s="4">
        <v>0.77613900710472583</v>
      </c>
      <c r="C2" s="5">
        <v>0</v>
      </c>
      <c r="D2" s="5">
        <v>0</v>
      </c>
      <c r="E2" s="4">
        <v>0.8</v>
      </c>
      <c r="F2" s="4">
        <v>5830.0000000000009</v>
      </c>
      <c r="G2" s="14"/>
      <c r="H2" s="4">
        <v>1.02241309431</v>
      </c>
      <c r="I2" s="4">
        <v>2.6541637272999998</v>
      </c>
      <c r="J2" s="14"/>
      <c r="K2" s="4">
        <f t="shared" ref="K2:K8" si="0">H2*L2*9.86923</f>
        <v>7.831576308076837</v>
      </c>
      <c r="L2" s="4">
        <f t="shared" ref="L2:L8" si="1">$B$74/I2</f>
        <v>0.77613900710472583</v>
      </c>
    </row>
    <row r="3" spans="1:12" ht="19.5" customHeight="1" x14ac:dyDescent="0.25">
      <c r="A3" s="4">
        <v>8.2153315063245476</v>
      </c>
      <c r="B3" s="4">
        <v>0.77148161134329862</v>
      </c>
      <c r="C3" s="5">
        <v>0</v>
      </c>
      <c r="D3" s="5">
        <v>0</v>
      </c>
      <c r="E3" s="4">
        <v>0.82</v>
      </c>
      <c r="F3" s="4">
        <v>5830.0000000000009</v>
      </c>
      <c r="G3" s="14"/>
      <c r="H3" s="4">
        <v>1.07898707837</v>
      </c>
      <c r="I3" s="4">
        <v>2.6701867804899999</v>
      </c>
      <c r="J3" s="14"/>
      <c r="K3" s="4">
        <f t="shared" si="0"/>
        <v>8.2153315063245476</v>
      </c>
      <c r="L3" s="4">
        <f t="shared" si="1"/>
        <v>0.77148161134329862</v>
      </c>
    </row>
    <row r="4" spans="1:12" ht="19.5" customHeight="1" x14ac:dyDescent="0.25">
      <c r="A4" s="4">
        <v>9.1548545220035145</v>
      </c>
      <c r="B4" s="4">
        <v>0.76120411622625939</v>
      </c>
      <c r="C4" s="5">
        <v>0</v>
      </c>
      <c r="D4" s="5">
        <v>0</v>
      </c>
      <c r="E4" s="4">
        <v>0.83</v>
      </c>
      <c r="F4" s="4">
        <v>5830.0000000000009</v>
      </c>
      <c r="G4" s="14"/>
      <c r="H4" s="4">
        <v>1.2186164858499999</v>
      </c>
      <c r="I4" s="4">
        <v>2.70623865017</v>
      </c>
      <c r="J4" s="14"/>
      <c r="K4" s="4">
        <f t="shared" si="0"/>
        <v>9.1548545220035145</v>
      </c>
      <c r="L4" s="4">
        <f t="shared" si="1"/>
        <v>0.76120411622625939</v>
      </c>
    </row>
    <row r="5" spans="1:12" ht="19.5" customHeight="1" x14ac:dyDescent="0.25">
      <c r="A5" s="4">
        <v>10.087316002617664</v>
      </c>
      <c r="B5" s="4">
        <v>0.77731215572174861</v>
      </c>
      <c r="C5" s="5">
        <v>0</v>
      </c>
      <c r="D5" s="5">
        <v>0</v>
      </c>
      <c r="E5" s="4">
        <v>0.82</v>
      </c>
      <c r="F5" s="4">
        <v>5830.0000000000009</v>
      </c>
      <c r="G5" s="14"/>
      <c r="H5" s="4">
        <v>1.3149126289399999</v>
      </c>
      <c r="I5" s="4">
        <v>2.6501579639999999</v>
      </c>
      <c r="J5" s="14"/>
      <c r="K5" s="4">
        <f t="shared" si="0"/>
        <v>10.087316002617664</v>
      </c>
      <c r="L5" s="4">
        <f t="shared" si="1"/>
        <v>0.77731215572174861</v>
      </c>
    </row>
    <row r="6" spans="1:12" ht="19.5" customHeight="1" x14ac:dyDescent="0.25">
      <c r="A6" s="4">
        <v>11.150207486195718</v>
      </c>
      <c r="B6" s="4">
        <v>0.81166381656200526</v>
      </c>
      <c r="C6" s="5">
        <v>0</v>
      </c>
      <c r="D6" s="5">
        <v>0</v>
      </c>
      <c r="E6" s="4">
        <v>0.8</v>
      </c>
      <c r="F6" s="4">
        <v>5830.0000000000009</v>
      </c>
      <c r="G6" s="14"/>
      <c r="H6" s="4">
        <v>1.39194954341</v>
      </c>
      <c r="I6" s="4">
        <v>2.5379965916499998</v>
      </c>
      <c r="J6" s="14"/>
      <c r="K6" s="4">
        <f t="shared" si="0"/>
        <v>11.150207486195718</v>
      </c>
      <c r="L6" s="4">
        <f t="shared" si="1"/>
        <v>0.81166381656200526</v>
      </c>
    </row>
    <row r="7" spans="1:12" ht="19.5" customHeight="1" x14ac:dyDescent="0.25">
      <c r="A7" s="4">
        <v>13.415486776626656</v>
      </c>
      <c r="B7" s="4">
        <v>0.90604561461757804</v>
      </c>
      <c r="C7" s="5">
        <v>0</v>
      </c>
      <c r="D7" s="5">
        <v>0</v>
      </c>
      <c r="E7" s="4">
        <v>0.8</v>
      </c>
      <c r="F7" s="4">
        <v>5830.0000000000009</v>
      </c>
      <c r="G7" s="14"/>
      <c r="H7" s="4">
        <v>1.50028270439</v>
      </c>
      <c r="I7" s="4">
        <v>2.27361621398</v>
      </c>
      <c r="J7" s="14"/>
      <c r="K7" s="4">
        <f t="shared" si="0"/>
        <v>13.415486776626656</v>
      </c>
      <c r="L7" s="4">
        <f t="shared" si="1"/>
        <v>0.90604561461757804</v>
      </c>
    </row>
    <row r="8" spans="1:12" ht="19.5" customHeight="1" x14ac:dyDescent="0.25">
      <c r="A8" s="4">
        <v>16.363906437455409</v>
      </c>
      <c r="B8" s="4">
        <v>1.0503951675460284</v>
      </c>
      <c r="C8" s="5">
        <v>0</v>
      </c>
      <c r="D8" s="5">
        <v>0</v>
      </c>
      <c r="E8" s="4">
        <v>0.7</v>
      </c>
      <c r="F8" s="4">
        <v>5830.0000000000009</v>
      </c>
      <c r="G8" s="14"/>
      <c r="H8" s="4">
        <v>1.57852332065</v>
      </c>
      <c r="I8" s="4">
        <v>1.96116667674</v>
      </c>
      <c r="J8" s="14"/>
      <c r="K8" s="4">
        <f t="shared" si="0"/>
        <v>16.363906437455409</v>
      </c>
      <c r="L8" s="4">
        <f t="shared" si="1"/>
        <v>1.0503951675460284</v>
      </c>
    </row>
    <row r="9" spans="1:12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7"/>
      <c r="G9" s="14"/>
      <c r="H9" s="17"/>
      <c r="I9" s="17"/>
      <c r="J9" s="14"/>
      <c r="K9" s="17"/>
      <c r="L9" s="17"/>
    </row>
    <row r="10" spans="1:12" ht="19.5" customHeight="1" x14ac:dyDescent="0.25">
      <c r="A10" s="4">
        <v>8.1716148063166312</v>
      </c>
      <c r="B10" s="4">
        <v>0.83948837160480461</v>
      </c>
      <c r="C10" s="5">
        <v>0</v>
      </c>
      <c r="D10" s="5">
        <v>0</v>
      </c>
      <c r="E10" s="4">
        <v>0.8</v>
      </c>
      <c r="F10" s="5">
        <v>5565</v>
      </c>
      <c r="G10" s="14"/>
      <c r="H10" s="4">
        <v>0.98630204064799998</v>
      </c>
      <c r="I10" s="4">
        <v>2.4538755623999999</v>
      </c>
      <c r="J10" s="14"/>
      <c r="K10" s="4">
        <f t="shared" ref="K10:K16" si="2">H10*L10*9.86923</f>
        <v>8.1716148063166312</v>
      </c>
      <c r="L10" s="4">
        <f t="shared" ref="L10:L16" si="3">$B$74/I10</f>
        <v>0.83948837160480461</v>
      </c>
    </row>
    <row r="11" spans="1:12" ht="19.5" customHeight="1" x14ac:dyDescent="0.25">
      <c r="A11" s="4">
        <v>8.5227555024333519</v>
      </c>
      <c r="B11" s="4">
        <v>0.83675649026012966</v>
      </c>
      <c r="C11" s="5">
        <v>0</v>
      </c>
      <c r="D11" s="5">
        <v>0</v>
      </c>
      <c r="E11" s="4">
        <v>0.82</v>
      </c>
      <c r="F11" s="5">
        <v>5565</v>
      </c>
      <c r="G11" s="14"/>
      <c r="H11" s="4">
        <v>1.0320427086199999</v>
      </c>
      <c r="I11" s="4">
        <v>2.4618870889900002</v>
      </c>
      <c r="J11" s="14"/>
      <c r="K11" s="4">
        <f t="shared" si="2"/>
        <v>8.5227555024333519</v>
      </c>
      <c r="L11" s="4">
        <f t="shared" si="3"/>
        <v>0.83675649026012966</v>
      </c>
    </row>
    <row r="12" spans="1:12" ht="19.5" customHeight="1" x14ac:dyDescent="0.25">
      <c r="A12" s="4">
        <v>9.4774058561966061</v>
      </c>
      <c r="B12" s="4">
        <v>0.82467987972645429</v>
      </c>
      <c r="C12" s="5">
        <v>0</v>
      </c>
      <c r="D12" s="5">
        <v>0</v>
      </c>
      <c r="E12" s="4">
        <v>0.83</v>
      </c>
      <c r="F12" s="5">
        <v>5565</v>
      </c>
      <c r="G12" s="14"/>
      <c r="H12" s="4">
        <v>1.1644499053599999</v>
      </c>
      <c r="I12" s="4">
        <v>2.4979389586699998</v>
      </c>
      <c r="J12" s="14"/>
      <c r="K12" s="4">
        <f t="shared" si="2"/>
        <v>9.4774058561966061</v>
      </c>
      <c r="L12" s="4">
        <f t="shared" si="3"/>
        <v>0.82467987972645429</v>
      </c>
    </row>
    <row r="13" spans="1:12" ht="19.5" customHeight="1" x14ac:dyDescent="0.25">
      <c r="A13" s="4">
        <v>10.415493521379132</v>
      </c>
      <c r="B13" s="4">
        <v>0.83948837160480461</v>
      </c>
      <c r="C13" s="5">
        <v>0</v>
      </c>
      <c r="D13" s="5">
        <v>0</v>
      </c>
      <c r="E13" s="4">
        <v>0.82</v>
      </c>
      <c r="F13" s="5">
        <v>5565</v>
      </c>
      <c r="G13" s="14"/>
      <c r="H13" s="4">
        <v>1.2571349430900001</v>
      </c>
      <c r="I13" s="4">
        <v>2.4538755623999999</v>
      </c>
      <c r="J13" s="14"/>
      <c r="K13" s="4">
        <f t="shared" si="2"/>
        <v>10.415493521379132</v>
      </c>
      <c r="L13" s="4">
        <f t="shared" si="3"/>
        <v>0.83948837160480461</v>
      </c>
    </row>
    <row r="14" spans="1:12" ht="19.5" customHeight="1" x14ac:dyDescent="0.25">
      <c r="A14" s="4">
        <v>11.524055742999371</v>
      </c>
      <c r="B14" s="4">
        <v>0.87520603669391905</v>
      </c>
      <c r="C14" s="5">
        <v>0</v>
      </c>
      <c r="D14" s="5">
        <v>0</v>
      </c>
      <c r="E14" s="4">
        <v>0.8</v>
      </c>
      <c r="F14" s="5">
        <v>5565</v>
      </c>
      <c r="G14" s="14"/>
      <c r="H14" s="4">
        <v>1.3341718575599999</v>
      </c>
      <c r="I14" s="4">
        <v>2.35373147994</v>
      </c>
      <c r="J14" s="14"/>
      <c r="K14" s="4">
        <f t="shared" si="2"/>
        <v>11.524055742999371</v>
      </c>
      <c r="L14" s="4">
        <f t="shared" si="3"/>
        <v>0.87520603669391905</v>
      </c>
    </row>
    <row r="15" spans="1:12" ht="19.5" customHeight="1" x14ac:dyDescent="0.25">
      <c r="A15" s="4">
        <v>13.629157066894168</v>
      </c>
      <c r="B15" s="4">
        <v>0.96377864324024398</v>
      </c>
      <c r="C15" s="5">
        <v>0</v>
      </c>
      <c r="D15" s="5">
        <v>0</v>
      </c>
      <c r="E15" s="4">
        <v>0.8</v>
      </c>
      <c r="F15" s="5">
        <v>5565</v>
      </c>
      <c r="G15" s="14"/>
      <c r="H15" s="4">
        <v>1.43287540422</v>
      </c>
      <c r="I15" s="4">
        <v>2.13742026185</v>
      </c>
      <c r="J15" s="14"/>
      <c r="K15" s="4">
        <f t="shared" si="2"/>
        <v>13.629157066894168</v>
      </c>
      <c r="L15" s="4">
        <f t="shared" si="3"/>
        <v>0.96377864324024398</v>
      </c>
    </row>
    <row r="16" spans="1:12" ht="19.5" customHeight="1" x14ac:dyDescent="0.25">
      <c r="A16" s="4">
        <v>16.442334624171956</v>
      </c>
      <c r="B16" s="4">
        <v>1.1069183180905506</v>
      </c>
      <c r="C16" s="5">
        <v>0</v>
      </c>
      <c r="D16" s="5">
        <v>0</v>
      </c>
      <c r="E16" s="4">
        <v>0.7</v>
      </c>
      <c r="F16" s="5">
        <v>5565</v>
      </c>
      <c r="G16" s="14"/>
      <c r="H16" s="4">
        <v>1.50509751154</v>
      </c>
      <c r="I16" s="4">
        <v>1.8610225942900001</v>
      </c>
      <c r="J16" s="14"/>
      <c r="K16" s="4">
        <f t="shared" si="2"/>
        <v>16.442334624171956</v>
      </c>
      <c r="L16" s="4">
        <f t="shared" si="3"/>
        <v>1.1069183180905506</v>
      </c>
    </row>
    <row r="17" spans="1:12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7"/>
      <c r="G17" s="14"/>
      <c r="H17" s="17"/>
      <c r="I17" s="17"/>
      <c r="J17" s="14"/>
      <c r="K17" s="17"/>
      <c r="L17" s="17"/>
    </row>
    <row r="18" spans="1:12" ht="19.5" customHeight="1" x14ac:dyDescent="0.25">
      <c r="A18" s="4">
        <v>8.3769606924623758</v>
      </c>
      <c r="B18" s="4">
        <v>0.9012818531505713</v>
      </c>
      <c r="C18" s="5">
        <v>0</v>
      </c>
      <c r="D18" s="5">
        <v>0</v>
      </c>
      <c r="E18" s="4">
        <v>0.8</v>
      </c>
      <c r="F18" s="5">
        <v>5300</v>
      </c>
      <c r="G18" s="14"/>
      <c r="H18" s="4">
        <v>0.94176507447000002</v>
      </c>
      <c r="I18" s="4">
        <v>2.2856335038800002</v>
      </c>
      <c r="J18" s="14"/>
      <c r="K18" s="4">
        <f t="shared" ref="K18:K24" si="4">H18*L18*9.86923</f>
        <v>8.3769606924623758</v>
      </c>
      <c r="L18" s="4">
        <f t="shared" ref="L18:L24" si="5">$B$74/I18</f>
        <v>0.9012818531505713</v>
      </c>
    </row>
    <row r="19" spans="1:12" ht="19.5" customHeight="1" x14ac:dyDescent="0.25">
      <c r="A19" s="4">
        <v>8.7378804164696877</v>
      </c>
      <c r="B19" s="4">
        <v>0.89656792302190491</v>
      </c>
      <c r="C19" s="5">
        <v>0</v>
      </c>
      <c r="D19" s="5">
        <v>0</v>
      </c>
      <c r="E19" s="4">
        <v>0.82</v>
      </c>
      <c r="F19" s="5">
        <v>5300</v>
      </c>
      <c r="G19" s="14"/>
      <c r="H19" s="4">
        <v>0.98750574243699996</v>
      </c>
      <c r="I19" s="4">
        <v>2.2976507937699999</v>
      </c>
      <c r="J19" s="14"/>
      <c r="K19" s="4">
        <f t="shared" si="4"/>
        <v>8.7378804164696877</v>
      </c>
      <c r="L19" s="4">
        <f t="shared" si="5"/>
        <v>0.89656792302190491</v>
      </c>
    </row>
    <row r="20" spans="1:12" ht="19.5" customHeight="1" x14ac:dyDescent="0.25">
      <c r="A20" s="4">
        <v>9.7331075692159388</v>
      </c>
      <c r="B20" s="4">
        <v>0.88728646157651436</v>
      </c>
      <c r="C20" s="5">
        <v>0</v>
      </c>
      <c r="D20" s="5">
        <v>0</v>
      </c>
      <c r="E20" s="4">
        <v>0.83</v>
      </c>
      <c r="F20" s="5">
        <v>5300</v>
      </c>
      <c r="G20" s="14"/>
      <c r="H20" s="4">
        <v>1.1114870266600001</v>
      </c>
      <c r="I20" s="4">
        <v>2.3216853735599998</v>
      </c>
      <c r="J20" s="14"/>
      <c r="K20" s="4">
        <f t="shared" si="4"/>
        <v>9.7331075692159388</v>
      </c>
      <c r="L20" s="4">
        <f t="shared" si="5"/>
        <v>0.88728646157651436</v>
      </c>
    </row>
    <row r="21" spans="1:12" ht="19.5" customHeight="1" x14ac:dyDescent="0.25">
      <c r="A21" s="4">
        <v>10.630968995221476</v>
      </c>
      <c r="B21" s="4">
        <v>0.89813374460034789</v>
      </c>
      <c r="C21" s="5">
        <v>0</v>
      </c>
      <c r="D21" s="5">
        <v>0</v>
      </c>
      <c r="E21" s="4">
        <v>0.82</v>
      </c>
      <c r="F21" s="5">
        <v>5300</v>
      </c>
      <c r="G21" s="14"/>
      <c r="H21" s="4">
        <v>1.19935725723</v>
      </c>
      <c r="I21" s="4">
        <v>2.29364503047</v>
      </c>
      <c r="J21" s="14"/>
      <c r="K21" s="4">
        <f t="shared" si="4"/>
        <v>10.630968995221476</v>
      </c>
      <c r="L21" s="4">
        <f t="shared" si="5"/>
        <v>0.89813374460034789</v>
      </c>
    </row>
    <row r="22" spans="1:12" ht="19.5" customHeight="1" x14ac:dyDescent="0.25">
      <c r="A22" s="4">
        <v>11.732598954766354</v>
      </c>
      <c r="B22" s="4">
        <v>0.93402084126167262</v>
      </c>
      <c r="C22" s="5">
        <v>0</v>
      </c>
      <c r="D22" s="5">
        <v>0</v>
      </c>
      <c r="E22" s="4">
        <v>0.8</v>
      </c>
      <c r="F22" s="5">
        <v>5300</v>
      </c>
      <c r="G22" s="14"/>
      <c r="H22" s="4">
        <v>1.2727830663399999</v>
      </c>
      <c r="I22" s="4">
        <v>2.2055182379199998</v>
      </c>
      <c r="J22" s="14"/>
      <c r="K22" s="4">
        <f t="shared" si="4"/>
        <v>11.732598954766354</v>
      </c>
      <c r="L22" s="4">
        <f t="shared" si="5"/>
        <v>0.93402084126167262</v>
      </c>
    </row>
    <row r="23" spans="1:12" ht="19.5" customHeight="1" x14ac:dyDescent="0.25">
      <c r="A23" s="4">
        <v>13.948745226049503</v>
      </c>
      <c r="B23" s="4">
        <v>1.0314344435127218</v>
      </c>
      <c r="C23" s="5">
        <v>0</v>
      </c>
      <c r="D23" s="5">
        <v>0</v>
      </c>
      <c r="E23" s="4">
        <v>0.8</v>
      </c>
      <c r="F23" s="5">
        <v>5300</v>
      </c>
      <c r="G23" s="14"/>
      <c r="H23" s="4">
        <v>1.3702829112199999</v>
      </c>
      <c r="I23" s="4">
        <v>1.9972185464200001</v>
      </c>
      <c r="J23" s="14"/>
      <c r="K23" s="4">
        <f t="shared" si="4"/>
        <v>13.948745226049503</v>
      </c>
      <c r="L23" s="4">
        <f t="shared" si="5"/>
        <v>1.0314344435127218</v>
      </c>
    </row>
    <row r="24" spans="1:12" ht="19.5" customHeight="1" x14ac:dyDescent="0.25">
      <c r="A24" s="4">
        <v>16.755211947330679</v>
      </c>
      <c r="B24" s="4">
        <v>1.1779093584766298</v>
      </c>
      <c r="C24" s="5">
        <v>0</v>
      </c>
      <c r="D24" s="5">
        <v>0</v>
      </c>
      <c r="E24" s="4">
        <v>0.7</v>
      </c>
      <c r="F24" s="5">
        <v>5300</v>
      </c>
      <c r="G24" s="14"/>
      <c r="H24" s="4">
        <v>1.4413013167399999</v>
      </c>
      <c r="I24" s="4">
        <v>1.7488612219399999</v>
      </c>
      <c r="J24" s="14"/>
      <c r="K24" s="4">
        <f t="shared" si="4"/>
        <v>16.755211947330679</v>
      </c>
      <c r="L24" s="4">
        <f t="shared" si="5"/>
        <v>1.1779093584766298</v>
      </c>
    </row>
    <row r="25" spans="1:12" ht="19.5" customHeight="1" x14ac:dyDescent="0.25">
      <c r="A25" s="15" t="s">
        <v>4</v>
      </c>
      <c r="B25" s="17"/>
      <c r="C25" s="5">
        <v>0</v>
      </c>
      <c r="D25" s="5">
        <v>0</v>
      </c>
      <c r="E25" s="17"/>
      <c r="F25" s="17"/>
      <c r="G25" s="14"/>
      <c r="H25" s="17"/>
      <c r="I25" s="17"/>
      <c r="J25" s="14"/>
      <c r="K25" s="17"/>
      <c r="L25" s="17"/>
    </row>
    <row r="26" spans="1:12" ht="19.5" customHeight="1" x14ac:dyDescent="0.25">
      <c r="A26" s="4">
        <v>8.598671708298852</v>
      </c>
      <c r="B26" s="4">
        <v>0.971058126969639</v>
      </c>
      <c r="C26" s="5">
        <v>0</v>
      </c>
      <c r="D26" s="5">
        <v>0</v>
      </c>
      <c r="E26" s="4">
        <v>0.8</v>
      </c>
      <c r="F26" s="5">
        <v>5035</v>
      </c>
      <c r="G26" s="14"/>
      <c r="H26" s="4">
        <v>0.89722810829099997</v>
      </c>
      <c r="I26" s="4">
        <v>2.1213972086599999</v>
      </c>
      <c r="J26" s="14"/>
      <c r="K26" s="4">
        <f t="shared" ref="K26:K32" si="6">H26*L26*9.86923</f>
        <v>8.598671708298852</v>
      </c>
      <c r="L26" s="4">
        <f t="shared" ref="L26:L32" si="7">$B$74/I26</f>
        <v>0.971058126969639</v>
      </c>
    </row>
    <row r="27" spans="1:12" ht="19.5" customHeight="1" x14ac:dyDescent="0.25">
      <c r="A27" s="4">
        <v>8.9243862808663845</v>
      </c>
      <c r="B27" s="4">
        <v>0.9601796762265179</v>
      </c>
      <c r="C27" s="5">
        <v>0</v>
      </c>
      <c r="D27" s="5">
        <v>0</v>
      </c>
      <c r="E27" s="4">
        <v>0.82</v>
      </c>
      <c r="F27" s="5">
        <v>5035</v>
      </c>
      <c r="G27" s="14"/>
      <c r="H27" s="4">
        <v>0.94176507447000002</v>
      </c>
      <c r="I27" s="4">
        <v>2.1454317884499998</v>
      </c>
      <c r="J27" s="14"/>
      <c r="K27" s="4">
        <f t="shared" si="6"/>
        <v>8.9243862808663845</v>
      </c>
      <c r="L27" s="4">
        <f t="shared" si="7"/>
        <v>0.9601796762265179</v>
      </c>
    </row>
    <row r="28" spans="1:12" ht="19.5" customHeight="1" x14ac:dyDescent="0.25">
      <c r="A28" s="4">
        <v>9.942255827682132</v>
      </c>
      <c r="B28" s="4">
        <v>0.94954226078701287</v>
      </c>
      <c r="C28" s="5">
        <v>0</v>
      </c>
      <c r="D28" s="5">
        <v>0</v>
      </c>
      <c r="E28" s="4">
        <v>0.83</v>
      </c>
      <c r="F28" s="5">
        <v>5035</v>
      </c>
      <c r="G28" s="14"/>
      <c r="H28" s="4">
        <v>1.06093155154</v>
      </c>
      <c r="I28" s="4">
        <v>2.1694663682400002</v>
      </c>
      <c r="J28" s="14"/>
      <c r="K28" s="4">
        <f t="shared" si="6"/>
        <v>9.942255827682132</v>
      </c>
      <c r="L28" s="4">
        <f t="shared" si="7"/>
        <v>0.94954226078701287</v>
      </c>
    </row>
    <row r="29" spans="1:12" ht="19.5" customHeight="1" x14ac:dyDescent="0.25">
      <c r="A29" s="4">
        <v>10.954360035967365</v>
      </c>
      <c r="B29" s="4">
        <v>0.96922796626199947</v>
      </c>
      <c r="C29" s="5">
        <v>0</v>
      </c>
      <c r="D29" s="5">
        <v>0</v>
      </c>
      <c r="E29" s="4">
        <v>0.82</v>
      </c>
      <c r="F29" s="5">
        <v>5035</v>
      </c>
      <c r="G29" s="14"/>
      <c r="H29" s="4">
        <v>1.14519067675</v>
      </c>
      <c r="I29" s="4">
        <v>2.1254029719599998</v>
      </c>
      <c r="J29" s="14"/>
      <c r="K29" s="4">
        <f t="shared" si="6"/>
        <v>10.954360035967365</v>
      </c>
      <c r="L29" s="4">
        <f t="shared" si="7"/>
        <v>0.96922796626199947</v>
      </c>
    </row>
    <row r="30" spans="1:12" ht="19.5" customHeight="1" x14ac:dyDescent="0.25">
      <c r="A30" s="4">
        <v>11.983085255938716</v>
      </c>
      <c r="B30" s="4">
        <v>1.001309968194013</v>
      </c>
      <c r="C30" s="5">
        <v>0</v>
      </c>
      <c r="D30" s="5">
        <v>0</v>
      </c>
      <c r="E30" s="4">
        <v>0.8</v>
      </c>
      <c r="F30" s="5">
        <v>5035</v>
      </c>
      <c r="G30" s="14"/>
      <c r="H30" s="4">
        <v>1.2125979769099999</v>
      </c>
      <c r="I30" s="4">
        <v>2.05730499589</v>
      </c>
      <c r="J30" s="14"/>
      <c r="K30" s="4">
        <f t="shared" si="6"/>
        <v>11.983085255938716</v>
      </c>
      <c r="L30" s="4">
        <f t="shared" si="7"/>
        <v>1.001309968194013</v>
      </c>
    </row>
    <row r="31" spans="1:12" ht="19.5" customHeight="1" x14ac:dyDescent="0.25">
      <c r="A31" s="4">
        <v>14.034859479499978</v>
      </c>
      <c r="B31" s="4">
        <v>1.0904877541390881</v>
      </c>
      <c r="C31" s="5">
        <v>0</v>
      </c>
      <c r="D31" s="5">
        <v>0</v>
      </c>
      <c r="E31" s="4">
        <v>0.8</v>
      </c>
      <c r="F31" s="5">
        <v>5035</v>
      </c>
      <c r="G31" s="14"/>
      <c r="H31" s="4">
        <v>1.3040793128399999</v>
      </c>
      <c r="I31" s="4">
        <v>1.8890629373700001</v>
      </c>
      <c r="J31" s="14"/>
      <c r="K31" s="4">
        <f t="shared" si="6"/>
        <v>14.034859479499978</v>
      </c>
      <c r="L31" s="4">
        <f t="shared" si="7"/>
        <v>1.0904877541390881</v>
      </c>
    </row>
    <row r="32" spans="1:12" ht="19.5" customHeight="1" x14ac:dyDescent="0.25">
      <c r="A32" s="4">
        <v>16.639780038911745</v>
      </c>
      <c r="B32" s="4">
        <v>1.2315037409656244</v>
      </c>
      <c r="C32" s="5">
        <v>0</v>
      </c>
      <c r="D32" s="5">
        <v>0</v>
      </c>
      <c r="E32" s="4">
        <v>0.7</v>
      </c>
      <c r="F32" s="5">
        <v>5035</v>
      </c>
      <c r="G32" s="14"/>
      <c r="H32" s="4">
        <v>1.3690792094299999</v>
      </c>
      <c r="I32" s="4">
        <v>1.6727517192800001</v>
      </c>
      <c r="J32" s="14"/>
      <c r="K32" s="4">
        <f t="shared" si="6"/>
        <v>16.639780038911745</v>
      </c>
      <c r="L32" s="4">
        <f t="shared" si="7"/>
        <v>1.2315037409656244</v>
      </c>
    </row>
    <row r="33" spans="1:12" ht="19.5" customHeight="1" x14ac:dyDescent="0.25">
      <c r="A33" s="15" t="s">
        <v>4</v>
      </c>
      <c r="B33" s="17"/>
      <c r="C33" s="5">
        <v>0</v>
      </c>
      <c r="D33" s="5">
        <v>0</v>
      </c>
      <c r="E33" s="17"/>
      <c r="F33" s="17"/>
      <c r="G33" s="14"/>
      <c r="H33" s="17"/>
      <c r="I33" s="17"/>
      <c r="J33" s="14"/>
      <c r="K33" s="17"/>
      <c r="L33" s="17"/>
    </row>
    <row r="34" spans="1:12" ht="19.5" customHeight="1" x14ac:dyDescent="0.25">
      <c r="A34" s="4">
        <v>8.6728273343280726</v>
      </c>
      <c r="B34" s="4">
        <v>1.0335073191611071</v>
      </c>
      <c r="C34" s="5">
        <v>0</v>
      </c>
      <c r="D34" s="5">
        <v>0</v>
      </c>
      <c r="E34" s="4">
        <v>0.8</v>
      </c>
      <c r="F34" s="5">
        <v>4770</v>
      </c>
      <c r="G34" s="14"/>
      <c r="H34" s="4">
        <v>0.85028373853500006</v>
      </c>
      <c r="I34" s="4">
        <v>1.9932127831199999</v>
      </c>
      <c r="J34" s="14"/>
      <c r="K34" s="4">
        <f t="shared" ref="K34:K40" si="8">H34*L34*9.86923</f>
        <v>8.6728273343280726</v>
      </c>
      <c r="L34" s="4">
        <f t="shared" ref="L34:L40" si="9">$B$74/I34</f>
        <v>1.0335073191611071</v>
      </c>
    </row>
    <row r="35" spans="1:12" ht="19.5" customHeight="1" x14ac:dyDescent="0.25">
      <c r="A35" s="4">
        <v>9.1027907643772075</v>
      </c>
      <c r="B35" s="4">
        <v>1.0293698662336475</v>
      </c>
      <c r="C35" s="5">
        <v>0</v>
      </c>
      <c r="D35" s="5">
        <v>0</v>
      </c>
      <c r="E35" s="4">
        <v>0.82</v>
      </c>
      <c r="F35" s="5">
        <v>4770</v>
      </c>
      <c r="G35" s="14"/>
      <c r="H35" s="4">
        <v>0.89602440650199999</v>
      </c>
      <c r="I35" s="4">
        <v>2.00122430972</v>
      </c>
      <c r="J35" s="14"/>
      <c r="K35" s="4">
        <f t="shared" si="8"/>
        <v>9.1027907643772075</v>
      </c>
      <c r="L35" s="4">
        <f t="shared" si="9"/>
        <v>1.0293698662336475</v>
      </c>
    </row>
    <row r="36" spans="1:12" ht="19.5" customHeight="1" x14ac:dyDescent="0.25">
      <c r="A36" s="4">
        <v>10.170769977833386</v>
      </c>
      <c r="B36" s="4">
        <v>1.0273135375919797</v>
      </c>
      <c r="C36" s="5">
        <v>0</v>
      </c>
      <c r="D36" s="5">
        <v>0</v>
      </c>
      <c r="E36" s="4">
        <v>0.83</v>
      </c>
      <c r="F36" s="5">
        <v>4770</v>
      </c>
      <c r="G36" s="14"/>
      <c r="H36" s="4">
        <v>1.0031538656900001</v>
      </c>
      <c r="I36" s="4">
        <v>2.0052300730199999</v>
      </c>
      <c r="J36" s="14"/>
      <c r="K36" s="4">
        <f t="shared" si="8"/>
        <v>10.170769977833386</v>
      </c>
      <c r="L36" s="4">
        <f t="shared" si="9"/>
        <v>1.0273135375919797</v>
      </c>
    </row>
    <row r="37" spans="1:12" ht="19.5" customHeight="1" x14ac:dyDescent="0.25">
      <c r="A37" s="4">
        <v>11.103804743047302</v>
      </c>
      <c r="B37" s="4">
        <v>1.0335073191611071</v>
      </c>
      <c r="C37" s="5">
        <v>0</v>
      </c>
      <c r="D37" s="5">
        <v>0</v>
      </c>
      <c r="E37" s="4">
        <v>0.82</v>
      </c>
      <c r="F37" s="5">
        <v>4770</v>
      </c>
      <c r="G37" s="14"/>
      <c r="H37" s="4">
        <v>1.0886166926800001</v>
      </c>
      <c r="I37" s="4">
        <v>1.9932127831199999</v>
      </c>
      <c r="J37" s="14"/>
      <c r="K37" s="4">
        <f t="shared" si="8"/>
        <v>11.103804743047302</v>
      </c>
      <c r="L37" s="4">
        <f t="shared" si="9"/>
        <v>1.0335073191611071</v>
      </c>
    </row>
    <row r="38" spans="1:12" ht="19.5" customHeight="1" x14ac:dyDescent="0.25">
      <c r="A38" s="4">
        <v>12.221178479167273</v>
      </c>
      <c r="B38" s="4">
        <v>1.0745378305887165</v>
      </c>
      <c r="C38" s="5">
        <v>0</v>
      </c>
      <c r="D38" s="5">
        <v>0</v>
      </c>
      <c r="E38" s="4">
        <v>0.8</v>
      </c>
      <c r="F38" s="5">
        <v>4770</v>
      </c>
      <c r="G38" s="14"/>
      <c r="H38" s="4">
        <v>1.1524128874799999</v>
      </c>
      <c r="I38" s="4">
        <v>1.9171032804599999</v>
      </c>
      <c r="J38" s="14"/>
      <c r="K38" s="4">
        <f t="shared" si="8"/>
        <v>12.221178479167273</v>
      </c>
      <c r="L38" s="4">
        <f t="shared" si="9"/>
        <v>1.0745378305887165</v>
      </c>
    </row>
    <row r="39" spans="1:12" ht="19.5" customHeight="1" x14ac:dyDescent="0.25">
      <c r="A39" s="4">
        <v>14.099719029068302</v>
      </c>
      <c r="B39" s="4">
        <v>1.1541178165256147</v>
      </c>
      <c r="C39" s="5">
        <v>0</v>
      </c>
      <c r="D39" s="5">
        <v>0</v>
      </c>
      <c r="E39" s="4">
        <v>0.8</v>
      </c>
      <c r="F39" s="5">
        <v>4770</v>
      </c>
      <c r="G39" s="14"/>
      <c r="H39" s="4">
        <v>1.2378757144700001</v>
      </c>
      <c r="I39" s="4">
        <v>1.78491309163</v>
      </c>
      <c r="J39" s="14"/>
      <c r="K39" s="4">
        <f t="shared" si="8"/>
        <v>14.099719029068302</v>
      </c>
      <c r="L39" s="4">
        <f t="shared" si="9"/>
        <v>1.1541178165256147</v>
      </c>
    </row>
    <row r="40" spans="1:12" ht="19.5" customHeight="1" x14ac:dyDescent="0.25">
      <c r="A40" s="4">
        <v>16.533172323748325</v>
      </c>
      <c r="B40" s="4">
        <v>1.2869787897417384</v>
      </c>
      <c r="C40" s="5">
        <v>0</v>
      </c>
      <c r="D40" s="5">
        <v>0</v>
      </c>
      <c r="E40" s="4">
        <v>0.7</v>
      </c>
      <c r="F40" s="5">
        <v>4770</v>
      </c>
      <c r="G40" s="14"/>
      <c r="H40" s="4">
        <v>1.30167190927</v>
      </c>
      <c r="I40" s="4">
        <v>1.60064797992</v>
      </c>
      <c r="J40" s="14"/>
      <c r="K40" s="4">
        <f t="shared" si="8"/>
        <v>16.533172323748325</v>
      </c>
      <c r="L40" s="4">
        <f t="shared" si="9"/>
        <v>1.2869787897417384</v>
      </c>
    </row>
    <row r="41" spans="1:12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7"/>
      <c r="G41" s="14"/>
      <c r="H41" s="17"/>
      <c r="I41" s="17"/>
      <c r="J41" s="14"/>
      <c r="K41" s="17"/>
      <c r="L41" s="17"/>
    </row>
    <row r="42" spans="1:12" ht="19.5" customHeight="1" x14ac:dyDescent="0.25">
      <c r="A42" s="4">
        <v>8.8065936998319874</v>
      </c>
      <c r="B42" s="4">
        <v>1.114112542083598</v>
      </c>
      <c r="C42" s="5">
        <v>0</v>
      </c>
      <c r="D42" s="5">
        <v>0</v>
      </c>
      <c r="E42" s="4">
        <v>0.8</v>
      </c>
      <c r="F42" s="5">
        <v>4505</v>
      </c>
      <c r="G42" s="14"/>
      <c r="H42" s="4">
        <v>0.80093196520200005</v>
      </c>
      <c r="I42" s="4">
        <v>1.8490053043900001</v>
      </c>
      <c r="J42" s="14"/>
      <c r="K42" s="4">
        <f t="shared" ref="K42:K48" si="10">H42*L42*9.86923</f>
        <v>8.8065936998319874</v>
      </c>
      <c r="L42" s="4">
        <f t="shared" ref="L42:L48" si="11">$B$74/I42</f>
        <v>1.114112542083598</v>
      </c>
    </row>
    <row r="43" spans="1:12" ht="19.5" customHeight="1" x14ac:dyDescent="0.25">
      <c r="A43" s="4">
        <v>9.2365807380388336</v>
      </c>
      <c r="B43" s="4">
        <v>1.1117040993004086</v>
      </c>
      <c r="C43" s="5">
        <v>0</v>
      </c>
      <c r="D43" s="5">
        <v>0</v>
      </c>
      <c r="E43" s="4">
        <v>0.82</v>
      </c>
      <c r="F43" s="5">
        <v>4505</v>
      </c>
      <c r="G43" s="14"/>
      <c r="H43" s="4">
        <v>0.84185782601400005</v>
      </c>
      <c r="I43" s="4">
        <v>1.85301106769</v>
      </c>
      <c r="J43" s="14"/>
      <c r="K43" s="4">
        <f t="shared" si="10"/>
        <v>9.2365807380388336</v>
      </c>
      <c r="L43" s="4">
        <f t="shared" si="11"/>
        <v>1.1117040993004086</v>
      </c>
    </row>
    <row r="44" spans="1:12" ht="19.5" customHeight="1" x14ac:dyDescent="0.25">
      <c r="A44" s="4">
        <v>10.309614888826816</v>
      </c>
      <c r="B44" s="4">
        <v>1.1021735649374274</v>
      </c>
      <c r="C44" s="5">
        <v>0</v>
      </c>
      <c r="D44" s="5">
        <v>0</v>
      </c>
      <c r="E44" s="4">
        <v>0.83</v>
      </c>
      <c r="F44" s="5">
        <v>4505</v>
      </c>
      <c r="G44" s="14"/>
      <c r="H44" s="4">
        <v>0.94778358341299995</v>
      </c>
      <c r="I44" s="4">
        <v>1.8690341208800001</v>
      </c>
      <c r="J44" s="14"/>
      <c r="K44" s="4">
        <f t="shared" si="10"/>
        <v>10.309614888826816</v>
      </c>
      <c r="L44" s="4">
        <f t="shared" si="11"/>
        <v>1.1021735649374274</v>
      </c>
    </row>
    <row r="45" spans="1:12" ht="19.5" customHeight="1" x14ac:dyDescent="0.25">
      <c r="A45" s="4">
        <v>11.243985597288203</v>
      </c>
      <c r="B45" s="4">
        <v>1.1117040993004086</v>
      </c>
      <c r="C45" s="5">
        <v>0</v>
      </c>
      <c r="D45" s="5">
        <v>0</v>
      </c>
      <c r="E45" s="4">
        <v>0.82</v>
      </c>
      <c r="F45" s="5">
        <v>4505</v>
      </c>
      <c r="G45" s="14"/>
      <c r="H45" s="4">
        <v>1.02482049788</v>
      </c>
      <c r="I45" s="4">
        <v>1.85301106769</v>
      </c>
      <c r="J45" s="14"/>
      <c r="K45" s="4">
        <f t="shared" si="10"/>
        <v>11.243985597288203</v>
      </c>
      <c r="L45" s="4">
        <f t="shared" si="11"/>
        <v>1.1117040993004086</v>
      </c>
    </row>
    <row r="46" spans="1:12" ht="19.5" customHeight="1" x14ac:dyDescent="0.25">
      <c r="A46" s="4">
        <v>12.316696174054885</v>
      </c>
      <c r="B46" s="4">
        <v>1.1463994494085368</v>
      </c>
      <c r="C46" s="5">
        <v>0</v>
      </c>
      <c r="D46" s="5">
        <v>0</v>
      </c>
      <c r="E46" s="4">
        <v>0.8</v>
      </c>
      <c r="F46" s="5">
        <v>4505</v>
      </c>
      <c r="G46" s="14"/>
      <c r="H46" s="4">
        <v>1.0886166926800001</v>
      </c>
      <c r="I46" s="4">
        <v>1.79693038152</v>
      </c>
      <c r="J46" s="14"/>
      <c r="K46" s="4">
        <f t="shared" si="10"/>
        <v>12.316696174054885</v>
      </c>
      <c r="L46" s="4">
        <f t="shared" si="11"/>
        <v>1.1463994494085368</v>
      </c>
    </row>
    <row r="47" spans="1:12" ht="19.5" customHeight="1" x14ac:dyDescent="0.25">
      <c r="A47" s="4">
        <v>14.109868575944033</v>
      </c>
      <c r="B47" s="4">
        <v>1.2227195471828256</v>
      </c>
      <c r="C47" s="5">
        <v>0</v>
      </c>
      <c r="D47" s="5">
        <v>0</v>
      </c>
      <c r="E47" s="4">
        <v>0.8</v>
      </c>
      <c r="F47" s="5">
        <v>4505</v>
      </c>
      <c r="G47" s="14"/>
      <c r="H47" s="4">
        <v>1.16926471252</v>
      </c>
      <c r="I47" s="4">
        <v>1.6847690091700001</v>
      </c>
      <c r="J47" s="14"/>
      <c r="K47" s="4">
        <f t="shared" si="10"/>
        <v>14.109868575944033</v>
      </c>
      <c r="L47" s="4">
        <f t="shared" si="11"/>
        <v>1.2227195471828256</v>
      </c>
    </row>
    <row r="48" spans="1:12" ht="19.5" customHeight="1" x14ac:dyDescent="0.25">
      <c r="A48" s="4">
        <v>16.336456905378171</v>
      </c>
      <c r="B48" s="4">
        <v>1.3476875221215527</v>
      </c>
      <c r="C48" s="5">
        <v>0</v>
      </c>
      <c r="D48" s="5">
        <v>0</v>
      </c>
      <c r="E48" s="4">
        <v>0.7</v>
      </c>
      <c r="F48" s="5">
        <v>4505</v>
      </c>
      <c r="G48" s="14"/>
      <c r="H48" s="4">
        <v>1.22824610016</v>
      </c>
      <c r="I48" s="4">
        <v>1.52854424055</v>
      </c>
      <c r="J48" s="14"/>
      <c r="K48" s="4">
        <f t="shared" si="10"/>
        <v>16.336456905378171</v>
      </c>
      <c r="L48" s="4">
        <f t="shared" si="11"/>
        <v>1.3476875221215527</v>
      </c>
    </row>
    <row r="49" spans="1:12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7"/>
      <c r="G49" s="14"/>
      <c r="H49" s="17"/>
      <c r="I49" s="17"/>
      <c r="J49" s="14"/>
      <c r="K49" s="17"/>
      <c r="L49" s="17"/>
    </row>
    <row r="50" spans="1:12" ht="19.5" customHeight="1" x14ac:dyDescent="0.25">
      <c r="A50" s="4">
        <v>8.972416248665283</v>
      </c>
      <c r="B50" s="4">
        <v>1.1943229247851863</v>
      </c>
      <c r="C50" s="5">
        <v>0</v>
      </c>
      <c r="D50" s="5">
        <v>0</v>
      </c>
      <c r="E50" s="4">
        <v>0.8</v>
      </c>
      <c r="F50" s="5">
        <v>4240</v>
      </c>
      <c r="G50" s="14"/>
      <c r="H50" s="4">
        <v>0.76120980617699996</v>
      </c>
      <c r="I50" s="4">
        <v>1.72482664215</v>
      </c>
      <c r="J50" s="14"/>
      <c r="K50" s="4">
        <f t="shared" ref="K50:K56" si="12">H50*L50*9.86923</f>
        <v>8.972416248665283</v>
      </c>
      <c r="L50" s="4">
        <f t="shared" ref="L50:L56" si="13">$B$74/I50</f>
        <v>1.1943229247851863</v>
      </c>
    </row>
    <row r="51" spans="1:12" ht="19.5" customHeight="1" x14ac:dyDescent="0.25">
      <c r="A51" s="4">
        <v>9.2968877486793442</v>
      </c>
      <c r="B51" s="4">
        <v>1.1779093584766298</v>
      </c>
      <c r="C51" s="5">
        <v>0</v>
      </c>
      <c r="D51" s="5">
        <v>0</v>
      </c>
      <c r="E51" s="4">
        <v>0.82</v>
      </c>
      <c r="F51" s="5">
        <v>4240</v>
      </c>
      <c r="G51" s="14"/>
      <c r="H51" s="4">
        <v>0.79972826341299996</v>
      </c>
      <c r="I51" s="4">
        <v>1.7488612219399999</v>
      </c>
      <c r="J51" s="14"/>
      <c r="K51" s="4">
        <f t="shared" si="12"/>
        <v>9.2968877486793442</v>
      </c>
      <c r="L51" s="4">
        <f t="shared" si="13"/>
        <v>1.1779093584766298</v>
      </c>
    </row>
    <row r="52" spans="1:12" ht="19.5" customHeight="1" x14ac:dyDescent="0.25">
      <c r="A52" s="4">
        <v>10.514287758593767</v>
      </c>
      <c r="B52" s="4">
        <v>1.1779093584766298</v>
      </c>
      <c r="C52" s="5">
        <v>0</v>
      </c>
      <c r="D52" s="5">
        <v>0</v>
      </c>
      <c r="E52" s="4">
        <v>0.83</v>
      </c>
      <c r="F52" s="5">
        <v>4240</v>
      </c>
      <c r="G52" s="14"/>
      <c r="H52" s="4">
        <v>0.90445031902200002</v>
      </c>
      <c r="I52" s="4">
        <v>1.7488612219399999</v>
      </c>
      <c r="J52" s="14"/>
      <c r="K52" s="4">
        <f t="shared" si="12"/>
        <v>10.514287758593767</v>
      </c>
      <c r="L52" s="4">
        <f t="shared" si="13"/>
        <v>1.1779093584766298</v>
      </c>
    </row>
    <row r="53" spans="1:12" ht="19.5" customHeight="1" x14ac:dyDescent="0.25">
      <c r="A53" s="4">
        <v>11.227936040278561</v>
      </c>
      <c r="B53" s="4">
        <v>1.1779093584766298</v>
      </c>
      <c r="C53" s="5">
        <v>0</v>
      </c>
      <c r="D53" s="5">
        <v>0</v>
      </c>
      <c r="E53" s="4">
        <v>0.82</v>
      </c>
      <c r="F53" s="5">
        <v>4240</v>
      </c>
      <c r="G53" s="14"/>
      <c r="H53" s="4">
        <v>0.96583911024199998</v>
      </c>
      <c r="I53" s="4">
        <v>1.7488612219399999</v>
      </c>
      <c r="J53" s="14"/>
      <c r="K53" s="4">
        <f t="shared" si="12"/>
        <v>11.227936040278561</v>
      </c>
      <c r="L53" s="4">
        <f t="shared" si="13"/>
        <v>1.1779093584766298</v>
      </c>
    </row>
    <row r="54" spans="1:12" ht="19.5" customHeight="1" x14ac:dyDescent="0.25">
      <c r="A54" s="4">
        <v>12.395446736213783</v>
      </c>
      <c r="B54" s="4">
        <v>1.219819263990453</v>
      </c>
      <c r="C54" s="5">
        <v>0</v>
      </c>
      <c r="D54" s="5">
        <v>0</v>
      </c>
      <c r="E54" s="4">
        <v>0.8</v>
      </c>
      <c r="F54" s="5">
        <v>4240</v>
      </c>
      <c r="G54" s="14"/>
      <c r="H54" s="4">
        <v>1.02963530504</v>
      </c>
      <c r="I54" s="4">
        <v>1.68877477247</v>
      </c>
      <c r="J54" s="14"/>
      <c r="K54" s="4">
        <f t="shared" si="12"/>
        <v>12.395446736213783</v>
      </c>
      <c r="L54" s="4">
        <f t="shared" si="13"/>
        <v>1.219819263990453</v>
      </c>
    </row>
    <row r="55" spans="1:12" ht="19.5" customHeight="1" x14ac:dyDescent="0.25">
      <c r="A55" s="4">
        <v>13.984361237771271</v>
      </c>
      <c r="B55" s="4">
        <v>1.2902076486245628</v>
      </c>
      <c r="C55" s="5">
        <v>0</v>
      </c>
      <c r="D55" s="5">
        <v>0</v>
      </c>
      <c r="E55" s="4">
        <v>0.8</v>
      </c>
      <c r="F55" s="5">
        <v>4240</v>
      </c>
      <c r="G55" s="14"/>
      <c r="H55" s="4">
        <v>1.0982463069899999</v>
      </c>
      <c r="I55" s="4">
        <v>1.5966422166200001</v>
      </c>
      <c r="J55" s="14"/>
      <c r="K55" s="4">
        <f t="shared" si="12"/>
        <v>13.984361237771271</v>
      </c>
      <c r="L55" s="4">
        <f t="shared" si="13"/>
        <v>1.2902076486245628</v>
      </c>
    </row>
    <row r="56" spans="1:12" ht="19.5" customHeight="1" x14ac:dyDescent="0.25">
      <c r="A56" s="4">
        <v>16.143074828588084</v>
      </c>
      <c r="B56" s="4">
        <v>1.4105277613438756</v>
      </c>
      <c r="C56" s="5">
        <v>0</v>
      </c>
      <c r="D56" s="5">
        <v>0</v>
      </c>
      <c r="E56" s="4">
        <v>0.7</v>
      </c>
      <c r="F56" s="5">
        <v>4240</v>
      </c>
      <c r="G56" s="14"/>
      <c r="H56" s="4">
        <v>1.1596350982100001</v>
      </c>
      <c r="I56" s="4">
        <v>1.46044626448</v>
      </c>
      <c r="J56" s="14"/>
      <c r="K56" s="4">
        <f t="shared" si="12"/>
        <v>16.143074828588084</v>
      </c>
      <c r="L56" s="4">
        <f t="shared" si="13"/>
        <v>1.4105277613438756</v>
      </c>
    </row>
    <row r="57" spans="1:12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  <c r="G57" s="14"/>
      <c r="H57" s="17"/>
      <c r="I57" s="17"/>
      <c r="J57" s="14"/>
      <c r="K57" s="17"/>
      <c r="L57" s="17"/>
    </row>
    <row r="58" spans="1:12" ht="19.5" customHeight="1" x14ac:dyDescent="0.25">
      <c r="A58" s="4">
        <v>8.791075400967415</v>
      </c>
      <c r="B58" s="4">
        <v>1.2555573552033408</v>
      </c>
      <c r="C58" s="5">
        <v>0</v>
      </c>
      <c r="D58" s="5">
        <v>0</v>
      </c>
      <c r="E58" s="4">
        <v>0.8</v>
      </c>
      <c r="F58" s="5">
        <v>3975</v>
      </c>
      <c r="G58" s="14"/>
      <c r="H58" s="4">
        <v>0.70945062926699998</v>
      </c>
      <c r="I58" s="4">
        <v>1.6407056128999999</v>
      </c>
      <c r="J58" s="14"/>
      <c r="K58" s="4">
        <f t="shared" ref="K58:K64" si="14">H58*L58*9.86923</f>
        <v>8.791075400967415</v>
      </c>
      <c r="L58" s="4">
        <f t="shared" ref="L58:L64" si="15">$B$74/I58</f>
        <v>1.2555573552033408</v>
      </c>
    </row>
    <row r="59" spans="1:12" ht="19.5" customHeight="1" x14ac:dyDescent="0.25">
      <c r="A59" s="4">
        <v>9.3887953301416136</v>
      </c>
      <c r="B59" s="4">
        <v>1.261718295720883</v>
      </c>
      <c r="C59" s="5">
        <v>0</v>
      </c>
      <c r="D59" s="5">
        <v>0</v>
      </c>
      <c r="E59" s="4">
        <v>0.82</v>
      </c>
      <c r="F59" s="5">
        <v>3975</v>
      </c>
      <c r="G59" s="14"/>
      <c r="H59" s="4">
        <v>0.75398759544600003</v>
      </c>
      <c r="I59" s="4">
        <v>1.6326940862999999</v>
      </c>
      <c r="J59" s="14"/>
      <c r="K59" s="4">
        <f t="shared" si="14"/>
        <v>9.3887953301416136</v>
      </c>
      <c r="L59" s="4">
        <f t="shared" si="15"/>
        <v>1.261718295720883</v>
      </c>
    </row>
    <row r="60" spans="1:12" ht="19.5" customHeight="1" x14ac:dyDescent="0.25">
      <c r="A60" s="4">
        <v>10.410779336540882</v>
      </c>
      <c r="B60" s="4">
        <v>1.2494562897776527</v>
      </c>
      <c r="C60" s="5">
        <v>0</v>
      </c>
      <c r="D60" s="5">
        <v>0</v>
      </c>
      <c r="E60" s="4">
        <v>0.83</v>
      </c>
      <c r="F60" s="5">
        <v>3975</v>
      </c>
      <c r="G60" s="14"/>
      <c r="H60" s="4">
        <v>0.84426522959200001</v>
      </c>
      <c r="I60" s="4">
        <v>1.64871713949</v>
      </c>
      <c r="J60" s="14"/>
      <c r="K60" s="4">
        <f t="shared" si="14"/>
        <v>10.410779336540882</v>
      </c>
      <c r="L60" s="4">
        <f t="shared" si="15"/>
        <v>1.2494562897776527</v>
      </c>
    </row>
    <row r="61" spans="1:12" ht="19.5" customHeight="1" x14ac:dyDescent="0.25">
      <c r="A61" s="4">
        <v>11.281969155696174</v>
      </c>
      <c r="B61" s="4">
        <v>1.2555573552033408</v>
      </c>
      <c r="C61" s="5">
        <v>0</v>
      </c>
      <c r="D61" s="5">
        <v>0</v>
      </c>
      <c r="E61" s="4">
        <v>0.82</v>
      </c>
      <c r="F61" s="5">
        <v>3975</v>
      </c>
      <c r="G61" s="14"/>
      <c r="H61" s="4">
        <v>0.91046882796600004</v>
      </c>
      <c r="I61" s="4">
        <v>1.6407056128999999</v>
      </c>
      <c r="J61" s="14"/>
      <c r="K61" s="4">
        <f t="shared" si="14"/>
        <v>11.281969155696174</v>
      </c>
      <c r="L61" s="4">
        <f t="shared" si="15"/>
        <v>1.2555573552033408</v>
      </c>
    </row>
    <row r="62" spans="1:12" ht="19.5" customHeight="1" x14ac:dyDescent="0.25">
      <c r="A62" s="4">
        <v>12.283046096939547</v>
      </c>
      <c r="B62" s="4">
        <v>1.2902076486245628</v>
      </c>
      <c r="C62" s="5">
        <v>0</v>
      </c>
      <c r="D62" s="5">
        <v>0</v>
      </c>
      <c r="E62" s="4">
        <v>0.8</v>
      </c>
      <c r="F62" s="5">
        <v>3975</v>
      </c>
      <c r="G62" s="14"/>
      <c r="H62" s="4">
        <v>0.964635408453</v>
      </c>
      <c r="I62" s="4">
        <v>1.5966422166200001</v>
      </c>
      <c r="J62" s="14"/>
      <c r="K62" s="4">
        <f t="shared" si="14"/>
        <v>12.283046096939547</v>
      </c>
      <c r="L62" s="4">
        <f t="shared" si="15"/>
        <v>1.2902076486245628</v>
      </c>
    </row>
    <row r="63" spans="1:12" ht="19.5" customHeight="1" x14ac:dyDescent="0.25">
      <c r="A63" s="4">
        <v>14.092504855667038</v>
      </c>
      <c r="B63" s="4">
        <v>1.3692168642901206</v>
      </c>
      <c r="C63" s="5">
        <v>0</v>
      </c>
      <c r="D63" s="5">
        <v>0</v>
      </c>
      <c r="E63" s="4">
        <v>0.8</v>
      </c>
      <c r="F63" s="5">
        <v>3975</v>
      </c>
      <c r="G63" s="14"/>
      <c r="H63" s="4">
        <v>1.04287602471</v>
      </c>
      <c r="I63" s="4">
        <v>1.5045096607599999</v>
      </c>
      <c r="J63" s="14"/>
      <c r="K63" s="4">
        <f t="shared" si="14"/>
        <v>14.092504855667038</v>
      </c>
      <c r="L63" s="4">
        <f t="shared" si="15"/>
        <v>1.3692168642901206</v>
      </c>
    </row>
    <row r="64" spans="1:12" ht="19.5" customHeight="1" x14ac:dyDescent="0.25">
      <c r="A64" s="4">
        <v>15.67020980315359</v>
      </c>
      <c r="B64" s="4">
        <v>1.4585339799396337</v>
      </c>
      <c r="C64" s="5">
        <v>0</v>
      </c>
      <c r="D64" s="5">
        <v>0</v>
      </c>
      <c r="E64" s="4">
        <v>0.7</v>
      </c>
      <c r="F64" s="5">
        <v>3975</v>
      </c>
      <c r="G64" s="14"/>
      <c r="H64" s="4">
        <v>1.0886166926800001</v>
      </c>
      <c r="I64" s="4">
        <v>1.41237710491</v>
      </c>
      <c r="J64" s="14"/>
      <c r="K64" s="4">
        <f t="shared" si="14"/>
        <v>15.67020980315359</v>
      </c>
      <c r="L64" s="4">
        <f t="shared" si="15"/>
        <v>1.4585339799396337</v>
      </c>
    </row>
    <row r="65" spans="1:12" ht="19.5" customHeight="1" x14ac:dyDescent="0.25">
      <c r="A65" s="15" t="s">
        <v>4</v>
      </c>
      <c r="B65" s="17"/>
      <c r="C65" s="5">
        <v>0</v>
      </c>
      <c r="D65" s="5">
        <v>0</v>
      </c>
      <c r="E65" s="17"/>
      <c r="F65" s="17"/>
      <c r="G65" s="14"/>
      <c r="H65" s="17"/>
      <c r="I65" s="17"/>
      <c r="J65" s="14"/>
      <c r="K65" s="17"/>
      <c r="L65" s="17"/>
    </row>
    <row r="66" spans="1:12" ht="19.5" customHeight="1" x14ac:dyDescent="0.25">
      <c r="A66" s="4">
        <v>8.758904225293362</v>
      </c>
      <c r="B66" s="4">
        <v>1.3371747634112812</v>
      </c>
      <c r="C66" s="5">
        <v>0</v>
      </c>
      <c r="D66" s="5">
        <v>0</v>
      </c>
      <c r="E66" s="4">
        <v>0.8</v>
      </c>
      <c r="F66" s="4">
        <v>3709.9999999999995</v>
      </c>
      <c r="G66" s="14"/>
      <c r="H66" s="4">
        <v>0.66370996129899995</v>
      </c>
      <c r="I66" s="4">
        <v>1.54056153045</v>
      </c>
      <c r="J66" s="14"/>
      <c r="K66" s="4">
        <f t="shared" ref="K66:K72" si="16">H66*L66*9.86923</f>
        <v>8.758904225293362</v>
      </c>
      <c r="L66" s="4">
        <f t="shared" ref="L66:L72" si="17">$B$74/I66</f>
        <v>1.3371747634112812</v>
      </c>
    </row>
    <row r="67" spans="1:12" ht="19.5" customHeight="1" x14ac:dyDescent="0.25">
      <c r="A67" s="4">
        <v>9.402873009142219</v>
      </c>
      <c r="B67" s="4">
        <v>1.3406607453114983</v>
      </c>
      <c r="C67" s="5">
        <v>0</v>
      </c>
      <c r="D67" s="5">
        <v>0</v>
      </c>
      <c r="E67" s="4">
        <v>0.82</v>
      </c>
      <c r="F67" s="4">
        <v>3709.9999999999995</v>
      </c>
      <c r="G67" s="14"/>
      <c r="H67" s="4">
        <v>0.71065433105499998</v>
      </c>
      <c r="I67" s="4">
        <v>1.5365557671500001</v>
      </c>
      <c r="J67" s="14"/>
      <c r="K67" s="4">
        <f t="shared" si="16"/>
        <v>9.402873009142219</v>
      </c>
      <c r="L67" s="4">
        <f t="shared" si="17"/>
        <v>1.3406607453114983</v>
      </c>
    </row>
    <row r="68" spans="1:12" ht="19.5" customHeight="1" x14ac:dyDescent="0.25">
      <c r="A68" s="4">
        <v>10.474496583533972</v>
      </c>
      <c r="B68" s="4">
        <v>1.3371747634112812</v>
      </c>
      <c r="C68" s="5">
        <v>0</v>
      </c>
      <c r="D68" s="5">
        <v>0</v>
      </c>
      <c r="E68" s="4">
        <v>0.83</v>
      </c>
      <c r="F68" s="4">
        <v>3709.9999999999995</v>
      </c>
      <c r="G68" s="14"/>
      <c r="H68" s="4">
        <v>0.79370975447000003</v>
      </c>
      <c r="I68" s="4">
        <v>1.54056153045</v>
      </c>
      <c r="J68" s="14"/>
      <c r="K68" s="4">
        <f t="shared" si="16"/>
        <v>10.474496583533972</v>
      </c>
      <c r="L68" s="4">
        <f t="shared" si="17"/>
        <v>1.3371747634112812</v>
      </c>
    </row>
    <row r="69" spans="1:12" ht="19.5" customHeight="1" x14ac:dyDescent="0.25">
      <c r="A69" s="4">
        <v>11.437396324128589</v>
      </c>
      <c r="B69" s="4">
        <v>1.3476875221215527</v>
      </c>
      <c r="C69" s="5">
        <v>0</v>
      </c>
      <c r="D69" s="5">
        <v>0</v>
      </c>
      <c r="E69" s="4">
        <v>0.82</v>
      </c>
      <c r="F69" s="4">
        <v>3709.9999999999995</v>
      </c>
      <c r="G69" s="14"/>
      <c r="H69" s="4">
        <v>0.85991335284399995</v>
      </c>
      <c r="I69" s="4">
        <v>1.52854424055</v>
      </c>
      <c r="J69" s="14"/>
      <c r="K69" s="4">
        <f t="shared" si="16"/>
        <v>11.437396324128589</v>
      </c>
      <c r="L69" s="4">
        <f t="shared" si="17"/>
        <v>1.3476875221215527</v>
      </c>
    </row>
    <row r="70" spans="1:12" ht="19.5" customHeight="1" x14ac:dyDescent="0.25">
      <c r="A70" s="4">
        <v>12.093149965471117</v>
      </c>
      <c r="B70" s="4">
        <v>1.3547883456154246</v>
      </c>
      <c r="C70" s="5">
        <v>0</v>
      </c>
      <c r="D70" s="5">
        <v>0</v>
      </c>
      <c r="E70" s="4">
        <v>0.8</v>
      </c>
      <c r="F70" s="4">
        <v>3709.9999999999995</v>
      </c>
      <c r="G70" s="14"/>
      <c r="H70" s="4">
        <v>0.90445031902200002</v>
      </c>
      <c r="I70" s="4">
        <v>1.52053271396</v>
      </c>
      <c r="J70" s="14"/>
      <c r="K70" s="4">
        <f t="shared" si="16"/>
        <v>12.093149965471117</v>
      </c>
      <c r="L70" s="4">
        <f t="shared" si="17"/>
        <v>1.3547883456154246</v>
      </c>
    </row>
    <row r="71" spans="1:12" ht="19.5" customHeight="1" x14ac:dyDescent="0.25">
      <c r="A71" s="4">
        <v>13.632229997398678</v>
      </c>
      <c r="B71" s="4">
        <v>1.4301409656447743</v>
      </c>
      <c r="C71" s="5">
        <v>0</v>
      </c>
      <c r="D71" s="5">
        <v>0</v>
      </c>
      <c r="E71" s="4">
        <v>0.8</v>
      </c>
      <c r="F71" s="4">
        <v>3709.9999999999995</v>
      </c>
      <c r="G71" s="14"/>
      <c r="H71" s="4">
        <v>0.96583911024199998</v>
      </c>
      <c r="I71" s="4">
        <v>1.44041744799</v>
      </c>
      <c r="J71" s="14"/>
      <c r="K71" s="4">
        <f t="shared" si="16"/>
        <v>13.632229997398678</v>
      </c>
      <c r="L71" s="4">
        <f t="shared" si="17"/>
        <v>1.4301409656447743</v>
      </c>
    </row>
    <row r="72" spans="1:12" ht="19.5" customHeight="1" x14ac:dyDescent="0.25">
      <c r="A72" s="4">
        <v>15.592108737531131</v>
      </c>
      <c r="B72" s="4">
        <v>1.5416073820328979</v>
      </c>
      <c r="C72" s="5">
        <v>0</v>
      </c>
      <c r="D72" s="5">
        <v>0</v>
      </c>
      <c r="E72" s="4">
        <v>0.7</v>
      </c>
      <c r="F72" s="4">
        <v>3709.9999999999995</v>
      </c>
      <c r="G72" s="14"/>
      <c r="H72" s="4">
        <v>1.02482049788</v>
      </c>
      <c r="I72" s="4">
        <v>1.33626760225</v>
      </c>
      <c r="J72" s="14"/>
      <c r="K72" s="4">
        <f t="shared" si="16"/>
        <v>15.592108737531131</v>
      </c>
      <c r="L72" s="4">
        <f t="shared" si="17"/>
        <v>1.5416073820328979</v>
      </c>
    </row>
    <row r="73" spans="1:12" ht="19.5" customHeight="1" x14ac:dyDescent="0.25">
      <c r="A73" s="15" t="s">
        <v>5</v>
      </c>
      <c r="B73" s="17"/>
      <c r="C73" s="16"/>
      <c r="D73" s="16"/>
      <c r="E73" s="17"/>
      <c r="F73" s="17"/>
      <c r="G73" s="14"/>
      <c r="H73" s="17"/>
      <c r="I73" s="17"/>
      <c r="J73" s="14"/>
      <c r="K73" s="17"/>
      <c r="L73" s="17"/>
    </row>
    <row r="74" spans="1:12" ht="19.5" customHeight="1" x14ac:dyDescent="0.25">
      <c r="A74" s="15" t="s">
        <v>7</v>
      </c>
      <c r="B74" s="4">
        <v>2.06</v>
      </c>
      <c r="C74" s="16"/>
      <c r="D74" s="16"/>
      <c r="E74" s="17"/>
      <c r="F74" s="17"/>
      <c r="G74" s="14"/>
      <c r="H74" s="17"/>
      <c r="I74" s="17"/>
      <c r="J74" s="14"/>
      <c r="K74" s="17"/>
      <c r="L74" s="17"/>
    </row>
    <row r="75" spans="1:12" ht="19.5" customHeight="1" x14ac:dyDescent="0.25">
      <c r="A75" s="15" t="s">
        <v>6</v>
      </c>
      <c r="B75" s="5">
        <v>288</v>
      </c>
      <c r="C75" s="16"/>
      <c r="D75" s="16"/>
      <c r="E75" s="17"/>
      <c r="F75" s="17"/>
      <c r="G75" s="14"/>
      <c r="H75" s="17"/>
      <c r="I75" s="17"/>
      <c r="J75" s="14"/>
      <c r="K75" s="17"/>
      <c r="L75" s="17"/>
    </row>
    <row r="76" spans="1:12" ht="19.5" customHeight="1" x14ac:dyDescent="0.25">
      <c r="A76" s="15" t="s">
        <v>19</v>
      </c>
      <c r="B76" s="4">
        <v>506.84</v>
      </c>
      <c r="C76" s="16"/>
      <c r="D76" s="16"/>
      <c r="E76" s="17"/>
      <c r="F76" s="17"/>
      <c r="G76" s="14"/>
      <c r="H76" s="17"/>
      <c r="I76" s="17"/>
      <c r="J76" s="14"/>
      <c r="K76" s="17"/>
      <c r="L76" s="17"/>
    </row>
    <row r="77" spans="1:12" ht="19.5" customHeight="1" x14ac:dyDescent="0.25">
      <c r="A77" s="6" t="s">
        <v>8</v>
      </c>
      <c r="B77" s="4">
        <v>2.2000000000000002</v>
      </c>
      <c r="C77" s="16"/>
      <c r="D77" s="16"/>
      <c r="E77" s="17"/>
      <c r="F77" s="17"/>
      <c r="G77" s="14"/>
      <c r="H77" s="17"/>
      <c r="I77" s="17"/>
      <c r="J77" s="14"/>
      <c r="K77" s="17"/>
      <c r="L77" s="17"/>
    </row>
    <row r="78" spans="1:12" ht="19.5" customHeight="1" x14ac:dyDescent="0.25">
      <c r="A78" s="6" t="s">
        <v>9</v>
      </c>
      <c r="B78" s="4">
        <v>0.85699999999999998</v>
      </c>
      <c r="C78" s="16"/>
      <c r="D78" s="16"/>
      <c r="E78" s="17"/>
      <c r="F78" s="17"/>
      <c r="G78" s="14"/>
      <c r="H78" s="17"/>
      <c r="I78" s="17"/>
      <c r="J78" s="14"/>
      <c r="K78" s="17"/>
      <c r="L78" s="17"/>
    </row>
    <row r="79" spans="1:12" ht="19.5" customHeight="1" x14ac:dyDescent="0.25">
      <c r="A79" s="6" t="s">
        <v>10</v>
      </c>
      <c r="B79" s="4">
        <v>5.3</v>
      </c>
      <c r="C79" s="16"/>
      <c r="D79" s="16"/>
      <c r="E79" s="17"/>
      <c r="F79" s="17"/>
      <c r="G79" s="14"/>
      <c r="H79" s="17"/>
      <c r="I79" s="17"/>
      <c r="J79" s="14"/>
      <c r="K79" s="17"/>
      <c r="L79" s="17"/>
    </row>
    <row r="80" spans="1:12" ht="19.5" customHeight="1" x14ac:dyDescent="0.25">
      <c r="A80" s="6" t="s">
        <v>11</v>
      </c>
      <c r="B80" s="4">
        <v>5300</v>
      </c>
      <c r="C80" s="16"/>
      <c r="D80" s="16"/>
      <c r="E80" s="17"/>
      <c r="F80" s="17"/>
      <c r="G80" s="14"/>
      <c r="H80" s="17"/>
      <c r="I80" s="17"/>
      <c r="J80" s="14"/>
      <c r="K80" s="17"/>
      <c r="L80" s="17"/>
    </row>
    <row r="81" spans="1:12" ht="19.5" customHeight="1" x14ac:dyDescent="0.25">
      <c r="A81" s="6" t="s">
        <v>12</v>
      </c>
      <c r="B81" s="4">
        <v>30</v>
      </c>
      <c r="C81" s="16"/>
      <c r="D81" s="16"/>
      <c r="E81" s="17"/>
      <c r="F81" s="17"/>
      <c r="G81" s="14"/>
      <c r="H81" s="17"/>
      <c r="I81" s="17"/>
      <c r="J81" s="14"/>
      <c r="K81" s="17"/>
      <c r="L81" s="17"/>
    </row>
    <row r="82" spans="1:12" ht="19.5" customHeight="1" x14ac:dyDescent="0.25">
      <c r="A82" s="6" t="s">
        <v>15</v>
      </c>
      <c r="B82" s="17"/>
      <c r="C82" s="16"/>
      <c r="D82" s="16"/>
      <c r="E82" s="17"/>
      <c r="F82" s="17"/>
      <c r="G82" s="14"/>
      <c r="H82" s="17"/>
      <c r="I82" s="17"/>
      <c r="J82" s="14"/>
      <c r="K82" s="17"/>
      <c r="L82" s="17"/>
    </row>
    <row r="83" spans="1:12" ht="19.5" customHeight="1" x14ac:dyDescent="0.25">
      <c r="A83" s="6" t="s">
        <v>16</v>
      </c>
      <c r="B83" s="4">
        <v>2.5</v>
      </c>
      <c r="C83" s="16"/>
      <c r="D83" s="16"/>
      <c r="E83" s="17"/>
      <c r="F83" s="17"/>
      <c r="G83" s="14"/>
      <c r="H83" s="17"/>
      <c r="I83" s="17"/>
      <c r="J83" s="14"/>
      <c r="K83" s="17"/>
      <c r="L83" s="17"/>
    </row>
    <row r="84" spans="1:12" ht="19.5" customHeight="1" x14ac:dyDescent="0.25">
      <c r="A84" s="6" t="s">
        <v>17</v>
      </c>
      <c r="B84" s="5">
        <v>16</v>
      </c>
      <c r="C84" s="16"/>
      <c r="D84" s="16"/>
      <c r="E84" s="17"/>
      <c r="F84" s="17"/>
      <c r="G84" s="14"/>
      <c r="H84" s="17"/>
      <c r="I84" s="17"/>
      <c r="J84" s="14"/>
      <c r="K84" s="17"/>
      <c r="L84" s="17"/>
    </row>
    <row r="85" spans="1:12" ht="19.5" customHeight="1" x14ac:dyDescent="0.25">
      <c r="A85" s="6" t="s">
        <v>18</v>
      </c>
      <c r="B85" s="4">
        <v>21</v>
      </c>
      <c r="C85" s="16"/>
      <c r="D85" s="16"/>
      <c r="E85" s="17"/>
      <c r="F85" s="17"/>
      <c r="G85" s="14"/>
      <c r="H85" s="17"/>
      <c r="I85" s="17"/>
      <c r="J85" s="14"/>
      <c r="K85" s="17"/>
      <c r="L85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2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8.7736669171900008</v>
      </c>
      <c r="B2" s="4">
        <v>3.3557965484199999</v>
      </c>
      <c r="C2" s="5">
        <v>0</v>
      </c>
      <c r="D2" s="5">
        <v>0</v>
      </c>
      <c r="E2" s="4">
        <v>0.76</v>
      </c>
      <c r="F2" s="5">
        <v>5565</v>
      </c>
    </row>
    <row r="3" spans="1:6" ht="19.5" customHeight="1" x14ac:dyDescent="0.25">
      <c r="A3" s="4">
        <v>10.0860185635</v>
      </c>
      <c r="B3" s="4">
        <v>3.3635372058700002</v>
      </c>
      <c r="C3" s="5">
        <v>0</v>
      </c>
      <c r="D3" s="5">
        <v>0</v>
      </c>
      <c r="E3" s="4">
        <v>0.77</v>
      </c>
      <c r="F3" s="5">
        <v>5565</v>
      </c>
    </row>
    <row r="4" spans="1:6" ht="19.5" customHeight="1" x14ac:dyDescent="0.25">
      <c r="A4" s="4">
        <v>11.975804934199999</v>
      </c>
      <c r="B4" s="4">
        <v>3.4332031229700002</v>
      </c>
      <c r="C4" s="5">
        <v>0</v>
      </c>
      <c r="D4" s="5">
        <v>0</v>
      </c>
      <c r="E4" s="4">
        <v>0.8</v>
      </c>
      <c r="F4" s="5">
        <v>5565</v>
      </c>
    </row>
    <row r="5" spans="1:6" ht="19.5" customHeight="1" x14ac:dyDescent="0.25">
      <c r="A5" s="4">
        <v>13.9968264695</v>
      </c>
      <c r="B5" s="4">
        <v>3.5570536422400001</v>
      </c>
      <c r="C5" s="5">
        <v>0</v>
      </c>
      <c r="D5" s="5">
        <v>0</v>
      </c>
      <c r="E5" s="4">
        <v>0.81</v>
      </c>
      <c r="F5" s="5">
        <v>5565</v>
      </c>
    </row>
    <row r="6" spans="1:6" ht="19.5" customHeight="1" x14ac:dyDescent="0.25">
      <c r="A6" s="4">
        <v>16.017848004800001</v>
      </c>
      <c r="B6" s="4">
        <v>3.70412613388</v>
      </c>
      <c r="C6" s="5">
        <v>0</v>
      </c>
      <c r="D6" s="5">
        <v>0</v>
      </c>
      <c r="E6" s="4">
        <v>0.81</v>
      </c>
      <c r="F6" s="5">
        <v>5565</v>
      </c>
    </row>
    <row r="7" spans="1:6" ht="19.5" customHeight="1" x14ac:dyDescent="0.25">
      <c r="A7" s="4">
        <v>18.065116573000001</v>
      </c>
      <c r="B7" s="4">
        <v>3.8357173106100002</v>
      </c>
      <c r="C7" s="5">
        <v>0</v>
      </c>
      <c r="D7" s="5">
        <v>0</v>
      </c>
      <c r="E7" s="4">
        <v>0.81</v>
      </c>
      <c r="F7" s="5">
        <v>5565</v>
      </c>
    </row>
    <row r="8" spans="1:6" ht="19.5" customHeight="1" x14ac:dyDescent="0.25">
      <c r="A8" s="4">
        <v>19.8499148119</v>
      </c>
      <c r="B8" s="4">
        <v>3.9827898022500001</v>
      </c>
      <c r="C8" s="5">
        <v>0</v>
      </c>
      <c r="D8" s="5">
        <v>0</v>
      </c>
      <c r="E8" s="4">
        <v>0.79</v>
      </c>
      <c r="F8" s="5">
        <v>5565</v>
      </c>
    </row>
    <row r="9" spans="1:6" ht="19.5" customHeight="1" x14ac:dyDescent="0.25">
      <c r="A9" s="4">
        <v>21.897183380200001</v>
      </c>
      <c r="B9" s="4">
        <v>4.1763062386199996</v>
      </c>
      <c r="C9" s="5">
        <v>0</v>
      </c>
      <c r="D9" s="5">
        <v>0</v>
      </c>
      <c r="E9" s="4">
        <v>0.78</v>
      </c>
      <c r="F9" s="5">
        <v>5565</v>
      </c>
    </row>
    <row r="10" spans="1:6" ht="19.5" customHeight="1" x14ac:dyDescent="0.25">
      <c r="A10" s="4">
        <v>22.920817664299999</v>
      </c>
      <c r="B10" s="4">
        <v>4.2382314982600002</v>
      </c>
      <c r="C10" s="5">
        <v>0</v>
      </c>
      <c r="D10" s="5">
        <v>0</v>
      </c>
      <c r="E10" s="4">
        <v>0.77</v>
      </c>
      <c r="F10" s="5">
        <v>5565</v>
      </c>
    </row>
    <row r="11" spans="1:6" ht="19.5" customHeight="1" x14ac:dyDescent="0.25">
      <c r="A11" s="15" t="s">
        <v>4</v>
      </c>
      <c r="B11" s="17"/>
      <c r="C11" s="5">
        <v>0</v>
      </c>
      <c r="D11" s="5">
        <v>0</v>
      </c>
      <c r="E11" s="17"/>
      <c r="F11" s="17"/>
    </row>
    <row r="12" spans="1:6" ht="19.5" customHeight="1" x14ac:dyDescent="0.25">
      <c r="A12" s="4">
        <v>9.0886313123000004</v>
      </c>
      <c r="B12" s="4">
        <v>3.58801627206</v>
      </c>
      <c r="C12" s="5">
        <v>0</v>
      </c>
      <c r="D12" s="5">
        <v>0</v>
      </c>
      <c r="E12" s="4">
        <v>0.76</v>
      </c>
      <c r="F12" s="5">
        <v>5300</v>
      </c>
    </row>
    <row r="13" spans="1:6" ht="19.5" customHeight="1" x14ac:dyDescent="0.25">
      <c r="A13" s="4">
        <v>10.0335244976</v>
      </c>
      <c r="B13" s="4">
        <v>3.6034975869700001</v>
      </c>
      <c r="C13" s="5">
        <v>0</v>
      </c>
      <c r="D13" s="5">
        <v>0</v>
      </c>
      <c r="E13" s="4">
        <v>0.77</v>
      </c>
      <c r="F13" s="5">
        <v>5300</v>
      </c>
    </row>
    <row r="14" spans="1:6" ht="19.5" customHeight="1" x14ac:dyDescent="0.25">
      <c r="A14" s="4">
        <v>12.054546032899999</v>
      </c>
      <c r="B14" s="4">
        <v>3.6499415317000001</v>
      </c>
      <c r="C14" s="5">
        <v>0</v>
      </c>
      <c r="D14" s="5">
        <v>0</v>
      </c>
      <c r="E14" s="4">
        <v>0.8</v>
      </c>
      <c r="F14" s="5">
        <v>5300</v>
      </c>
    </row>
    <row r="15" spans="1:6" ht="19.5" customHeight="1" x14ac:dyDescent="0.25">
      <c r="A15" s="4">
        <v>14.1280616341</v>
      </c>
      <c r="B15" s="4">
        <v>3.7892733658800002</v>
      </c>
      <c r="C15" s="5">
        <v>0</v>
      </c>
      <c r="D15" s="5">
        <v>0</v>
      </c>
      <c r="E15" s="4">
        <v>0.81</v>
      </c>
      <c r="F15" s="5">
        <v>5300</v>
      </c>
    </row>
    <row r="16" spans="1:6" ht="19.5" customHeight="1" x14ac:dyDescent="0.25">
      <c r="A16" s="4">
        <v>16.0440950377</v>
      </c>
      <c r="B16" s="4">
        <v>3.9208645426199999</v>
      </c>
      <c r="C16" s="5">
        <v>0</v>
      </c>
      <c r="D16" s="5">
        <v>0</v>
      </c>
      <c r="E16" s="4">
        <v>0.81</v>
      </c>
      <c r="F16" s="5">
        <v>5300</v>
      </c>
    </row>
    <row r="17" spans="1:6" ht="19.5" customHeight="1" x14ac:dyDescent="0.25">
      <c r="A17" s="4">
        <v>17.933881408400001</v>
      </c>
      <c r="B17" s="4">
        <v>4.0524557193500002</v>
      </c>
      <c r="C17" s="5">
        <v>0</v>
      </c>
      <c r="D17" s="5">
        <v>0</v>
      </c>
      <c r="E17" s="4">
        <v>0.81</v>
      </c>
      <c r="F17" s="5">
        <v>5300</v>
      </c>
    </row>
    <row r="18" spans="1:6" ht="19.5" customHeight="1" x14ac:dyDescent="0.25">
      <c r="A18" s="4">
        <v>19.954902943699999</v>
      </c>
      <c r="B18" s="4">
        <v>4.2304908408099999</v>
      </c>
      <c r="C18" s="5">
        <v>0</v>
      </c>
      <c r="D18" s="5">
        <v>0</v>
      </c>
      <c r="E18" s="4">
        <v>0.79</v>
      </c>
      <c r="F18" s="5">
        <v>5300</v>
      </c>
    </row>
    <row r="19" spans="1:6" ht="19.5" customHeight="1" x14ac:dyDescent="0.25">
      <c r="A19" s="4">
        <v>21.975924479</v>
      </c>
      <c r="B19" s="4">
        <v>4.39304464736</v>
      </c>
      <c r="C19" s="5">
        <v>0</v>
      </c>
      <c r="D19" s="5">
        <v>0</v>
      </c>
      <c r="E19" s="4">
        <v>0.78</v>
      </c>
      <c r="F19" s="5">
        <v>5300</v>
      </c>
    </row>
    <row r="20" spans="1:6" ht="19.5" customHeight="1" x14ac:dyDescent="0.25">
      <c r="A20" s="4">
        <v>23.1570409606</v>
      </c>
      <c r="B20" s="4">
        <v>4.5168951666300003</v>
      </c>
      <c r="C20" s="5">
        <v>0</v>
      </c>
      <c r="D20" s="5">
        <v>0</v>
      </c>
      <c r="E20" s="4">
        <v>0.77</v>
      </c>
      <c r="F20" s="5">
        <v>5300</v>
      </c>
    </row>
    <row r="21" spans="1:6" ht="19.5" customHeight="1" x14ac:dyDescent="0.25">
      <c r="A21" s="15" t="s">
        <v>4</v>
      </c>
      <c r="B21" s="17"/>
      <c r="C21" s="5">
        <v>0</v>
      </c>
      <c r="D21" s="5">
        <v>0</v>
      </c>
      <c r="E21" s="17"/>
      <c r="F21" s="17"/>
    </row>
    <row r="22" spans="1:6" ht="19.5" customHeight="1" x14ac:dyDescent="0.25">
      <c r="A22" s="4">
        <v>9.2723605427799995</v>
      </c>
      <c r="B22" s="4">
        <v>3.8589392829800002</v>
      </c>
      <c r="C22" s="5">
        <v>0</v>
      </c>
      <c r="D22" s="5">
        <v>0</v>
      </c>
      <c r="E22" s="4">
        <v>0.76</v>
      </c>
      <c r="F22" s="5">
        <f t="shared" ref="F22:F30" si="0">F12*0.95</f>
        <v>5035</v>
      </c>
    </row>
    <row r="23" spans="1:6" ht="19.5" customHeight="1" x14ac:dyDescent="0.25">
      <c r="A23" s="4">
        <v>10.1122655964</v>
      </c>
      <c r="B23" s="4">
        <v>3.8666799404300001</v>
      </c>
      <c r="C23" s="5">
        <v>0</v>
      </c>
      <c r="D23" s="5">
        <v>0</v>
      </c>
      <c r="E23" s="4">
        <v>0.77</v>
      </c>
      <c r="F23" s="5">
        <f t="shared" si="0"/>
        <v>5035</v>
      </c>
    </row>
    <row r="24" spans="1:6" ht="19.5" customHeight="1" x14ac:dyDescent="0.25">
      <c r="A24" s="4">
        <v>12.0020519671</v>
      </c>
      <c r="B24" s="4">
        <v>3.9363458575300001</v>
      </c>
      <c r="C24" s="5">
        <v>0</v>
      </c>
      <c r="D24" s="5">
        <v>0</v>
      </c>
      <c r="E24" s="4">
        <v>0.8</v>
      </c>
      <c r="F24" s="5">
        <f t="shared" si="0"/>
        <v>5035</v>
      </c>
    </row>
    <row r="25" spans="1:6" ht="19.5" customHeight="1" x14ac:dyDescent="0.25">
      <c r="A25" s="4">
        <v>14.023073502400001</v>
      </c>
      <c r="B25" s="4">
        <v>4.0447150618899999</v>
      </c>
      <c r="C25" s="5">
        <v>0</v>
      </c>
      <c r="D25" s="5">
        <v>0</v>
      </c>
      <c r="E25" s="4">
        <v>0.81</v>
      </c>
      <c r="F25" s="5">
        <f t="shared" si="0"/>
        <v>5035</v>
      </c>
    </row>
    <row r="26" spans="1:6" ht="19.5" customHeight="1" x14ac:dyDescent="0.25">
      <c r="A26" s="4">
        <v>16.0440950377</v>
      </c>
      <c r="B26" s="4">
        <v>4.1376029513499999</v>
      </c>
      <c r="C26" s="5">
        <v>0</v>
      </c>
      <c r="D26" s="5">
        <v>0</v>
      </c>
      <c r="E26" s="4">
        <v>0.81</v>
      </c>
      <c r="F26" s="5">
        <f t="shared" si="0"/>
        <v>5035</v>
      </c>
    </row>
    <row r="27" spans="1:6" ht="19.5" customHeight="1" x14ac:dyDescent="0.25">
      <c r="A27" s="4">
        <v>17.986375474199999</v>
      </c>
      <c r="B27" s="4">
        <v>4.2924161004399997</v>
      </c>
      <c r="C27" s="5">
        <v>0</v>
      </c>
      <c r="D27" s="5">
        <v>0</v>
      </c>
      <c r="E27" s="4">
        <v>0.81</v>
      </c>
      <c r="F27" s="5">
        <f t="shared" si="0"/>
        <v>5035</v>
      </c>
    </row>
    <row r="28" spans="1:6" ht="19.5" customHeight="1" x14ac:dyDescent="0.25">
      <c r="A28" s="4">
        <v>19.981149976600001</v>
      </c>
      <c r="B28" s="4">
        <v>4.41626661972</v>
      </c>
      <c r="C28" s="5">
        <v>0</v>
      </c>
      <c r="D28" s="5">
        <v>0</v>
      </c>
      <c r="E28" s="4">
        <v>0.79</v>
      </c>
      <c r="F28" s="5">
        <f t="shared" si="0"/>
        <v>5035</v>
      </c>
    </row>
    <row r="29" spans="1:6" ht="19.5" customHeight="1" x14ac:dyDescent="0.25">
      <c r="A29" s="4">
        <v>21.975924479</v>
      </c>
      <c r="B29" s="4">
        <v>4.6407456859099998</v>
      </c>
      <c r="C29" s="5">
        <v>0</v>
      </c>
      <c r="D29" s="5">
        <v>0</v>
      </c>
      <c r="E29" s="4">
        <v>0.78</v>
      </c>
      <c r="F29" s="5">
        <f t="shared" si="0"/>
        <v>5035</v>
      </c>
    </row>
    <row r="30" spans="1:6" ht="19.5" customHeight="1" x14ac:dyDescent="0.25">
      <c r="A30" s="4">
        <v>23.3145231582</v>
      </c>
      <c r="B30" s="4">
        <v>4.7645962051900002</v>
      </c>
      <c r="C30" s="5">
        <v>0</v>
      </c>
      <c r="D30" s="5">
        <v>0</v>
      </c>
      <c r="E30" s="4">
        <v>0.77</v>
      </c>
      <c r="F30" s="5">
        <f t="shared" si="0"/>
        <v>5035</v>
      </c>
    </row>
    <row r="31" spans="1:6" ht="19.5" customHeight="1" x14ac:dyDescent="0.25">
      <c r="A31" s="15" t="s">
        <v>4</v>
      </c>
      <c r="B31" s="17"/>
      <c r="C31" s="5">
        <v>0</v>
      </c>
      <c r="D31" s="5">
        <v>0</v>
      </c>
      <c r="E31" s="17"/>
      <c r="F31" s="17"/>
    </row>
    <row r="32" spans="1:6" ht="19.5" customHeight="1" x14ac:dyDescent="0.25">
      <c r="A32" s="4">
        <v>9.5085838391199999</v>
      </c>
      <c r="B32" s="4">
        <v>4.1298622938899996</v>
      </c>
      <c r="C32" s="5">
        <v>0</v>
      </c>
      <c r="D32" s="5">
        <v>0</v>
      </c>
      <c r="E32" s="4">
        <v>0.76</v>
      </c>
      <c r="F32" s="5">
        <f t="shared" ref="F32:F40" si="1">F12*0.9</f>
        <v>4770</v>
      </c>
    </row>
    <row r="33" spans="1:6" ht="19.5" customHeight="1" x14ac:dyDescent="0.25">
      <c r="A33" s="4">
        <v>10.0072774647</v>
      </c>
      <c r="B33" s="4">
        <v>4.1221216364400002</v>
      </c>
      <c r="C33" s="5">
        <v>0</v>
      </c>
      <c r="D33" s="5">
        <v>0</v>
      </c>
      <c r="E33" s="4">
        <v>0.77</v>
      </c>
      <c r="F33" s="5">
        <f t="shared" si="1"/>
        <v>4770</v>
      </c>
    </row>
    <row r="34" spans="1:6" ht="19.5" customHeight="1" x14ac:dyDescent="0.25">
      <c r="A34" s="4">
        <v>11.9233108683</v>
      </c>
      <c r="B34" s="4">
        <v>4.1917875535300002</v>
      </c>
      <c r="C34" s="5">
        <v>0</v>
      </c>
      <c r="D34" s="5">
        <v>0</v>
      </c>
      <c r="E34" s="4">
        <v>0.8</v>
      </c>
      <c r="F34" s="5">
        <f t="shared" si="1"/>
        <v>4770</v>
      </c>
    </row>
    <row r="35" spans="1:6" ht="19.5" customHeight="1" x14ac:dyDescent="0.25">
      <c r="A35" s="4">
        <v>14.023073502400001</v>
      </c>
      <c r="B35" s="4">
        <v>4.2924161004399997</v>
      </c>
      <c r="C35" s="5">
        <v>0</v>
      </c>
      <c r="D35" s="5">
        <v>0</v>
      </c>
      <c r="E35" s="4">
        <v>0.81</v>
      </c>
      <c r="F35" s="5">
        <f t="shared" si="1"/>
        <v>4770</v>
      </c>
    </row>
    <row r="36" spans="1:6" ht="19.5" customHeight="1" x14ac:dyDescent="0.25">
      <c r="A36" s="4">
        <v>16.0440950377</v>
      </c>
      <c r="B36" s="4">
        <v>4.39304464736</v>
      </c>
      <c r="C36" s="5">
        <v>0</v>
      </c>
      <c r="D36" s="5">
        <v>0</v>
      </c>
      <c r="E36" s="4">
        <v>0.81</v>
      </c>
      <c r="F36" s="5">
        <f t="shared" si="1"/>
        <v>4770</v>
      </c>
    </row>
    <row r="37" spans="1:6" ht="19.5" customHeight="1" x14ac:dyDescent="0.25">
      <c r="A37" s="4">
        <v>17.986375474199999</v>
      </c>
      <c r="B37" s="4">
        <v>4.5323764815400001</v>
      </c>
      <c r="C37" s="5">
        <v>0</v>
      </c>
      <c r="D37" s="5">
        <v>0</v>
      </c>
      <c r="E37" s="4">
        <v>0.81</v>
      </c>
      <c r="F37" s="5">
        <f t="shared" si="1"/>
        <v>4770</v>
      </c>
    </row>
    <row r="38" spans="1:6" ht="19.5" customHeight="1" x14ac:dyDescent="0.25">
      <c r="A38" s="4">
        <v>19.954902943699999</v>
      </c>
      <c r="B38" s="4">
        <v>4.6871896306399998</v>
      </c>
      <c r="C38" s="5">
        <v>0</v>
      </c>
      <c r="D38" s="5">
        <v>0</v>
      </c>
      <c r="E38" s="4">
        <v>0.79</v>
      </c>
      <c r="F38" s="5">
        <f t="shared" si="1"/>
        <v>4770</v>
      </c>
    </row>
    <row r="39" spans="1:6" ht="19.5" customHeight="1" x14ac:dyDescent="0.25">
      <c r="A39" s="4">
        <v>22.002171511899999</v>
      </c>
      <c r="B39" s="4">
        <v>4.8961873819199999</v>
      </c>
      <c r="C39" s="5">
        <v>0</v>
      </c>
      <c r="D39" s="5">
        <v>0</v>
      </c>
      <c r="E39" s="4">
        <v>0.78</v>
      </c>
      <c r="F39" s="5">
        <f t="shared" si="1"/>
        <v>4770</v>
      </c>
    </row>
    <row r="40" spans="1:6" ht="19.5" customHeight="1" x14ac:dyDescent="0.25">
      <c r="A40" s="4">
        <v>23.288276125199999</v>
      </c>
      <c r="B40" s="4">
        <v>5.0045565862799997</v>
      </c>
      <c r="C40" s="5">
        <v>0</v>
      </c>
      <c r="D40" s="5">
        <v>0</v>
      </c>
      <c r="E40" s="4">
        <v>0.77</v>
      </c>
      <c r="F40" s="5">
        <f t="shared" si="1"/>
        <v>4770</v>
      </c>
    </row>
    <row r="41" spans="1:6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7"/>
    </row>
    <row r="42" spans="1:6" ht="19.5" customHeight="1" x14ac:dyDescent="0.25">
      <c r="A42" s="4">
        <v>9.5348308720400006</v>
      </c>
      <c r="B42" s="4">
        <v>4.39304464736</v>
      </c>
      <c r="C42" s="5">
        <v>0</v>
      </c>
      <c r="D42" s="5">
        <v>0</v>
      </c>
      <c r="E42" s="4">
        <v>0.76</v>
      </c>
      <c r="F42" s="5">
        <f t="shared" ref="F42:F50" si="2">5300*0.85</f>
        <v>4505</v>
      </c>
    </row>
    <row r="43" spans="1:6" ht="19.5" customHeight="1" x14ac:dyDescent="0.25">
      <c r="A43" s="4">
        <v>10.0335244976</v>
      </c>
      <c r="B43" s="4">
        <v>4.4317479346299997</v>
      </c>
      <c r="C43" s="5">
        <v>0</v>
      </c>
      <c r="D43" s="5">
        <v>0</v>
      </c>
      <c r="E43" s="4">
        <v>0.77</v>
      </c>
      <c r="F43" s="5">
        <f t="shared" si="2"/>
        <v>4505</v>
      </c>
    </row>
    <row r="44" spans="1:6" ht="19.5" customHeight="1" x14ac:dyDescent="0.25">
      <c r="A44" s="4">
        <v>12.0020519671</v>
      </c>
      <c r="B44" s="4">
        <v>4.4472292495400003</v>
      </c>
      <c r="C44" s="5">
        <v>0</v>
      </c>
      <c r="D44" s="5">
        <v>0</v>
      </c>
      <c r="E44" s="4">
        <v>0.8</v>
      </c>
      <c r="F44" s="5">
        <f t="shared" si="2"/>
        <v>4505</v>
      </c>
    </row>
    <row r="45" spans="1:6" ht="19.5" customHeight="1" x14ac:dyDescent="0.25">
      <c r="A45" s="4">
        <v>13.9705794365</v>
      </c>
      <c r="B45" s="4">
        <v>4.5555984539100001</v>
      </c>
      <c r="C45" s="5">
        <v>0</v>
      </c>
      <c r="D45" s="5">
        <v>0</v>
      </c>
      <c r="E45" s="4">
        <v>0.81</v>
      </c>
      <c r="F45" s="5">
        <f t="shared" si="2"/>
        <v>4505</v>
      </c>
    </row>
    <row r="46" spans="1:6" ht="19.5" customHeight="1" x14ac:dyDescent="0.25">
      <c r="A46" s="4">
        <v>15.9653539389</v>
      </c>
      <c r="B46" s="4">
        <v>4.6484863433600001</v>
      </c>
      <c r="C46" s="5">
        <v>0</v>
      </c>
      <c r="D46" s="5">
        <v>0</v>
      </c>
      <c r="E46" s="4">
        <v>0.81</v>
      </c>
      <c r="F46" s="5">
        <f t="shared" si="2"/>
        <v>4505</v>
      </c>
    </row>
    <row r="47" spans="1:6" ht="19.5" customHeight="1" x14ac:dyDescent="0.25">
      <c r="A47" s="4">
        <v>18.012622507100001</v>
      </c>
      <c r="B47" s="4">
        <v>4.7878181775500002</v>
      </c>
      <c r="C47" s="5">
        <v>0</v>
      </c>
      <c r="D47" s="5">
        <v>0</v>
      </c>
      <c r="E47" s="4">
        <v>0.81</v>
      </c>
      <c r="F47" s="5">
        <f t="shared" si="2"/>
        <v>4505</v>
      </c>
    </row>
    <row r="48" spans="1:6" ht="19.5" customHeight="1" x14ac:dyDescent="0.25">
      <c r="A48" s="4">
        <v>19.981149976600001</v>
      </c>
      <c r="B48" s="4">
        <v>4.9348906691899996</v>
      </c>
      <c r="C48" s="5">
        <v>0</v>
      </c>
      <c r="D48" s="5">
        <v>0</v>
      </c>
      <c r="E48" s="4">
        <v>0.79</v>
      </c>
      <c r="F48" s="5">
        <f t="shared" si="2"/>
        <v>4505</v>
      </c>
    </row>
    <row r="49" spans="1:6" ht="19.5" customHeight="1" x14ac:dyDescent="0.25">
      <c r="A49" s="4">
        <v>21.975924479</v>
      </c>
      <c r="B49" s="4">
        <v>5.1206664480999997</v>
      </c>
      <c r="C49" s="5">
        <v>0</v>
      </c>
      <c r="D49" s="5">
        <v>0</v>
      </c>
      <c r="E49" s="4">
        <v>0.78</v>
      </c>
      <c r="F49" s="5">
        <f t="shared" si="2"/>
        <v>4505</v>
      </c>
    </row>
    <row r="50" spans="1:6" ht="19.5" customHeight="1" x14ac:dyDescent="0.25">
      <c r="A50" s="4">
        <v>23.262029092300001</v>
      </c>
      <c r="B50" s="4">
        <v>5.2367763099299998</v>
      </c>
      <c r="C50" s="5">
        <v>0</v>
      </c>
      <c r="D50" s="5">
        <v>0</v>
      </c>
      <c r="E50" s="4">
        <v>0.77</v>
      </c>
      <c r="F50" s="5">
        <f t="shared" si="2"/>
        <v>4505</v>
      </c>
    </row>
    <row r="51" spans="1:6" ht="19.5" customHeight="1" x14ac:dyDescent="0.25">
      <c r="A51" s="15" t="s">
        <v>4</v>
      </c>
      <c r="B51" s="17"/>
      <c r="C51" s="5">
        <v>0</v>
      </c>
      <c r="D51" s="5">
        <v>0</v>
      </c>
      <c r="E51" s="17"/>
      <c r="F51" s="17"/>
    </row>
    <row r="52" spans="1:6" ht="19.5" customHeight="1" x14ac:dyDescent="0.25">
      <c r="A52" s="4">
        <v>9.7448071354499994</v>
      </c>
      <c r="B52" s="4">
        <v>4.6871896306399998</v>
      </c>
      <c r="C52" s="5">
        <v>0</v>
      </c>
      <c r="D52" s="5">
        <v>0</v>
      </c>
      <c r="E52" s="4">
        <v>0.76</v>
      </c>
      <c r="F52" s="5">
        <f t="shared" ref="F52:F60" si="3">5300*0.8</f>
        <v>4240</v>
      </c>
    </row>
    <row r="53" spans="1:6" ht="19.5" customHeight="1" x14ac:dyDescent="0.25">
      <c r="A53" s="4">
        <v>10.1122655964</v>
      </c>
      <c r="B53" s="4">
        <v>4.7026709455500004</v>
      </c>
      <c r="C53" s="5">
        <v>0</v>
      </c>
      <c r="D53" s="5">
        <v>0</v>
      </c>
      <c r="E53" s="4">
        <v>0.77</v>
      </c>
      <c r="F53" s="5">
        <f t="shared" si="3"/>
        <v>4240</v>
      </c>
    </row>
    <row r="54" spans="1:6" ht="19.5" customHeight="1" x14ac:dyDescent="0.25">
      <c r="A54" s="4">
        <v>12.028299000000001</v>
      </c>
      <c r="B54" s="4">
        <v>4.7413742328200001</v>
      </c>
      <c r="C54" s="5">
        <v>0</v>
      </c>
      <c r="D54" s="5">
        <v>0</v>
      </c>
      <c r="E54" s="4">
        <v>0.8</v>
      </c>
      <c r="F54" s="5">
        <f t="shared" si="3"/>
        <v>4240</v>
      </c>
    </row>
    <row r="55" spans="1:6" ht="19.5" customHeight="1" x14ac:dyDescent="0.25">
      <c r="A55" s="4">
        <v>13.9968264695</v>
      </c>
      <c r="B55" s="4">
        <v>4.8574840946400002</v>
      </c>
      <c r="C55" s="5">
        <v>0</v>
      </c>
      <c r="D55" s="5">
        <v>0</v>
      </c>
      <c r="E55" s="4">
        <v>0.81</v>
      </c>
      <c r="F55" s="5">
        <f t="shared" si="3"/>
        <v>4240</v>
      </c>
    </row>
    <row r="56" spans="1:6" ht="19.5" customHeight="1" x14ac:dyDescent="0.25">
      <c r="A56" s="4">
        <v>16.0440950377</v>
      </c>
      <c r="B56" s="4">
        <v>4.9426313266399999</v>
      </c>
      <c r="C56" s="5">
        <v>0</v>
      </c>
      <c r="D56" s="5">
        <v>0</v>
      </c>
      <c r="E56" s="4">
        <v>0.81</v>
      </c>
      <c r="F56" s="5">
        <f t="shared" si="3"/>
        <v>4240</v>
      </c>
    </row>
    <row r="57" spans="1:6" ht="19.5" customHeight="1" x14ac:dyDescent="0.25">
      <c r="A57" s="4">
        <v>17.855140309599999</v>
      </c>
      <c r="B57" s="4">
        <v>5.0974444757399997</v>
      </c>
      <c r="C57" s="5">
        <v>0</v>
      </c>
      <c r="D57" s="5">
        <v>0</v>
      </c>
      <c r="E57" s="4">
        <v>0.81</v>
      </c>
      <c r="F57" s="5">
        <f t="shared" si="3"/>
        <v>4240</v>
      </c>
    </row>
    <row r="58" spans="1:6" ht="19.5" customHeight="1" x14ac:dyDescent="0.25">
      <c r="A58" s="4">
        <v>19.928655910700002</v>
      </c>
      <c r="B58" s="4">
        <v>5.2367763099299998</v>
      </c>
      <c r="C58" s="5">
        <v>0</v>
      </c>
      <c r="D58" s="5">
        <v>0</v>
      </c>
      <c r="E58" s="4">
        <v>0.79</v>
      </c>
      <c r="F58" s="5">
        <f t="shared" si="3"/>
        <v>4240</v>
      </c>
    </row>
    <row r="59" spans="1:6" ht="19.5" customHeight="1" x14ac:dyDescent="0.25">
      <c r="A59" s="4">
        <v>21.897183380200001</v>
      </c>
      <c r="B59" s="4">
        <v>5.4070707739300001</v>
      </c>
      <c r="C59" s="5">
        <v>0</v>
      </c>
      <c r="D59" s="5">
        <v>0</v>
      </c>
      <c r="E59" s="4">
        <v>0.78</v>
      </c>
      <c r="F59" s="5">
        <f t="shared" si="3"/>
        <v>4240</v>
      </c>
    </row>
    <row r="60" spans="1:6" ht="19.5" customHeight="1" x14ac:dyDescent="0.25">
      <c r="A60" s="4">
        <v>23.025805796</v>
      </c>
      <c r="B60" s="4">
        <v>5.5076993208399996</v>
      </c>
      <c r="C60" s="5">
        <v>0</v>
      </c>
      <c r="D60" s="5">
        <v>0</v>
      </c>
      <c r="E60" s="4">
        <v>0.77</v>
      </c>
      <c r="F60" s="5">
        <f t="shared" si="3"/>
        <v>4240</v>
      </c>
    </row>
    <row r="61" spans="1:6" ht="19.5" customHeight="1" x14ac:dyDescent="0.25">
      <c r="A61" s="15" t="s">
        <v>4</v>
      </c>
      <c r="B61" s="17"/>
      <c r="C61" s="5">
        <v>0</v>
      </c>
      <c r="D61" s="5">
        <v>0</v>
      </c>
      <c r="E61" s="17"/>
      <c r="F61" s="17"/>
    </row>
    <row r="62" spans="1:6" ht="19.5" customHeight="1" x14ac:dyDescent="0.25">
      <c r="A62" s="4">
        <v>9.6923130696000008</v>
      </c>
      <c r="B62" s="4">
        <v>5.01229724374</v>
      </c>
      <c r="C62" s="5">
        <v>0</v>
      </c>
      <c r="D62" s="5">
        <v>0</v>
      </c>
      <c r="E62" s="4">
        <v>0.76</v>
      </c>
      <c r="F62" s="5">
        <v>3975</v>
      </c>
    </row>
    <row r="63" spans="1:6" ht="19.5" customHeight="1" x14ac:dyDescent="0.25">
      <c r="A63" s="4">
        <v>10.0072774647</v>
      </c>
      <c r="B63" s="4">
        <v>5.0277785586499997</v>
      </c>
      <c r="C63" s="5">
        <v>0</v>
      </c>
      <c r="D63" s="5">
        <v>0</v>
      </c>
      <c r="E63" s="4">
        <v>0.77</v>
      </c>
      <c r="F63" s="5">
        <v>3975</v>
      </c>
    </row>
    <row r="64" spans="1:6" ht="19.5" customHeight="1" x14ac:dyDescent="0.25">
      <c r="A64" s="4">
        <v>11.975804934199999</v>
      </c>
      <c r="B64" s="4">
        <v>5.0510005310099997</v>
      </c>
      <c r="C64" s="5">
        <v>0</v>
      </c>
      <c r="D64" s="5">
        <v>0</v>
      </c>
      <c r="E64" s="4">
        <v>0.8</v>
      </c>
      <c r="F64" s="5">
        <v>3975</v>
      </c>
    </row>
    <row r="65" spans="1:6" ht="19.5" customHeight="1" x14ac:dyDescent="0.25">
      <c r="A65" s="4">
        <v>13.9968264695</v>
      </c>
      <c r="B65" s="4">
        <v>5.12840710556</v>
      </c>
      <c r="C65" s="5">
        <v>0</v>
      </c>
      <c r="D65" s="5">
        <v>0</v>
      </c>
      <c r="E65" s="4">
        <v>0.81</v>
      </c>
      <c r="F65" s="5">
        <v>3975</v>
      </c>
    </row>
    <row r="66" spans="1:6" ht="19.5" customHeight="1" x14ac:dyDescent="0.25">
      <c r="A66" s="4">
        <v>16.017848004800001</v>
      </c>
      <c r="B66" s="4">
        <v>5.2677389397500001</v>
      </c>
      <c r="C66" s="5">
        <v>0</v>
      </c>
      <c r="D66" s="5">
        <v>0</v>
      </c>
      <c r="E66" s="4">
        <v>0.81</v>
      </c>
      <c r="F66" s="5">
        <v>3975</v>
      </c>
    </row>
    <row r="67" spans="1:6" ht="19.5" customHeight="1" x14ac:dyDescent="0.25">
      <c r="A67" s="4">
        <v>17.986375474199999</v>
      </c>
      <c r="B67" s="4">
        <v>5.3683674866600004</v>
      </c>
      <c r="C67" s="5">
        <v>0</v>
      </c>
      <c r="D67" s="5">
        <v>0</v>
      </c>
      <c r="E67" s="4">
        <v>0.81</v>
      </c>
      <c r="F67" s="5">
        <v>3975</v>
      </c>
    </row>
    <row r="68" spans="1:6" ht="19.5" customHeight="1" x14ac:dyDescent="0.25">
      <c r="A68" s="4">
        <v>19.902408877799999</v>
      </c>
      <c r="B68" s="4">
        <v>5.5309212932099996</v>
      </c>
      <c r="C68" s="5">
        <v>0</v>
      </c>
      <c r="D68" s="5">
        <v>0</v>
      </c>
      <c r="E68" s="4">
        <v>0.79</v>
      </c>
      <c r="F68" s="5">
        <v>3975</v>
      </c>
    </row>
    <row r="69" spans="1:6" ht="19.5" customHeight="1" x14ac:dyDescent="0.25">
      <c r="A69" s="4">
        <v>22.0546655777</v>
      </c>
      <c r="B69" s="4">
        <v>5.6857344423000002</v>
      </c>
      <c r="C69" s="5">
        <v>0</v>
      </c>
      <c r="D69" s="5">
        <v>0</v>
      </c>
      <c r="E69" s="4">
        <v>0.78</v>
      </c>
      <c r="F69" s="5">
        <v>3975</v>
      </c>
    </row>
    <row r="70" spans="1:6" ht="19.5" customHeight="1" x14ac:dyDescent="0.25">
      <c r="A70" s="4">
        <v>22.605853269200001</v>
      </c>
      <c r="B70" s="4">
        <v>5.7786223317600003</v>
      </c>
      <c r="C70" s="5">
        <v>0</v>
      </c>
      <c r="D70" s="5">
        <v>0</v>
      </c>
      <c r="E70" s="4">
        <v>0.77</v>
      </c>
      <c r="F70" s="5">
        <v>3975</v>
      </c>
    </row>
    <row r="71" spans="1:6" ht="19.5" customHeight="1" x14ac:dyDescent="0.25">
      <c r="A71" s="15" t="s">
        <v>4</v>
      </c>
      <c r="B71" s="17"/>
      <c r="C71" s="5">
        <v>0</v>
      </c>
      <c r="D71" s="5">
        <v>0</v>
      </c>
      <c r="E71" s="17"/>
      <c r="F71" s="17"/>
    </row>
    <row r="72" spans="1:6" ht="19.5" customHeight="1" x14ac:dyDescent="0.25">
      <c r="A72" s="4">
        <v>9.6660660366699993</v>
      </c>
      <c r="B72" s="4">
        <v>5.2987015695600004</v>
      </c>
      <c r="C72" s="5">
        <v>0</v>
      </c>
      <c r="D72" s="5">
        <v>0</v>
      </c>
      <c r="E72" s="4">
        <v>0.76</v>
      </c>
      <c r="F72" s="4">
        <f t="shared" ref="F72:F79" si="4">5300*0.7</f>
        <v>3709.9999999999995</v>
      </c>
    </row>
    <row r="73" spans="1:6" ht="19.5" customHeight="1" x14ac:dyDescent="0.25">
      <c r="A73" s="4">
        <v>10.0335244976</v>
      </c>
      <c r="B73" s="4">
        <v>5.3141828844700001</v>
      </c>
      <c r="C73" s="5">
        <v>0</v>
      </c>
      <c r="D73" s="5">
        <v>0</v>
      </c>
      <c r="E73" s="4">
        <v>0.77</v>
      </c>
      <c r="F73" s="4">
        <f t="shared" si="4"/>
        <v>3709.9999999999995</v>
      </c>
    </row>
    <row r="74" spans="1:6" ht="19.5" customHeight="1" x14ac:dyDescent="0.25">
      <c r="A74" s="4">
        <v>12.107040098800001</v>
      </c>
      <c r="B74" s="4">
        <v>5.3683674866600004</v>
      </c>
      <c r="C74" s="5">
        <v>0</v>
      </c>
      <c r="D74" s="5">
        <v>0</v>
      </c>
      <c r="E74" s="4">
        <v>0.8</v>
      </c>
      <c r="F74" s="4">
        <f t="shared" si="4"/>
        <v>3709.9999999999995</v>
      </c>
    </row>
    <row r="75" spans="1:6" ht="19.5" customHeight="1" x14ac:dyDescent="0.25">
      <c r="A75" s="4">
        <v>13.9705794365</v>
      </c>
      <c r="B75" s="4">
        <v>5.4302927463000001</v>
      </c>
      <c r="C75" s="5">
        <v>0</v>
      </c>
      <c r="D75" s="5">
        <v>0</v>
      </c>
      <c r="E75" s="4">
        <v>0.81</v>
      </c>
      <c r="F75" s="4">
        <f t="shared" si="4"/>
        <v>3709.9999999999995</v>
      </c>
    </row>
    <row r="76" spans="1:6" ht="19.5" customHeight="1" x14ac:dyDescent="0.25">
      <c r="A76" s="4">
        <v>15.939106905999999</v>
      </c>
      <c r="B76" s="4">
        <v>5.5386619506599999</v>
      </c>
      <c r="C76" s="5">
        <v>0</v>
      </c>
      <c r="D76" s="5">
        <v>0</v>
      </c>
      <c r="E76" s="4">
        <v>0.81</v>
      </c>
      <c r="F76" s="4">
        <f t="shared" si="4"/>
        <v>3709.9999999999995</v>
      </c>
    </row>
    <row r="77" spans="1:6" ht="19.5" customHeight="1" x14ac:dyDescent="0.25">
      <c r="A77" s="4">
        <v>17.9601284413</v>
      </c>
      <c r="B77" s="4">
        <v>5.6702531273899996</v>
      </c>
      <c r="C77" s="5">
        <v>0</v>
      </c>
      <c r="D77" s="5">
        <v>0</v>
      </c>
      <c r="E77" s="4">
        <v>0.81</v>
      </c>
      <c r="F77" s="4">
        <f t="shared" si="4"/>
        <v>3709.9999999999995</v>
      </c>
    </row>
    <row r="78" spans="1:6" ht="19.5" customHeight="1" x14ac:dyDescent="0.25">
      <c r="A78" s="4">
        <v>20.033644042399999</v>
      </c>
      <c r="B78" s="4">
        <v>5.8482882488500003</v>
      </c>
      <c r="C78" s="5">
        <v>0</v>
      </c>
      <c r="D78" s="5">
        <v>0</v>
      </c>
      <c r="E78" s="4">
        <v>0.79</v>
      </c>
      <c r="F78" s="4">
        <f t="shared" si="4"/>
        <v>3709.9999999999995</v>
      </c>
    </row>
    <row r="79" spans="1:6" ht="19.5" customHeight="1" x14ac:dyDescent="0.25">
      <c r="A79" s="4">
        <v>22.0809126107</v>
      </c>
      <c r="B79" s="4">
        <v>5.9953607404899998</v>
      </c>
      <c r="C79" s="5">
        <v>0</v>
      </c>
      <c r="D79" s="5">
        <v>0</v>
      </c>
      <c r="E79" s="4">
        <v>0.78</v>
      </c>
      <c r="F79" s="4">
        <f t="shared" si="4"/>
        <v>3709.9999999999995</v>
      </c>
    </row>
    <row r="80" spans="1:6" ht="19.5" customHeight="1" x14ac:dyDescent="0.25">
      <c r="A80" s="15" t="s">
        <v>5</v>
      </c>
      <c r="B80" s="17"/>
      <c r="C80" s="16"/>
      <c r="D80" s="16"/>
      <c r="E80" s="17"/>
      <c r="F80" s="17"/>
    </row>
    <row r="81" spans="1:6" ht="19.5" customHeight="1" x14ac:dyDescent="0.25">
      <c r="A81" s="15" t="s">
        <v>7</v>
      </c>
      <c r="B81" s="4">
        <v>8.25</v>
      </c>
      <c r="C81" s="16"/>
      <c r="D81" s="16"/>
      <c r="E81" s="17"/>
      <c r="F81" s="17"/>
    </row>
    <row r="82" spans="1:6" ht="19.5" customHeight="1" x14ac:dyDescent="0.25">
      <c r="A82" s="15" t="s">
        <v>6</v>
      </c>
      <c r="B82" s="4">
        <v>293.10000000000002</v>
      </c>
      <c r="C82" s="16"/>
      <c r="D82" s="16"/>
      <c r="E82" s="17"/>
      <c r="F82" s="17"/>
    </row>
    <row r="83" spans="1:6" ht="19.5" customHeight="1" x14ac:dyDescent="0.25">
      <c r="A83" s="15" t="s">
        <v>19</v>
      </c>
      <c r="B83" s="4">
        <v>514.1</v>
      </c>
      <c r="C83" s="16"/>
      <c r="D83" s="16"/>
      <c r="E83" s="17"/>
      <c r="F83" s="17"/>
    </row>
    <row r="84" spans="1:6" ht="19.5" customHeight="1" x14ac:dyDescent="0.25">
      <c r="A84" s="6" t="s">
        <v>8</v>
      </c>
      <c r="B84" s="4">
        <v>2.2000000000000002</v>
      </c>
      <c r="C84" s="16"/>
      <c r="D84" s="16"/>
      <c r="E84" s="17"/>
      <c r="F84" s="17"/>
    </row>
    <row r="85" spans="1:6" ht="19.5" customHeight="1" x14ac:dyDescent="0.25">
      <c r="A85" s="6" t="s">
        <v>9</v>
      </c>
      <c r="B85" s="4">
        <v>0.85699999999999998</v>
      </c>
      <c r="C85" s="16"/>
      <c r="D85" s="16"/>
      <c r="E85" s="17"/>
      <c r="F85" s="17"/>
    </row>
    <row r="86" spans="1:6" ht="19.5" customHeight="1" x14ac:dyDescent="0.25">
      <c r="A86" s="6" t="s">
        <v>10</v>
      </c>
      <c r="B86" s="4">
        <v>5.3</v>
      </c>
      <c r="C86" s="16"/>
      <c r="D86" s="16"/>
      <c r="E86" s="17"/>
      <c r="F86" s="17"/>
    </row>
    <row r="87" spans="1:6" ht="19.5" customHeight="1" x14ac:dyDescent="0.25">
      <c r="A87" s="6" t="s">
        <v>11</v>
      </c>
      <c r="B87" s="4">
        <v>5300</v>
      </c>
      <c r="C87" s="16"/>
      <c r="D87" s="16"/>
      <c r="E87" s="17"/>
      <c r="F87" s="17"/>
    </row>
    <row r="88" spans="1:6" ht="19.5" customHeight="1" x14ac:dyDescent="0.25">
      <c r="A88" s="6" t="s">
        <v>12</v>
      </c>
      <c r="B88" s="4">
        <v>30</v>
      </c>
      <c r="C88" s="16"/>
      <c r="D88" s="16"/>
      <c r="E88" s="17"/>
      <c r="F88" s="17"/>
    </row>
    <row r="89" spans="1:6" ht="19.5" customHeight="1" x14ac:dyDescent="0.25">
      <c r="A89" s="6" t="s">
        <v>15</v>
      </c>
      <c r="B89" s="17"/>
      <c r="C89" s="16"/>
      <c r="D89" s="16"/>
      <c r="E89" s="17"/>
      <c r="F89" s="17"/>
    </row>
    <row r="90" spans="1:6" ht="19.5" customHeight="1" x14ac:dyDescent="0.25">
      <c r="A90" s="6" t="s">
        <v>16</v>
      </c>
      <c r="B90" s="4">
        <v>8.8000000000000007</v>
      </c>
      <c r="C90" s="16"/>
      <c r="D90" s="16"/>
      <c r="E90" s="17"/>
      <c r="F90" s="17"/>
    </row>
    <row r="91" spans="1:6" ht="19.5" customHeight="1" x14ac:dyDescent="0.25">
      <c r="A91" s="6" t="s">
        <v>17</v>
      </c>
      <c r="B91" s="5">
        <v>16</v>
      </c>
      <c r="C91" s="16"/>
      <c r="D91" s="16"/>
      <c r="E91" s="17"/>
      <c r="F91" s="17"/>
    </row>
    <row r="92" spans="1:6" ht="19.5" customHeight="1" x14ac:dyDescent="0.25">
      <c r="A92" s="6" t="s">
        <v>18</v>
      </c>
      <c r="B92" s="4">
        <v>84</v>
      </c>
      <c r="C92" s="16"/>
      <c r="D92" s="16"/>
      <c r="E92" s="17"/>
      <c r="F92" s="1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0"/>
  <sheetViews>
    <sheetView workbookViewId="0"/>
  </sheetViews>
  <sheetFormatPr defaultRowHeight="15" x14ac:dyDescent="0.25"/>
  <cols>
    <col min="1" max="2" width="9.140625" style="13" bestFit="1" customWidth="1"/>
    <col min="3" max="4" width="14.140625" style="12" bestFit="1" customWidth="1"/>
    <col min="5" max="6" width="14.140625" style="13" bestFit="1" customWidth="1"/>
    <col min="7" max="12" width="14.140625" style="19" bestFit="1" customWidth="1"/>
  </cols>
  <sheetData>
    <row r="1" spans="1:12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  <c r="L1" s="14"/>
    </row>
    <row r="2" spans="1:12" ht="19.5" customHeight="1" x14ac:dyDescent="0.25">
      <c r="A2" s="4">
        <v>15.2979765377</v>
      </c>
      <c r="B2" s="4">
        <v>4.8468033906399999</v>
      </c>
      <c r="C2" s="5">
        <v>0</v>
      </c>
      <c r="D2" s="5">
        <v>0</v>
      </c>
      <c r="E2" s="4">
        <v>0.76</v>
      </c>
      <c r="F2" s="5">
        <v>5565</v>
      </c>
      <c r="G2" s="14"/>
      <c r="H2" s="14"/>
      <c r="I2" s="14"/>
      <c r="J2" s="14"/>
      <c r="K2" s="14"/>
      <c r="L2" s="14"/>
    </row>
    <row r="3" spans="1:12" ht="19.5" customHeight="1" x14ac:dyDescent="0.25">
      <c r="A3" s="4">
        <v>20.229853672499999</v>
      </c>
      <c r="B3" s="4">
        <v>4.8756286847699997</v>
      </c>
      <c r="C3" s="5">
        <v>0</v>
      </c>
      <c r="D3" s="5">
        <v>0</v>
      </c>
      <c r="E3" s="4">
        <v>0.8</v>
      </c>
      <c r="F3" s="5">
        <v>5565</v>
      </c>
      <c r="G3" s="14"/>
      <c r="H3" s="14"/>
      <c r="I3" s="14"/>
      <c r="J3" s="14"/>
      <c r="K3" s="14"/>
      <c r="L3" s="14"/>
    </row>
    <row r="4" spans="1:12" ht="19.5" customHeight="1" x14ac:dyDescent="0.25">
      <c r="A4" s="4">
        <v>24.9375545738</v>
      </c>
      <c r="B4" s="4">
        <v>5.0197551554100004</v>
      </c>
      <c r="C4" s="5">
        <v>0</v>
      </c>
      <c r="D4" s="5">
        <v>0</v>
      </c>
      <c r="E4" s="4">
        <v>0.83</v>
      </c>
      <c r="F4" s="5">
        <v>5565</v>
      </c>
      <c r="G4" s="14"/>
      <c r="H4" s="14"/>
      <c r="I4" s="14"/>
      <c r="J4" s="14"/>
      <c r="K4" s="14"/>
      <c r="L4" s="14"/>
    </row>
    <row r="5" spans="1:12" ht="19.5" customHeight="1" x14ac:dyDescent="0.25">
      <c r="A5" s="4">
        <v>29.794706297400001</v>
      </c>
      <c r="B5" s="4">
        <v>5.19270692019</v>
      </c>
      <c r="C5" s="5">
        <v>0</v>
      </c>
      <c r="D5" s="5">
        <v>0</v>
      </c>
      <c r="E5" s="4">
        <v>0.83</v>
      </c>
      <c r="F5" s="5">
        <v>5565</v>
      </c>
      <c r="G5" s="14"/>
      <c r="H5" s="14"/>
      <c r="I5" s="14"/>
      <c r="J5" s="14"/>
      <c r="K5" s="14"/>
      <c r="L5" s="14"/>
    </row>
    <row r="6" spans="1:12" ht="19.5" customHeight="1" x14ac:dyDescent="0.25">
      <c r="A6" s="4">
        <v>34.502407198699999</v>
      </c>
      <c r="B6" s="4">
        <v>5.3944839790900003</v>
      </c>
      <c r="C6" s="5">
        <v>0</v>
      </c>
      <c r="D6" s="5">
        <v>0</v>
      </c>
      <c r="E6" s="4">
        <v>0.8</v>
      </c>
      <c r="F6" s="5">
        <v>5565</v>
      </c>
      <c r="G6" s="14"/>
      <c r="H6" s="14"/>
      <c r="I6" s="14"/>
      <c r="J6" s="14"/>
      <c r="K6" s="14"/>
      <c r="L6" s="14"/>
    </row>
    <row r="7" spans="1:12" ht="19.5" customHeight="1" x14ac:dyDescent="0.25">
      <c r="A7" s="4">
        <v>38.948569161099996</v>
      </c>
      <c r="B7" s="4">
        <v>5.5818483909200003</v>
      </c>
      <c r="C7" s="5">
        <v>0</v>
      </c>
      <c r="D7" s="5">
        <v>0</v>
      </c>
      <c r="E7" s="4">
        <v>0.76</v>
      </c>
      <c r="F7" s="5">
        <v>5565</v>
      </c>
      <c r="G7" s="14"/>
      <c r="H7" s="14"/>
      <c r="I7" s="14"/>
      <c r="J7" s="14"/>
      <c r="K7" s="14"/>
      <c r="L7" s="14"/>
    </row>
    <row r="8" spans="1:12" ht="19.5" customHeight="1" x14ac:dyDescent="0.25">
      <c r="A8" s="15" t="s">
        <v>4</v>
      </c>
      <c r="B8" s="5">
        <v>0</v>
      </c>
      <c r="C8" s="5">
        <v>0</v>
      </c>
      <c r="D8" s="5">
        <v>0</v>
      </c>
      <c r="E8" s="17"/>
      <c r="F8" s="17"/>
      <c r="G8" s="14"/>
      <c r="H8" s="14"/>
      <c r="I8" s="14"/>
      <c r="J8" s="14"/>
      <c r="K8" s="14"/>
      <c r="L8" s="14"/>
    </row>
    <row r="9" spans="1:12" ht="19.5" customHeight="1" x14ac:dyDescent="0.25">
      <c r="A9" s="4">
        <v>15.2979765377</v>
      </c>
      <c r="B9" s="4">
        <v>5.0870141750500002</v>
      </c>
      <c r="C9" s="5">
        <v>0</v>
      </c>
      <c r="D9" s="5">
        <v>0</v>
      </c>
      <c r="E9" s="4">
        <v>0.76</v>
      </c>
      <c r="F9" s="5">
        <v>5300</v>
      </c>
      <c r="G9" s="14"/>
      <c r="H9" s="14"/>
      <c r="I9" s="14"/>
      <c r="J9" s="14"/>
      <c r="K9" s="14"/>
      <c r="L9" s="14"/>
    </row>
    <row r="10" spans="1:12" ht="19.5" customHeight="1" x14ac:dyDescent="0.25">
      <c r="A10" s="4">
        <v>19.8935893224</v>
      </c>
      <c r="B10" s="4">
        <v>5.1254479005500002</v>
      </c>
      <c r="C10" s="5">
        <v>0</v>
      </c>
      <c r="D10" s="5">
        <v>0</v>
      </c>
      <c r="E10" s="4">
        <v>0.8</v>
      </c>
      <c r="F10" s="5">
        <v>5300</v>
      </c>
      <c r="G10" s="14"/>
      <c r="H10" s="14"/>
      <c r="I10" s="14"/>
      <c r="J10" s="14"/>
      <c r="K10" s="14"/>
      <c r="L10" s="14"/>
    </row>
    <row r="11" spans="1:12" ht="19.5" customHeight="1" x14ac:dyDescent="0.25">
      <c r="A11" s="4">
        <v>24.750741046000002</v>
      </c>
      <c r="B11" s="4">
        <v>5.2455532927500004</v>
      </c>
      <c r="C11" s="5">
        <v>0</v>
      </c>
      <c r="D11" s="5">
        <v>0</v>
      </c>
      <c r="E11" s="4">
        <v>0.83</v>
      </c>
      <c r="F11" s="5">
        <v>5300</v>
      </c>
      <c r="G11" s="14"/>
      <c r="H11" s="14"/>
      <c r="I11" s="14"/>
      <c r="J11" s="14"/>
      <c r="K11" s="14"/>
      <c r="L11" s="14"/>
    </row>
    <row r="12" spans="1:12" ht="19.5" customHeight="1" x14ac:dyDescent="0.25">
      <c r="A12" s="4">
        <v>29.6826181807</v>
      </c>
      <c r="B12" s="4">
        <v>5.3704629006499998</v>
      </c>
      <c r="C12" s="5">
        <v>0</v>
      </c>
      <c r="D12" s="5">
        <v>0</v>
      </c>
      <c r="E12" s="4">
        <v>0.83</v>
      </c>
      <c r="F12" s="5">
        <v>5300</v>
      </c>
      <c r="G12" s="14"/>
      <c r="H12" s="14"/>
      <c r="I12" s="14"/>
      <c r="J12" s="14"/>
      <c r="K12" s="14"/>
      <c r="L12" s="14"/>
    </row>
    <row r="13" spans="1:12" ht="19.5" customHeight="1" x14ac:dyDescent="0.25">
      <c r="A13" s="4">
        <v>34.240868259800003</v>
      </c>
      <c r="B13" s="4">
        <v>5.60586946936</v>
      </c>
      <c r="C13" s="5">
        <v>0</v>
      </c>
      <c r="D13" s="5">
        <v>0</v>
      </c>
      <c r="E13" s="4">
        <v>0.8</v>
      </c>
      <c r="F13" s="5">
        <v>5300</v>
      </c>
      <c r="G13" s="14"/>
      <c r="H13" s="14"/>
      <c r="I13" s="14"/>
      <c r="J13" s="14"/>
      <c r="K13" s="14"/>
      <c r="L13" s="14"/>
    </row>
    <row r="14" spans="1:12" ht="19.5" customHeight="1" x14ac:dyDescent="0.25">
      <c r="A14" s="4">
        <v>38.089226933100001</v>
      </c>
      <c r="B14" s="4">
        <v>5.8076465282600003</v>
      </c>
      <c r="C14" s="5">
        <v>0</v>
      </c>
      <c r="D14" s="5">
        <v>0</v>
      </c>
      <c r="E14" s="4">
        <v>0.76</v>
      </c>
      <c r="F14" s="5">
        <v>5300</v>
      </c>
      <c r="G14" s="14"/>
      <c r="H14" s="14"/>
      <c r="I14" s="14"/>
      <c r="J14" s="14"/>
      <c r="K14" s="14"/>
      <c r="L14" s="14"/>
    </row>
    <row r="15" spans="1:12" ht="19.5" customHeight="1" x14ac:dyDescent="0.25">
      <c r="A15" s="15" t="s">
        <v>4</v>
      </c>
      <c r="B15" s="5">
        <v>0</v>
      </c>
      <c r="C15" s="5">
        <v>0</v>
      </c>
      <c r="D15" s="5">
        <v>0</v>
      </c>
      <c r="E15" s="17"/>
      <c r="F15" s="17"/>
      <c r="G15" s="14"/>
      <c r="H15" s="14"/>
      <c r="I15" s="14"/>
      <c r="J15" s="14"/>
      <c r="K15" s="14"/>
      <c r="L15" s="14"/>
    </row>
    <row r="16" spans="1:12" ht="19.5" customHeight="1" x14ac:dyDescent="0.25">
      <c r="A16" s="4">
        <v>15.2714811531</v>
      </c>
      <c r="B16" s="4">
        <v>5.27964991216</v>
      </c>
      <c r="C16" s="5">
        <v>0</v>
      </c>
      <c r="D16" s="5">
        <v>0</v>
      </c>
      <c r="E16" s="4">
        <v>0.76</v>
      </c>
      <c r="F16" s="5">
        <v>5035</v>
      </c>
      <c r="G16" s="14"/>
      <c r="H16" s="14"/>
      <c r="I16" s="14"/>
      <c r="J16" s="14"/>
      <c r="K16" s="14"/>
      <c r="L16" s="14"/>
    </row>
    <row r="17" spans="1:12" ht="19.5" customHeight="1" x14ac:dyDescent="0.25">
      <c r="A17" s="4">
        <v>20.056793920400001</v>
      </c>
      <c r="B17" s="4">
        <v>5.3181339747800003</v>
      </c>
      <c r="C17" s="5">
        <v>0</v>
      </c>
      <c r="D17" s="5">
        <v>0</v>
      </c>
      <c r="E17" s="4">
        <v>0.8</v>
      </c>
      <c r="F17" s="5">
        <v>5035</v>
      </c>
      <c r="G17" s="14"/>
      <c r="H17" s="14"/>
      <c r="I17" s="14"/>
      <c r="J17" s="14"/>
      <c r="K17" s="14"/>
      <c r="L17" s="14"/>
    </row>
    <row r="18" spans="1:12" ht="19.5" customHeight="1" x14ac:dyDescent="0.25">
      <c r="A18" s="4">
        <v>25.081372326</v>
      </c>
      <c r="B18" s="4">
        <v>5.4643734127699997</v>
      </c>
      <c r="C18" s="5">
        <v>0</v>
      </c>
      <c r="D18" s="5">
        <v>0</v>
      </c>
      <c r="E18" s="4">
        <v>0.83</v>
      </c>
      <c r="F18" s="5">
        <v>5035</v>
      </c>
      <c r="G18" s="14"/>
      <c r="H18" s="14"/>
      <c r="I18" s="14"/>
      <c r="J18" s="14"/>
      <c r="K18" s="14"/>
      <c r="L18" s="14"/>
    </row>
    <row r="19" spans="1:12" ht="19.5" customHeight="1" x14ac:dyDescent="0.25">
      <c r="A19" s="4">
        <v>29.986317912499999</v>
      </c>
      <c r="B19" s="4">
        <v>5.6106128507499999</v>
      </c>
      <c r="C19" s="5">
        <v>0</v>
      </c>
      <c r="D19" s="5">
        <v>0</v>
      </c>
      <c r="E19" s="4">
        <v>0.83</v>
      </c>
      <c r="F19" s="5">
        <v>5035</v>
      </c>
      <c r="G19" s="14"/>
      <c r="H19" s="14"/>
      <c r="I19" s="14"/>
      <c r="J19" s="14"/>
      <c r="K19" s="14"/>
      <c r="L19" s="14"/>
    </row>
    <row r="20" spans="1:12" ht="19.5" customHeight="1" x14ac:dyDescent="0.25">
      <c r="A20" s="4">
        <v>34.771630679799998</v>
      </c>
      <c r="B20" s="4">
        <v>5.8107299764100002</v>
      </c>
      <c r="C20" s="5">
        <v>0</v>
      </c>
      <c r="D20" s="5">
        <v>0</v>
      </c>
      <c r="E20" s="4">
        <v>0.8</v>
      </c>
      <c r="F20" s="5">
        <v>5035</v>
      </c>
      <c r="G20" s="14"/>
      <c r="H20" s="14"/>
      <c r="I20" s="14"/>
      <c r="J20" s="14"/>
      <c r="K20" s="14"/>
      <c r="L20" s="14"/>
    </row>
    <row r="21" spans="1:12" ht="19.5" customHeight="1" x14ac:dyDescent="0.25">
      <c r="A21" s="4">
        <v>37.702634749700003</v>
      </c>
      <c r="B21" s="4">
        <v>5.9569694143999996</v>
      </c>
      <c r="C21" s="5">
        <v>0</v>
      </c>
      <c r="D21" s="5">
        <v>0</v>
      </c>
      <c r="E21" s="4">
        <v>0.76</v>
      </c>
      <c r="F21" s="5">
        <v>5035</v>
      </c>
      <c r="G21" s="14"/>
      <c r="H21" s="14"/>
      <c r="I21" s="14"/>
      <c r="J21" s="14"/>
      <c r="K21" s="14"/>
      <c r="L21" s="14"/>
    </row>
    <row r="22" spans="1:12" ht="19.5" customHeight="1" x14ac:dyDescent="0.25">
      <c r="A22" s="15" t="s">
        <v>4</v>
      </c>
      <c r="B22" s="5">
        <v>0</v>
      </c>
      <c r="C22" s="5">
        <v>0</v>
      </c>
      <c r="D22" s="5">
        <v>0</v>
      </c>
      <c r="E22" s="17"/>
      <c r="F22" s="17"/>
      <c r="G22" s="14"/>
      <c r="H22" s="14"/>
      <c r="I22" s="14"/>
      <c r="J22" s="14"/>
      <c r="K22" s="14"/>
      <c r="L22" s="14"/>
    </row>
    <row r="23" spans="1:12" ht="19.5" customHeight="1" x14ac:dyDescent="0.25">
      <c r="A23" s="4">
        <v>15.410064654399999</v>
      </c>
      <c r="B23" s="4">
        <v>5.5001767242300001</v>
      </c>
      <c r="C23" s="5">
        <v>0</v>
      </c>
      <c r="D23" s="5">
        <v>0</v>
      </c>
      <c r="E23" s="4">
        <v>0.76</v>
      </c>
      <c r="F23" s="5">
        <v>4770</v>
      </c>
      <c r="G23" s="14"/>
      <c r="H23" s="14"/>
      <c r="I23" s="14"/>
      <c r="J23" s="14"/>
      <c r="K23" s="14"/>
      <c r="L23" s="14"/>
    </row>
    <row r="24" spans="1:12" ht="19.5" customHeight="1" x14ac:dyDescent="0.25">
      <c r="A24" s="4">
        <v>19.968314733500002</v>
      </c>
      <c r="B24" s="4">
        <v>5.5722399595500001</v>
      </c>
      <c r="C24" s="5">
        <v>0</v>
      </c>
      <c r="D24" s="5">
        <v>0</v>
      </c>
      <c r="E24" s="4">
        <v>0.8</v>
      </c>
      <c r="F24" s="5">
        <v>4770</v>
      </c>
      <c r="G24" s="14"/>
      <c r="H24" s="14"/>
      <c r="I24" s="14"/>
      <c r="J24" s="14"/>
      <c r="K24" s="14"/>
      <c r="L24" s="14"/>
    </row>
    <row r="25" spans="1:12" ht="19.5" customHeight="1" x14ac:dyDescent="0.25">
      <c r="A25" s="4">
        <v>24.227663167999999</v>
      </c>
      <c r="B25" s="4">
        <v>5.6587158419300003</v>
      </c>
      <c r="C25" s="5">
        <v>0</v>
      </c>
      <c r="D25" s="5">
        <v>0</v>
      </c>
      <c r="E25" s="4">
        <v>0.83</v>
      </c>
      <c r="F25" s="5">
        <v>4770</v>
      </c>
      <c r="G25" s="14"/>
      <c r="H25" s="14"/>
      <c r="I25" s="14"/>
      <c r="J25" s="14"/>
      <c r="K25" s="14"/>
      <c r="L25" s="14"/>
    </row>
    <row r="26" spans="1:12" ht="19.5" customHeight="1" x14ac:dyDescent="0.25">
      <c r="A26" s="4">
        <v>28.5617370137</v>
      </c>
      <c r="B26" s="4">
        <v>5.8124507439500004</v>
      </c>
      <c r="C26" s="5">
        <v>0</v>
      </c>
      <c r="D26" s="5">
        <v>0</v>
      </c>
      <c r="E26" s="4">
        <v>0.83</v>
      </c>
      <c r="F26" s="5">
        <v>4770</v>
      </c>
      <c r="G26" s="14"/>
      <c r="H26" s="14"/>
      <c r="I26" s="14"/>
      <c r="J26" s="14"/>
      <c r="K26" s="14"/>
      <c r="L26" s="14"/>
    </row>
    <row r="27" spans="1:12" ht="19.5" customHeight="1" x14ac:dyDescent="0.25">
      <c r="A27" s="4">
        <v>33.045261681699998</v>
      </c>
      <c r="B27" s="4">
        <v>5.9661856459699996</v>
      </c>
      <c r="C27" s="5">
        <v>0</v>
      </c>
      <c r="D27" s="5">
        <v>0</v>
      </c>
      <c r="E27" s="4">
        <v>0.8</v>
      </c>
      <c r="F27" s="5">
        <v>4770</v>
      </c>
      <c r="G27" s="14"/>
      <c r="H27" s="14"/>
      <c r="I27" s="14"/>
      <c r="J27" s="14"/>
      <c r="K27" s="14"/>
      <c r="L27" s="14"/>
    </row>
    <row r="28" spans="1:12" ht="19.5" customHeight="1" x14ac:dyDescent="0.25">
      <c r="A28" s="4">
        <v>37.229884705099998</v>
      </c>
      <c r="B28" s="4">
        <v>6.2015922146899998</v>
      </c>
      <c r="C28" s="5">
        <v>0</v>
      </c>
      <c r="D28" s="5">
        <v>0</v>
      </c>
      <c r="E28" s="4">
        <v>0.76</v>
      </c>
      <c r="F28" s="5">
        <v>4770</v>
      </c>
      <c r="G28" s="14"/>
      <c r="H28" s="14"/>
      <c r="I28" s="14"/>
      <c r="J28" s="14"/>
      <c r="K28" s="14"/>
      <c r="L28" s="14"/>
    </row>
    <row r="29" spans="1:12" ht="19.5" customHeight="1" x14ac:dyDescent="0.25">
      <c r="A29" s="15" t="s">
        <v>4</v>
      </c>
      <c r="B29" s="5">
        <v>0</v>
      </c>
      <c r="C29" s="5">
        <v>0</v>
      </c>
      <c r="D29" s="5">
        <v>0</v>
      </c>
      <c r="E29" s="17"/>
      <c r="F29" s="17"/>
      <c r="G29" s="14"/>
      <c r="H29" s="14"/>
      <c r="I29" s="14"/>
      <c r="J29" s="14"/>
      <c r="K29" s="14"/>
      <c r="L29" s="14"/>
    </row>
    <row r="30" spans="1:12" ht="19.5" customHeight="1" x14ac:dyDescent="0.25">
      <c r="A30" s="4">
        <v>14.812261365399999</v>
      </c>
      <c r="B30" s="4">
        <v>5.7307790772500002</v>
      </c>
      <c r="C30" s="5">
        <v>0</v>
      </c>
      <c r="D30" s="5">
        <v>0</v>
      </c>
      <c r="E30" s="4">
        <v>0.76</v>
      </c>
      <c r="F30" s="5">
        <v>4505</v>
      </c>
      <c r="G30" s="14"/>
      <c r="H30" s="14"/>
      <c r="I30" s="14"/>
      <c r="J30" s="14"/>
      <c r="K30" s="14"/>
      <c r="L30" s="14"/>
    </row>
    <row r="31" spans="1:12" ht="19.5" customHeight="1" x14ac:dyDescent="0.25">
      <c r="A31" s="4">
        <v>20.1551282613</v>
      </c>
      <c r="B31" s="4">
        <v>5.7692128027600003</v>
      </c>
      <c r="C31" s="5">
        <v>0</v>
      </c>
      <c r="D31" s="5">
        <v>0</v>
      </c>
      <c r="E31" s="4">
        <v>0.8</v>
      </c>
      <c r="F31" s="5">
        <v>4505</v>
      </c>
      <c r="G31" s="14"/>
      <c r="H31" s="14"/>
      <c r="I31" s="14"/>
      <c r="J31" s="14"/>
      <c r="K31" s="14"/>
      <c r="L31" s="14"/>
    </row>
    <row r="32" spans="1:12" ht="19.5" customHeight="1" x14ac:dyDescent="0.25">
      <c r="A32" s="4">
        <v>24.563927518100002</v>
      </c>
      <c r="B32" s="4">
        <v>5.9181434890900002</v>
      </c>
      <c r="C32" s="5">
        <v>0</v>
      </c>
      <c r="D32" s="5">
        <v>0</v>
      </c>
      <c r="E32" s="4">
        <v>0.83</v>
      </c>
      <c r="F32" s="5">
        <v>4505</v>
      </c>
      <c r="G32" s="14"/>
      <c r="H32" s="14"/>
      <c r="I32" s="14"/>
      <c r="J32" s="14"/>
      <c r="K32" s="14"/>
      <c r="L32" s="14"/>
    </row>
    <row r="33" spans="1:12" ht="19.5" customHeight="1" x14ac:dyDescent="0.25">
      <c r="A33" s="4">
        <v>29.196903008300001</v>
      </c>
      <c r="B33" s="4">
        <v>6.0766826068000004</v>
      </c>
      <c r="C33" s="5">
        <v>0</v>
      </c>
      <c r="D33" s="5">
        <v>0</v>
      </c>
      <c r="E33" s="4">
        <v>0.83</v>
      </c>
      <c r="F33" s="5">
        <v>4505</v>
      </c>
      <c r="G33" s="14"/>
      <c r="H33" s="14"/>
      <c r="I33" s="14"/>
      <c r="J33" s="14"/>
      <c r="K33" s="14"/>
      <c r="L33" s="14"/>
    </row>
    <row r="34" spans="1:12" ht="19.5" customHeight="1" x14ac:dyDescent="0.25">
      <c r="A34" s="4">
        <v>32.708997331600003</v>
      </c>
      <c r="B34" s="4">
        <v>6.1775711362500001</v>
      </c>
      <c r="C34" s="5">
        <v>0</v>
      </c>
      <c r="D34" s="5">
        <v>0</v>
      </c>
      <c r="E34" s="4">
        <v>0.8</v>
      </c>
      <c r="F34" s="5">
        <v>4505</v>
      </c>
      <c r="G34" s="14"/>
      <c r="H34" s="14"/>
      <c r="I34" s="14"/>
      <c r="J34" s="14"/>
      <c r="K34" s="14"/>
      <c r="L34" s="14"/>
    </row>
    <row r="35" spans="1:12" ht="19.5" customHeight="1" x14ac:dyDescent="0.25">
      <c r="A35" s="4">
        <v>36.109003538099998</v>
      </c>
      <c r="B35" s="4">
        <v>6.3505229010199997</v>
      </c>
      <c r="C35" s="5">
        <v>0</v>
      </c>
      <c r="D35" s="5">
        <v>0</v>
      </c>
      <c r="E35" s="4">
        <v>0.76</v>
      </c>
      <c r="F35" s="5">
        <v>4505</v>
      </c>
      <c r="G35" s="14"/>
      <c r="H35" s="14"/>
      <c r="I35" s="14"/>
      <c r="J35" s="14"/>
      <c r="K35" s="14"/>
      <c r="L35" s="14"/>
    </row>
    <row r="36" spans="1:12" ht="19.5" customHeight="1" x14ac:dyDescent="0.25">
      <c r="A36" s="15" t="s">
        <v>4</v>
      </c>
      <c r="B36" s="5">
        <v>0</v>
      </c>
      <c r="C36" s="5">
        <v>0</v>
      </c>
      <c r="D36" s="5">
        <v>0</v>
      </c>
      <c r="E36" s="17"/>
      <c r="F36" s="17"/>
      <c r="G36" s="14"/>
      <c r="H36" s="14"/>
      <c r="I36" s="14"/>
      <c r="J36" s="14"/>
      <c r="K36" s="14"/>
      <c r="L36" s="14"/>
    </row>
    <row r="37" spans="1:12" ht="19.5" customHeight="1" x14ac:dyDescent="0.25">
      <c r="A37" s="4">
        <v>14.812261365399999</v>
      </c>
      <c r="B37" s="4">
        <v>5.9661856459699996</v>
      </c>
      <c r="C37" s="5">
        <v>0</v>
      </c>
      <c r="D37" s="5">
        <v>0</v>
      </c>
      <c r="E37" s="4">
        <v>0.76</v>
      </c>
      <c r="F37" s="5">
        <v>4240</v>
      </c>
      <c r="G37" s="14"/>
      <c r="H37" s="14"/>
      <c r="I37" s="14"/>
      <c r="J37" s="14"/>
      <c r="K37" s="14"/>
      <c r="L37" s="14"/>
    </row>
    <row r="38" spans="1:12" ht="19.5" customHeight="1" x14ac:dyDescent="0.25">
      <c r="A38" s="4">
        <v>19.856226616800001</v>
      </c>
      <c r="B38" s="4">
        <v>6.0334446656100003</v>
      </c>
      <c r="C38" s="5">
        <v>0</v>
      </c>
      <c r="D38" s="5">
        <v>0</v>
      </c>
      <c r="E38" s="4">
        <v>0.8</v>
      </c>
      <c r="F38" s="5">
        <v>4240</v>
      </c>
      <c r="G38" s="14"/>
      <c r="H38" s="14"/>
      <c r="I38" s="14"/>
      <c r="J38" s="14"/>
      <c r="K38" s="14"/>
      <c r="L38" s="14"/>
    </row>
    <row r="39" spans="1:12" ht="19.5" customHeight="1" x14ac:dyDescent="0.25">
      <c r="A39" s="4">
        <v>25.199093512800001</v>
      </c>
      <c r="B39" s="4">
        <v>6.1199205479899996</v>
      </c>
      <c r="C39" s="5">
        <v>0</v>
      </c>
      <c r="D39" s="5">
        <v>0</v>
      </c>
      <c r="E39" s="4">
        <v>0.83</v>
      </c>
      <c r="F39" s="5">
        <v>4240</v>
      </c>
      <c r="G39" s="14"/>
      <c r="H39" s="14"/>
      <c r="I39" s="14"/>
      <c r="J39" s="14"/>
      <c r="K39" s="14"/>
      <c r="L39" s="14"/>
    </row>
    <row r="40" spans="1:12" ht="19.5" customHeight="1" x14ac:dyDescent="0.25">
      <c r="A40" s="4">
        <v>29.570530064</v>
      </c>
      <c r="B40" s="4">
        <v>6.2976765284500003</v>
      </c>
      <c r="C40" s="5">
        <v>0</v>
      </c>
      <c r="D40" s="5">
        <v>0</v>
      </c>
      <c r="E40" s="4">
        <v>0.83</v>
      </c>
      <c r="F40" s="5">
        <v>4240</v>
      </c>
      <c r="G40" s="14"/>
      <c r="H40" s="14"/>
      <c r="I40" s="14"/>
      <c r="J40" s="14"/>
      <c r="K40" s="14"/>
      <c r="L40" s="14"/>
    </row>
    <row r="41" spans="1:12" ht="19.5" customHeight="1" x14ac:dyDescent="0.25">
      <c r="A41" s="4">
        <v>35.025485076700001</v>
      </c>
      <c r="B41" s="4">
        <v>6.5378873128599997</v>
      </c>
      <c r="C41" s="5">
        <v>0</v>
      </c>
      <c r="D41" s="5">
        <v>0</v>
      </c>
      <c r="E41" s="4">
        <v>0.8</v>
      </c>
      <c r="F41" s="5">
        <v>4240</v>
      </c>
      <c r="G41" s="14"/>
      <c r="H41" s="14"/>
      <c r="I41" s="14"/>
      <c r="J41" s="14"/>
      <c r="K41" s="14"/>
      <c r="L41" s="14"/>
    </row>
    <row r="42" spans="1:12" ht="19.5" customHeight="1" x14ac:dyDescent="0.25">
      <c r="A42" s="15" t="s">
        <v>4</v>
      </c>
      <c r="B42" s="5">
        <v>0</v>
      </c>
      <c r="C42" s="5">
        <v>0</v>
      </c>
      <c r="D42" s="5">
        <v>0</v>
      </c>
      <c r="E42" s="17"/>
      <c r="F42" s="17"/>
      <c r="G42" s="14"/>
      <c r="H42" s="14"/>
      <c r="I42" s="14"/>
      <c r="J42" s="14"/>
      <c r="K42" s="14"/>
      <c r="L42" s="14"/>
    </row>
    <row r="43" spans="1:12" ht="19.5" customHeight="1" x14ac:dyDescent="0.25">
      <c r="A43" s="4">
        <v>14.2144580763</v>
      </c>
      <c r="B43" s="4">
        <v>6.1871795676300003</v>
      </c>
      <c r="C43" s="5">
        <v>0</v>
      </c>
      <c r="D43" s="5">
        <v>0</v>
      </c>
      <c r="E43" s="4">
        <v>0.76</v>
      </c>
      <c r="F43" s="5">
        <v>3975</v>
      </c>
      <c r="G43" s="14"/>
      <c r="H43" s="14"/>
      <c r="I43" s="14"/>
      <c r="J43" s="14"/>
      <c r="K43" s="14"/>
      <c r="L43" s="14"/>
    </row>
    <row r="44" spans="1:12" ht="19.5" customHeight="1" x14ac:dyDescent="0.25">
      <c r="A44" s="4">
        <v>19.482599561099999</v>
      </c>
      <c r="B44" s="4">
        <v>6.2400259401999998</v>
      </c>
      <c r="C44" s="5">
        <v>0</v>
      </c>
      <c r="D44" s="5">
        <v>0</v>
      </c>
      <c r="E44" s="4">
        <v>0.8</v>
      </c>
      <c r="F44" s="5">
        <v>3975</v>
      </c>
      <c r="G44" s="14"/>
      <c r="H44" s="14"/>
      <c r="I44" s="14"/>
      <c r="J44" s="14"/>
      <c r="K44" s="14"/>
      <c r="L44" s="14"/>
    </row>
    <row r="45" spans="1:12" ht="19.5" customHeight="1" x14ac:dyDescent="0.25">
      <c r="A45" s="4">
        <v>24.825466457099999</v>
      </c>
      <c r="B45" s="4">
        <v>6.3553271167099998</v>
      </c>
      <c r="C45" s="5">
        <v>0</v>
      </c>
      <c r="D45" s="5">
        <v>0</v>
      </c>
      <c r="E45" s="4">
        <v>0.83</v>
      </c>
      <c r="F45" s="5">
        <v>3975</v>
      </c>
      <c r="G45" s="14"/>
      <c r="H45" s="14"/>
      <c r="I45" s="14"/>
      <c r="J45" s="14"/>
      <c r="K45" s="14"/>
      <c r="L45" s="14"/>
    </row>
    <row r="46" spans="1:12" ht="19.5" customHeight="1" x14ac:dyDescent="0.25">
      <c r="A46" s="4">
        <v>29.1221775972</v>
      </c>
      <c r="B46" s="4">
        <v>6.5234746657900002</v>
      </c>
      <c r="C46" s="5">
        <v>0</v>
      </c>
      <c r="D46" s="5">
        <v>0</v>
      </c>
      <c r="E46" s="4">
        <v>0.83</v>
      </c>
      <c r="F46" s="5">
        <v>3975</v>
      </c>
      <c r="G46" s="14"/>
      <c r="H46" s="14"/>
      <c r="I46" s="14"/>
      <c r="J46" s="14"/>
      <c r="K46" s="14"/>
      <c r="L46" s="14"/>
    </row>
    <row r="47" spans="1:12" ht="19.5" customHeight="1" x14ac:dyDescent="0.25">
      <c r="A47" s="4">
        <v>33.680427676299999</v>
      </c>
      <c r="B47" s="4">
        <v>6.7060348619400001</v>
      </c>
      <c r="C47" s="5">
        <v>0</v>
      </c>
      <c r="D47" s="5">
        <v>0</v>
      </c>
      <c r="E47" s="4">
        <v>0.8</v>
      </c>
      <c r="F47" s="5">
        <v>3975</v>
      </c>
      <c r="G47" s="14"/>
      <c r="H47" s="14"/>
      <c r="I47" s="14"/>
      <c r="J47" s="14"/>
      <c r="K47" s="14"/>
      <c r="L47" s="14"/>
    </row>
    <row r="48" spans="1:12" ht="19.5" customHeight="1" x14ac:dyDescent="0.25">
      <c r="A48" s="15" t="s">
        <v>4</v>
      </c>
      <c r="B48" s="5">
        <v>0</v>
      </c>
      <c r="C48" s="5">
        <v>0</v>
      </c>
      <c r="D48" s="5">
        <v>0</v>
      </c>
      <c r="E48" s="17"/>
      <c r="F48" s="17"/>
      <c r="G48" s="14"/>
      <c r="H48" s="14"/>
      <c r="I48" s="14"/>
      <c r="J48" s="14"/>
      <c r="K48" s="14"/>
      <c r="L48" s="14"/>
    </row>
    <row r="49" spans="1:12" ht="19.5" customHeight="1" x14ac:dyDescent="0.25">
      <c r="A49" s="4">
        <v>13.878193726199999</v>
      </c>
      <c r="B49" s="4">
        <v>6.3649355480900001</v>
      </c>
      <c r="C49" s="5">
        <v>0</v>
      </c>
      <c r="D49" s="5">
        <v>0</v>
      </c>
      <c r="E49" s="4">
        <v>0.76</v>
      </c>
      <c r="F49" s="4">
        <v>3709.9999999999995</v>
      </c>
      <c r="G49" s="14"/>
      <c r="H49" s="14"/>
      <c r="I49" s="14"/>
      <c r="J49" s="14"/>
      <c r="K49" s="14"/>
      <c r="L49" s="14"/>
    </row>
    <row r="50" spans="1:12" ht="19.5" customHeight="1" x14ac:dyDescent="0.25">
      <c r="A50" s="4">
        <v>19.295786033300001</v>
      </c>
      <c r="B50" s="4">
        <v>6.4658240775399998</v>
      </c>
      <c r="C50" s="5">
        <v>0</v>
      </c>
      <c r="D50" s="5">
        <v>0</v>
      </c>
      <c r="E50" s="4">
        <v>0.8</v>
      </c>
      <c r="F50" s="4">
        <v>3709.9999999999995</v>
      </c>
      <c r="G50" s="14"/>
      <c r="H50" s="14"/>
      <c r="I50" s="14"/>
      <c r="J50" s="14"/>
      <c r="K50" s="14"/>
      <c r="L50" s="14"/>
    </row>
    <row r="51" spans="1:12" ht="19.5" customHeight="1" x14ac:dyDescent="0.25">
      <c r="A51" s="4">
        <v>24.003486934600001</v>
      </c>
      <c r="B51" s="4">
        <v>6.5667126069900004</v>
      </c>
      <c r="C51" s="5">
        <v>0</v>
      </c>
      <c r="D51" s="5">
        <v>0</v>
      </c>
      <c r="E51" s="4">
        <v>0.83</v>
      </c>
      <c r="F51" s="4">
        <v>3709.9999999999995</v>
      </c>
      <c r="G51" s="14"/>
      <c r="H51" s="14"/>
      <c r="I51" s="14"/>
      <c r="J51" s="14"/>
      <c r="K51" s="14"/>
      <c r="L51" s="14"/>
    </row>
    <row r="52" spans="1:12" ht="19.5" customHeight="1" x14ac:dyDescent="0.25">
      <c r="A52" s="4">
        <v>28.748550541499998</v>
      </c>
      <c r="B52" s="4">
        <v>6.7588812345099996</v>
      </c>
      <c r="C52" s="5">
        <v>0</v>
      </c>
      <c r="D52" s="5">
        <v>0</v>
      </c>
      <c r="E52" s="4">
        <v>0.83</v>
      </c>
      <c r="F52" s="4">
        <v>3709.9999999999995</v>
      </c>
      <c r="G52" s="14"/>
      <c r="H52" s="14"/>
      <c r="I52" s="14"/>
      <c r="J52" s="14"/>
      <c r="K52" s="14"/>
      <c r="L52" s="14"/>
    </row>
    <row r="53" spans="1:12" ht="19.5" customHeight="1" x14ac:dyDescent="0.25">
      <c r="A53" s="4">
        <v>32.933173564999997</v>
      </c>
      <c r="B53" s="4">
        <v>6.8885950580899999</v>
      </c>
      <c r="C53" s="5">
        <v>0</v>
      </c>
      <c r="D53" s="5">
        <v>0</v>
      </c>
      <c r="E53" s="4">
        <v>0.8</v>
      </c>
      <c r="F53" s="4">
        <v>3709.9999999999995</v>
      </c>
      <c r="G53" s="14"/>
      <c r="H53" s="14"/>
      <c r="I53" s="14"/>
      <c r="J53" s="14"/>
      <c r="K53" s="14"/>
      <c r="L53" s="14"/>
    </row>
    <row r="54" spans="1:12" ht="19.5" customHeight="1" x14ac:dyDescent="0.25">
      <c r="A54" s="15" t="s">
        <v>5</v>
      </c>
      <c r="B54" s="17"/>
      <c r="C54" s="16"/>
      <c r="D54" s="16"/>
      <c r="E54" s="17"/>
      <c r="F54" s="17"/>
      <c r="G54" s="14"/>
      <c r="H54" s="14"/>
      <c r="I54" s="14"/>
      <c r="J54" s="14"/>
      <c r="K54" s="14"/>
      <c r="L54" s="14"/>
    </row>
    <row r="55" spans="1:12" ht="19.5" customHeight="1" x14ac:dyDescent="0.25">
      <c r="A55" s="15" t="s">
        <v>7</v>
      </c>
      <c r="B55" s="4">
        <v>8.25</v>
      </c>
      <c r="C55" s="16"/>
      <c r="D55" s="16"/>
      <c r="E55" s="17"/>
      <c r="F55" s="17"/>
      <c r="G55" s="14"/>
      <c r="H55" s="14"/>
      <c r="I55" s="14"/>
      <c r="J55" s="14"/>
      <c r="K55" s="14"/>
      <c r="L55" s="14"/>
    </row>
    <row r="56" spans="1:12" ht="19.5" customHeight="1" x14ac:dyDescent="0.25">
      <c r="A56" s="15" t="s">
        <v>6</v>
      </c>
      <c r="B56" s="5">
        <v>288</v>
      </c>
      <c r="C56" s="16"/>
      <c r="D56" s="16"/>
      <c r="E56" s="17"/>
      <c r="F56" s="17"/>
      <c r="G56" s="14"/>
      <c r="H56" s="14"/>
      <c r="I56" s="14"/>
      <c r="J56" s="14"/>
      <c r="K56" s="14"/>
      <c r="L56" s="14"/>
    </row>
    <row r="57" spans="1:12" ht="19.5" customHeight="1" x14ac:dyDescent="0.25">
      <c r="A57" s="15" t="s">
        <v>19</v>
      </c>
      <c r="B57" s="5">
        <v>514</v>
      </c>
      <c r="C57" s="16"/>
      <c r="D57" s="16"/>
      <c r="E57" s="17"/>
      <c r="F57" s="17"/>
      <c r="G57" s="14"/>
      <c r="H57" s="14"/>
      <c r="I57" s="14"/>
      <c r="J57" s="14"/>
      <c r="K57" s="14"/>
      <c r="L57" s="14"/>
    </row>
    <row r="58" spans="1:12" ht="19.5" customHeight="1" x14ac:dyDescent="0.25">
      <c r="A58" s="6" t="s">
        <v>8</v>
      </c>
      <c r="B58" s="4">
        <v>1.55</v>
      </c>
      <c r="C58" s="16"/>
      <c r="D58" s="4"/>
      <c r="E58" s="17"/>
      <c r="F58" s="17"/>
      <c r="G58" s="14"/>
      <c r="H58" s="14"/>
      <c r="I58" s="14"/>
      <c r="J58" s="14"/>
      <c r="K58" s="14"/>
      <c r="L58" s="14"/>
    </row>
    <row r="59" spans="1:12" ht="19.5" customHeight="1" x14ac:dyDescent="0.25">
      <c r="A59" s="6" t="s">
        <v>9</v>
      </c>
      <c r="B59" s="4">
        <v>0.85699999999999998</v>
      </c>
      <c r="C59" s="16"/>
      <c r="D59" s="4"/>
      <c r="E59" s="17"/>
      <c r="F59" s="17"/>
      <c r="G59" s="14"/>
      <c r="H59" s="14"/>
      <c r="I59" s="14"/>
      <c r="J59" s="14"/>
      <c r="K59" s="14"/>
      <c r="L59" s="14"/>
    </row>
    <row r="60" spans="1:12" ht="19.5" customHeight="1" x14ac:dyDescent="0.25">
      <c r="A60" s="6" t="s">
        <v>10</v>
      </c>
      <c r="B60" s="4">
        <v>5.3</v>
      </c>
      <c r="C60" s="16"/>
      <c r="D60" s="4"/>
      <c r="E60" s="17"/>
      <c r="F60" s="17"/>
      <c r="G60" s="14"/>
      <c r="H60" s="14"/>
      <c r="I60" s="14"/>
      <c r="J60" s="14"/>
      <c r="K60" s="14"/>
      <c r="L60" s="14"/>
    </row>
    <row r="61" spans="1:12" ht="19.5" customHeight="1" x14ac:dyDescent="0.25">
      <c r="A61" s="6" t="s">
        <v>11</v>
      </c>
      <c r="B61" s="4">
        <v>5300</v>
      </c>
      <c r="C61" s="16"/>
      <c r="D61" s="4"/>
      <c r="E61" s="17"/>
      <c r="F61" s="17"/>
      <c r="G61" s="14"/>
      <c r="H61" s="14"/>
      <c r="I61" s="14"/>
      <c r="J61" s="14"/>
      <c r="K61" s="14"/>
      <c r="L61" s="14"/>
    </row>
    <row r="62" spans="1:12" ht="19.5" customHeight="1" x14ac:dyDescent="0.25">
      <c r="A62" s="6" t="s">
        <v>12</v>
      </c>
      <c r="B62" s="4">
        <v>30</v>
      </c>
      <c r="C62" s="16"/>
      <c r="D62" s="4"/>
      <c r="E62" s="17"/>
      <c r="F62" s="17"/>
      <c r="G62" s="14"/>
      <c r="H62" s="14"/>
      <c r="I62" s="14"/>
      <c r="J62" s="14"/>
      <c r="K62" s="14"/>
      <c r="L62" s="14"/>
    </row>
    <row r="63" spans="1:12" ht="19.5" customHeight="1" x14ac:dyDescent="0.25">
      <c r="A63" s="6" t="s">
        <v>15</v>
      </c>
      <c r="B63" s="17"/>
      <c r="C63" s="16"/>
      <c r="D63" s="4"/>
      <c r="E63" s="17"/>
      <c r="F63" s="17"/>
      <c r="G63" s="14"/>
      <c r="H63" s="14"/>
      <c r="I63" s="14"/>
      <c r="J63" s="14"/>
      <c r="K63" s="14"/>
      <c r="L63" s="14"/>
    </row>
    <row r="64" spans="1:12" ht="19.5" customHeight="1" x14ac:dyDescent="0.25">
      <c r="A64" s="6" t="s">
        <v>16</v>
      </c>
      <c r="B64" s="4">
        <v>8.8000000000000007</v>
      </c>
      <c r="C64" s="16"/>
      <c r="D64" s="4"/>
      <c r="E64" s="17"/>
      <c r="F64" s="17"/>
      <c r="G64" s="14"/>
      <c r="H64" s="14"/>
      <c r="I64" s="14"/>
      <c r="J64" s="14"/>
      <c r="K64" s="14"/>
      <c r="L64" s="14"/>
    </row>
    <row r="65" spans="1:12" ht="19.5" customHeight="1" x14ac:dyDescent="0.25">
      <c r="A65" s="6" t="s">
        <v>17</v>
      </c>
      <c r="B65" s="5">
        <v>16</v>
      </c>
      <c r="C65" s="16"/>
      <c r="D65" s="16"/>
      <c r="E65" s="17"/>
      <c r="F65" s="17"/>
      <c r="G65" s="14"/>
      <c r="H65" s="14"/>
      <c r="I65" s="14"/>
      <c r="J65" s="14"/>
      <c r="K65" s="14"/>
      <c r="L65" s="14"/>
    </row>
    <row r="66" spans="1:12" ht="19.5" customHeight="1" x14ac:dyDescent="0.25">
      <c r="A66" s="6" t="s">
        <v>18</v>
      </c>
      <c r="B66" s="4">
        <v>84</v>
      </c>
      <c r="C66" s="16"/>
      <c r="D66" s="16"/>
      <c r="E66" s="17"/>
      <c r="F66" s="17"/>
      <c r="G66" s="14"/>
      <c r="H66" s="14"/>
      <c r="I66" s="14"/>
      <c r="J66" s="14"/>
      <c r="K66" s="14"/>
      <c r="L66" s="14"/>
    </row>
    <row r="67" spans="1:12" ht="19.5" customHeight="1" x14ac:dyDescent="0.25">
      <c r="A67" s="17"/>
      <c r="B67" s="17"/>
      <c r="C67" s="16"/>
      <c r="D67" s="16"/>
      <c r="E67" s="17"/>
      <c r="F67" s="17"/>
      <c r="G67" s="14"/>
      <c r="H67" s="14"/>
      <c r="I67" s="14"/>
      <c r="J67" s="14"/>
      <c r="K67" s="14"/>
      <c r="L67" s="14"/>
    </row>
    <row r="68" spans="1:12" ht="19.5" customHeight="1" x14ac:dyDescent="0.25">
      <c r="A68" s="17"/>
      <c r="B68" s="17"/>
      <c r="C68" s="16"/>
      <c r="D68" s="16"/>
      <c r="E68" s="17"/>
      <c r="F68" s="17"/>
      <c r="G68" s="14"/>
      <c r="H68" s="14"/>
      <c r="I68" s="14"/>
      <c r="J68" s="14"/>
      <c r="K68" s="14"/>
      <c r="L68" s="14"/>
    </row>
    <row r="69" spans="1:12" ht="19.5" customHeight="1" x14ac:dyDescent="0.25">
      <c r="A69" s="17"/>
      <c r="B69" s="17"/>
      <c r="C69" s="16"/>
      <c r="D69" s="16"/>
      <c r="E69" s="17"/>
      <c r="F69" s="17"/>
      <c r="G69" s="14"/>
      <c r="H69" s="14"/>
      <c r="I69" s="14"/>
      <c r="J69" s="14"/>
      <c r="K69" s="14"/>
      <c r="L69" s="14"/>
    </row>
    <row r="70" spans="1:12" ht="19.5" customHeight="1" x14ac:dyDescent="0.25">
      <c r="A70" s="17"/>
      <c r="B70" s="17"/>
      <c r="C70" s="16"/>
      <c r="D70" s="16"/>
      <c r="E70" s="17"/>
      <c r="F70" s="17"/>
      <c r="G70" s="14"/>
      <c r="H70" s="14"/>
      <c r="I70" s="14"/>
      <c r="J70" s="14"/>
      <c r="K70" s="14"/>
      <c r="L7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7"/>
  <sheetViews>
    <sheetView workbookViewId="0"/>
  </sheetViews>
  <sheetFormatPr defaultRowHeight="15" x14ac:dyDescent="0.25"/>
  <cols>
    <col min="1" max="2" width="9.140625" style="13" bestFit="1" customWidth="1"/>
    <col min="3" max="3" width="9.140625" style="12" bestFit="1" customWidth="1"/>
    <col min="4" max="4" width="14.140625" style="12" bestFit="1" customWidth="1"/>
    <col min="5" max="5" width="14.140625" style="13" bestFit="1" customWidth="1"/>
    <col min="6" max="6" width="14.140625" style="12" bestFit="1" customWidth="1"/>
    <col min="7" max="10" width="14.140625" style="19" bestFit="1" customWidth="1"/>
  </cols>
  <sheetData>
    <row r="1" spans="1:1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  <c r="J1" s="14"/>
    </row>
    <row r="2" spans="1:10" ht="19.5" customHeight="1" x14ac:dyDescent="0.25">
      <c r="A2" s="4">
        <v>10.7806</v>
      </c>
      <c r="B2" s="4">
        <v>2.3393999999999999</v>
      </c>
      <c r="C2" s="5">
        <v>0</v>
      </c>
      <c r="D2" s="5">
        <v>0</v>
      </c>
      <c r="E2" s="4">
        <v>0.72</v>
      </c>
      <c r="F2" s="4">
        <v>5460</v>
      </c>
      <c r="G2" s="14"/>
      <c r="H2" s="14"/>
      <c r="I2" s="14"/>
      <c r="J2" s="14"/>
    </row>
    <row r="3" spans="1:10" ht="19.5" customHeight="1" x14ac:dyDescent="0.25">
      <c r="A3" s="4">
        <v>12.209199999999999</v>
      </c>
      <c r="B3" s="4">
        <v>2.3915999999999999</v>
      </c>
      <c r="C3" s="5">
        <v>0</v>
      </c>
      <c r="D3" s="5">
        <v>0</v>
      </c>
      <c r="E3" s="4">
        <v>0.78</v>
      </c>
      <c r="F3" s="4">
        <v>5460</v>
      </c>
      <c r="G3" s="14"/>
      <c r="H3" s="14"/>
      <c r="I3" s="14"/>
      <c r="J3" s="14"/>
    </row>
    <row r="4" spans="1:10" ht="19.5" customHeight="1" x14ac:dyDescent="0.25">
      <c r="A4" s="4">
        <v>13.6122</v>
      </c>
      <c r="B4" s="4">
        <v>2.4569000000000001</v>
      </c>
      <c r="C4" s="5">
        <v>0</v>
      </c>
      <c r="D4" s="5">
        <v>0</v>
      </c>
      <c r="E4" s="4">
        <v>0.8</v>
      </c>
      <c r="F4" s="4">
        <v>5460</v>
      </c>
      <c r="G4" s="14"/>
      <c r="H4" s="14"/>
      <c r="I4" s="14"/>
      <c r="J4" s="14"/>
    </row>
    <row r="5" spans="1:10" ht="19.5" customHeight="1" x14ac:dyDescent="0.25">
      <c r="A5" s="4">
        <v>15.7296</v>
      </c>
      <c r="B5" s="4">
        <v>2.5939999999999999</v>
      </c>
      <c r="C5" s="5">
        <v>0</v>
      </c>
      <c r="D5" s="5">
        <v>0</v>
      </c>
      <c r="E5" s="4">
        <v>0.6</v>
      </c>
      <c r="F5" s="4">
        <v>5460</v>
      </c>
      <c r="G5" s="14"/>
      <c r="H5" s="14"/>
      <c r="I5" s="14"/>
      <c r="J5" s="14"/>
    </row>
    <row r="6" spans="1:10" ht="19.5" customHeight="1" x14ac:dyDescent="0.25">
      <c r="A6" s="4">
        <v>17.540800000000001</v>
      </c>
      <c r="B6" s="4">
        <v>2.718</v>
      </c>
      <c r="C6" s="5">
        <v>0</v>
      </c>
      <c r="D6" s="5">
        <v>0</v>
      </c>
      <c r="E6" s="4">
        <v>0.78</v>
      </c>
      <c r="F6" s="4">
        <v>5460</v>
      </c>
      <c r="G6" s="14"/>
      <c r="H6" s="14"/>
      <c r="I6" s="14"/>
      <c r="J6" s="14"/>
    </row>
    <row r="7" spans="1:10" ht="19.5" customHeight="1" x14ac:dyDescent="0.25">
      <c r="A7" s="4">
        <v>20.244900000000001</v>
      </c>
      <c r="B7" s="4">
        <v>2.9007999999999998</v>
      </c>
      <c r="C7" s="5">
        <v>0</v>
      </c>
      <c r="D7" s="5">
        <v>0</v>
      </c>
      <c r="E7" s="4">
        <v>0.63</v>
      </c>
      <c r="F7" s="4">
        <v>5460</v>
      </c>
      <c r="G7" s="14"/>
      <c r="H7" s="14"/>
      <c r="I7" s="14"/>
      <c r="J7" s="14"/>
    </row>
    <row r="8" spans="1:10" ht="19.5" customHeight="1" x14ac:dyDescent="0.25">
      <c r="A8" s="15" t="s">
        <v>4</v>
      </c>
      <c r="B8" s="17"/>
      <c r="C8" s="5">
        <v>0</v>
      </c>
      <c r="D8" s="5">
        <v>0</v>
      </c>
      <c r="E8" s="17"/>
      <c r="F8" s="16"/>
      <c r="G8" s="14"/>
      <c r="H8" s="14"/>
      <c r="I8" s="14"/>
      <c r="J8" s="14"/>
    </row>
    <row r="9" spans="1:10" ht="19.5" customHeight="1" x14ac:dyDescent="0.25">
      <c r="A9" s="4">
        <v>11.061199999999999</v>
      </c>
      <c r="B9" s="4">
        <v>2.5156999999999998</v>
      </c>
      <c r="C9" s="5">
        <v>0</v>
      </c>
      <c r="D9" s="5">
        <v>0</v>
      </c>
      <c r="E9" s="4">
        <v>0.72</v>
      </c>
      <c r="F9" s="4">
        <v>5200</v>
      </c>
      <c r="G9" s="14"/>
      <c r="H9" s="14"/>
      <c r="I9" s="14"/>
      <c r="J9" s="14"/>
    </row>
    <row r="10" spans="1:10" ht="19.5" customHeight="1" x14ac:dyDescent="0.25">
      <c r="A10" s="4">
        <v>12.4643</v>
      </c>
      <c r="B10" s="4">
        <v>2.5678999999999998</v>
      </c>
      <c r="C10" s="5">
        <v>0</v>
      </c>
      <c r="D10" s="5">
        <v>0</v>
      </c>
      <c r="E10" s="4">
        <v>0.78</v>
      </c>
      <c r="F10" s="4">
        <v>5200</v>
      </c>
      <c r="G10" s="14"/>
      <c r="H10" s="14"/>
      <c r="I10" s="14"/>
      <c r="J10" s="14"/>
    </row>
    <row r="11" spans="1:10" ht="19.5" customHeight="1" x14ac:dyDescent="0.25">
      <c r="A11" s="4">
        <v>13.943899999999999</v>
      </c>
      <c r="B11" s="4">
        <v>2.6396999999999999</v>
      </c>
      <c r="C11" s="5">
        <v>0</v>
      </c>
      <c r="D11" s="5">
        <v>0</v>
      </c>
      <c r="E11" s="4">
        <v>0.8</v>
      </c>
      <c r="F11" s="4">
        <v>5200</v>
      </c>
      <c r="G11" s="14"/>
      <c r="H11" s="14"/>
      <c r="I11" s="14"/>
      <c r="J11" s="14"/>
    </row>
    <row r="12" spans="1:10" ht="19.5" customHeight="1" x14ac:dyDescent="0.25">
      <c r="A12" s="4">
        <v>15.9847</v>
      </c>
      <c r="B12" s="4">
        <v>2.7702</v>
      </c>
      <c r="C12" s="5">
        <v>0</v>
      </c>
      <c r="D12" s="5">
        <v>0</v>
      </c>
      <c r="E12" s="4">
        <v>0.6</v>
      </c>
      <c r="F12" s="4">
        <v>5200</v>
      </c>
      <c r="G12" s="14"/>
      <c r="H12" s="14"/>
      <c r="I12" s="14"/>
      <c r="J12" s="14"/>
    </row>
    <row r="13" spans="1:10" ht="19.5" customHeight="1" x14ac:dyDescent="0.25">
      <c r="A13" s="4">
        <v>17.668399999999998</v>
      </c>
      <c r="B13" s="4">
        <v>2.8681000000000001</v>
      </c>
      <c r="C13" s="5">
        <v>0</v>
      </c>
      <c r="D13" s="5">
        <v>0</v>
      </c>
      <c r="E13" s="4">
        <v>0.78</v>
      </c>
      <c r="F13" s="4">
        <v>5200</v>
      </c>
      <c r="G13" s="14"/>
      <c r="H13" s="14"/>
      <c r="I13" s="14"/>
      <c r="J13" s="14"/>
    </row>
    <row r="14" spans="1:10" ht="19.5" customHeight="1" x14ac:dyDescent="0.25">
      <c r="A14" s="4">
        <v>20.2959</v>
      </c>
      <c r="B14" s="4">
        <v>3.0836000000000001</v>
      </c>
      <c r="C14" s="5">
        <v>0</v>
      </c>
      <c r="D14" s="5">
        <v>0</v>
      </c>
      <c r="E14" s="4">
        <v>0.63</v>
      </c>
      <c r="F14" s="4">
        <v>5200</v>
      </c>
      <c r="G14" s="14"/>
      <c r="H14" s="14"/>
      <c r="I14" s="14"/>
      <c r="J14" s="14"/>
    </row>
    <row r="15" spans="1:10" ht="19.5" customHeight="1" x14ac:dyDescent="0.25">
      <c r="A15" s="15" t="s">
        <v>4</v>
      </c>
      <c r="B15" s="17"/>
      <c r="C15" s="5">
        <v>0</v>
      </c>
      <c r="D15" s="5">
        <v>0</v>
      </c>
      <c r="E15" s="17"/>
      <c r="F15" s="16"/>
      <c r="G15" s="14"/>
      <c r="H15" s="14"/>
      <c r="I15" s="14"/>
      <c r="J15" s="14"/>
    </row>
    <row r="16" spans="1:10" ht="19.5" customHeight="1" x14ac:dyDescent="0.25">
      <c r="A16" s="4">
        <v>11.290800000000001</v>
      </c>
      <c r="B16" s="4">
        <v>2.6789000000000001</v>
      </c>
      <c r="C16" s="5">
        <v>0</v>
      </c>
      <c r="D16" s="5">
        <v>0</v>
      </c>
      <c r="E16" s="4">
        <v>0.72</v>
      </c>
      <c r="F16" s="4">
        <v>4940</v>
      </c>
      <c r="G16" s="14"/>
      <c r="H16" s="14"/>
      <c r="I16" s="14"/>
      <c r="J16" s="14"/>
    </row>
    <row r="17" spans="1:10" ht="19.5" customHeight="1" x14ac:dyDescent="0.25">
      <c r="A17" s="4">
        <v>12.642899999999999</v>
      </c>
      <c r="B17" s="4">
        <v>2.7311000000000001</v>
      </c>
      <c r="C17" s="5">
        <v>0</v>
      </c>
      <c r="D17" s="5">
        <v>0</v>
      </c>
      <c r="E17" s="4">
        <v>0.78</v>
      </c>
      <c r="F17" s="4">
        <v>4940</v>
      </c>
      <c r="G17" s="14"/>
      <c r="H17" s="14"/>
      <c r="I17" s="14"/>
      <c r="J17" s="14"/>
    </row>
    <row r="18" spans="1:10" ht="19.5" customHeight="1" x14ac:dyDescent="0.25">
      <c r="A18" s="4">
        <v>14.071400000000001</v>
      </c>
      <c r="B18" s="4">
        <v>2.7898000000000001</v>
      </c>
      <c r="C18" s="5">
        <v>0</v>
      </c>
      <c r="D18" s="5">
        <v>0</v>
      </c>
      <c r="E18" s="4">
        <v>0.8</v>
      </c>
      <c r="F18" s="4">
        <v>4940</v>
      </c>
      <c r="G18" s="14"/>
      <c r="H18" s="14"/>
      <c r="I18" s="14"/>
      <c r="J18" s="14"/>
    </row>
    <row r="19" spans="1:10" ht="19.5" customHeight="1" x14ac:dyDescent="0.25">
      <c r="A19" s="4">
        <v>16.1633</v>
      </c>
      <c r="B19" s="4">
        <v>2.9138000000000002</v>
      </c>
      <c r="C19" s="5">
        <v>0</v>
      </c>
      <c r="D19" s="5">
        <v>0</v>
      </c>
      <c r="E19" s="4">
        <v>0.6</v>
      </c>
      <c r="F19" s="4">
        <v>4940</v>
      </c>
      <c r="G19" s="14"/>
      <c r="H19" s="14"/>
      <c r="I19" s="14"/>
      <c r="J19" s="14"/>
    </row>
    <row r="20" spans="1:10" ht="19.5" customHeight="1" x14ac:dyDescent="0.25">
      <c r="A20" s="4">
        <v>17.770399999999999</v>
      </c>
      <c r="B20" s="4">
        <v>3.0379</v>
      </c>
      <c r="C20" s="5">
        <v>0</v>
      </c>
      <c r="D20" s="5">
        <v>0</v>
      </c>
      <c r="E20" s="4">
        <v>0.78</v>
      </c>
      <c r="F20" s="4">
        <v>4940</v>
      </c>
      <c r="G20" s="14"/>
      <c r="H20" s="14"/>
      <c r="I20" s="14"/>
      <c r="J20" s="14"/>
    </row>
    <row r="21" spans="1:10" ht="19.5" customHeight="1" x14ac:dyDescent="0.25">
      <c r="A21" s="4">
        <v>20.321400000000001</v>
      </c>
      <c r="B21" s="4">
        <v>3.2402000000000002</v>
      </c>
      <c r="C21" s="5">
        <v>0</v>
      </c>
      <c r="D21" s="5">
        <v>0</v>
      </c>
      <c r="E21" s="4">
        <v>0.63</v>
      </c>
      <c r="F21" s="4">
        <v>4940</v>
      </c>
      <c r="G21" s="14"/>
      <c r="H21" s="14"/>
      <c r="I21" s="14"/>
      <c r="J21" s="14"/>
    </row>
    <row r="22" spans="1:10" ht="19.5" customHeight="1" x14ac:dyDescent="0.25">
      <c r="A22" s="15" t="s">
        <v>4</v>
      </c>
      <c r="B22" s="17"/>
      <c r="C22" s="5">
        <v>0</v>
      </c>
      <c r="D22" s="5">
        <v>0</v>
      </c>
      <c r="E22" s="17"/>
      <c r="F22" s="16"/>
      <c r="G22" s="14"/>
      <c r="H22" s="14"/>
      <c r="I22" s="14"/>
      <c r="J22" s="14"/>
    </row>
    <row r="23" spans="1:10" ht="19.5" customHeight="1" x14ac:dyDescent="0.25">
      <c r="A23" s="4">
        <v>11.494899999999999</v>
      </c>
      <c r="B23" s="4">
        <v>2.8681000000000001</v>
      </c>
      <c r="C23" s="5">
        <v>0</v>
      </c>
      <c r="D23" s="5">
        <v>0</v>
      </c>
      <c r="E23" s="4">
        <v>0.72</v>
      </c>
      <c r="F23" s="4">
        <v>4680</v>
      </c>
      <c r="G23" s="14"/>
      <c r="H23" s="14"/>
      <c r="I23" s="14"/>
      <c r="J23" s="14"/>
    </row>
    <row r="24" spans="1:10" ht="19.5" customHeight="1" x14ac:dyDescent="0.25">
      <c r="A24" s="4">
        <v>12.8469</v>
      </c>
      <c r="B24" s="4">
        <v>2.8877000000000002</v>
      </c>
      <c r="C24" s="5">
        <v>0</v>
      </c>
      <c r="D24" s="5">
        <v>0</v>
      </c>
      <c r="E24" s="4">
        <v>0.78</v>
      </c>
      <c r="F24" s="4">
        <v>4680</v>
      </c>
      <c r="G24" s="14"/>
      <c r="H24" s="14"/>
      <c r="I24" s="14"/>
      <c r="J24" s="14"/>
    </row>
    <row r="25" spans="1:10" ht="19.5" customHeight="1" x14ac:dyDescent="0.25">
      <c r="A25" s="4">
        <v>14.25</v>
      </c>
      <c r="B25" s="4">
        <v>2.9725999999999999</v>
      </c>
      <c r="C25" s="5">
        <v>0</v>
      </c>
      <c r="D25" s="5">
        <v>0</v>
      </c>
      <c r="E25" s="4">
        <v>0.8</v>
      </c>
      <c r="F25" s="4">
        <v>4680</v>
      </c>
      <c r="G25" s="14"/>
      <c r="H25" s="14"/>
      <c r="I25" s="14"/>
      <c r="J25" s="14"/>
    </row>
    <row r="26" spans="1:10" ht="19.5" customHeight="1" x14ac:dyDescent="0.25">
      <c r="A26" s="4">
        <v>16.2653</v>
      </c>
      <c r="B26" s="4">
        <v>3.1031</v>
      </c>
      <c r="C26" s="5">
        <v>0</v>
      </c>
      <c r="D26" s="5">
        <v>0</v>
      </c>
      <c r="E26" s="4">
        <v>0.6</v>
      </c>
      <c r="F26" s="4">
        <v>4680</v>
      </c>
      <c r="G26" s="14"/>
      <c r="H26" s="14"/>
      <c r="I26" s="14"/>
      <c r="J26" s="14"/>
    </row>
    <row r="27" spans="1:10" ht="19.5" customHeight="1" x14ac:dyDescent="0.25">
      <c r="A27" s="4">
        <v>17.821400000000001</v>
      </c>
      <c r="B27" s="4">
        <v>3.2075999999999998</v>
      </c>
      <c r="C27" s="5">
        <v>0</v>
      </c>
      <c r="D27" s="5">
        <v>0</v>
      </c>
      <c r="E27" s="4">
        <v>0.78</v>
      </c>
      <c r="F27" s="4">
        <v>4680</v>
      </c>
      <c r="G27" s="14"/>
      <c r="H27" s="14"/>
      <c r="I27" s="14"/>
      <c r="J27" s="14"/>
    </row>
    <row r="28" spans="1:10" ht="19.5" customHeight="1" x14ac:dyDescent="0.25">
      <c r="A28" s="4">
        <v>20.244900000000001</v>
      </c>
      <c r="B28" s="4">
        <v>3.4034</v>
      </c>
      <c r="C28" s="5">
        <v>0</v>
      </c>
      <c r="D28" s="5">
        <v>0</v>
      </c>
      <c r="E28" s="4">
        <v>0.63</v>
      </c>
      <c r="F28" s="4">
        <v>4680</v>
      </c>
      <c r="G28" s="14"/>
      <c r="H28" s="14"/>
      <c r="I28" s="14"/>
      <c r="J28" s="14"/>
    </row>
    <row r="29" spans="1:10" ht="19.5" customHeight="1" x14ac:dyDescent="0.25">
      <c r="A29" s="15" t="s">
        <v>4</v>
      </c>
      <c r="B29" s="17"/>
      <c r="C29" s="5">
        <v>0</v>
      </c>
      <c r="D29" s="5">
        <v>0</v>
      </c>
      <c r="E29" s="17"/>
      <c r="F29" s="16"/>
      <c r="G29" s="14"/>
      <c r="H29" s="14"/>
      <c r="I29" s="14"/>
      <c r="J29" s="14"/>
    </row>
    <row r="30" spans="1:10" ht="19.5" customHeight="1" x14ac:dyDescent="0.25">
      <c r="A30" s="4">
        <v>11.5204</v>
      </c>
      <c r="B30" s="4">
        <v>3.0247999999999999</v>
      </c>
      <c r="C30" s="5">
        <v>0</v>
      </c>
      <c r="D30" s="5">
        <v>0</v>
      </c>
      <c r="E30" s="4">
        <v>0.72</v>
      </c>
      <c r="F30" s="4">
        <v>4420</v>
      </c>
      <c r="G30" s="14"/>
      <c r="H30" s="14"/>
      <c r="I30" s="14"/>
      <c r="J30" s="14"/>
    </row>
    <row r="31" spans="1:10" ht="19.5" customHeight="1" x14ac:dyDescent="0.25">
      <c r="A31" s="4">
        <v>12.949</v>
      </c>
      <c r="B31" s="4">
        <v>3.0836000000000001</v>
      </c>
      <c r="C31" s="5">
        <v>0</v>
      </c>
      <c r="D31" s="5">
        <v>0</v>
      </c>
      <c r="E31" s="4">
        <v>0.78</v>
      </c>
      <c r="F31" s="4">
        <v>4420</v>
      </c>
      <c r="G31" s="14"/>
      <c r="H31" s="14"/>
      <c r="I31" s="14"/>
      <c r="J31" s="14"/>
    </row>
    <row r="32" spans="1:10" ht="19.5" customHeight="1" x14ac:dyDescent="0.25">
      <c r="A32" s="4">
        <v>14.352</v>
      </c>
      <c r="B32" s="4">
        <v>3.1619000000000002</v>
      </c>
      <c r="C32" s="5">
        <v>0</v>
      </c>
      <c r="D32" s="5">
        <v>0</v>
      </c>
      <c r="E32" s="4">
        <v>0.8</v>
      </c>
      <c r="F32" s="4">
        <v>4420</v>
      </c>
      <c r="G32" s="14"/>
      <c r="H32" s="14"/>
      <c r="I32" s="14"/>
      <c r="J32" s="14"/>
    </row>
    <row r="33" spans="1:10" ht="19.5" customHeight="1" x14ac:dyDescent="0.25">
      <c r="A33" s="4">
        <v>16.316299999999998</v>
      </c>
      <c r="B33" s="4">
        <v>3.2858999999999998</v>
      </c>
      <c r="C33" s="5">
        <v>0</v>
      </c>
      <c r="D33" s="5">
        <v>0</v>
      </c>
      <c r="E33" s="4">
        <v>0.6</v>
      </c>
      <c r="F33" s="4">
        <v>4420</v>
      </c>
      <c r="G33" s="14"/>
      <c r="H33" s="14"/>
      <c r="I33" s="14"/>
      <c r="J33" s="14"/>
    </row>
    <row r="34" spans="1:10" ht="19.5" customHeight="1" x14ac:dyDescent="0.25">
      <c r="A34" s="4">
        <v>17.872399999999999</v>
      </c>
      <c r="B34" s="4">
        <v>3.3969</v>
      </c>
      <c r="C34" s="5">
        <v>0</v>
      </c>
      <c r="D34" s="5">
        <v>0</v>
      </c>
      <c r="E34" s="4">
        <v>0.78</v>
      </c>
      <c r="F34" s="4">
        <v>4420</v>
      </c>
      <c r="G34" s="14"/>
      <c r="H34" s="14"/>
      <c r="I34" s="14"/>
      <c r="J34" s="14"/>
    </row>
    <row r="35" spans="1:10" ht="19.5" customHeight="1" x14ac:dyDescent="0.25">
      <c r="A35" s="4">
        <v>20.168399999999998</v>
      </c>
      <c r="B35" s="4">
        <v>3.5535000000000001</v>
      </c>
      <c r="C35" s="5">
        <v>0</v>
      </c>
      <c r="D35" s="5">
        <v>0</v>
      </c>
      <c r="E35" s="4">
        <v>0.63</v>
      </c>
      <c r="F35" s="4">
        <v>4420</v>
      </c>
      <c r="G35" s="14"/>
      <c r="H35" s="14"/>
      <c r="I35" s="14"/>
      <c r="J35" s="14"/>
    </row>
    <row r="36" spans="1:10" ht="19.5" customHeight="1" x14ac:dyDescent="0.25">
      <c r="A36" s="15" t="s">
        <v>4</v>
      </c>
      <c r="B36" s="17"/>
      <c r="C36" s="5">
        <v>0</v>
      </c>
      <c r="D36" s="5">
        <v>0</v>
      </c>
      <c r="E36" s="17"/>
      <c r="F36" s="16"/>
      <c r="G36" s="14"/>
      <c r="H36" s="14"/>
      <c r="I36" s="14"/>
      <c r="J36" s="14"/>
    </row>
    <row r="37" spans="1:10" ht="19.5" customHeight="1" x14ac:dyDescent="0.25">
      <c r="A37" s="4">
        <v>11.571400000000001</v>
      </c>
      <c r="B37" s="4">
        <v>3.2271999999999998</v>
      </c>
      <c r="C37" s="5">
        <v>0</v>
      </c>
      <c r="D37" s="5">
        <v>0</v>
      </c>
      <c r="E37" s="4">
        <v>0.72</v>
      </c>
      <c r="F37" s="4">
        <v>4160</v>
      </c>
      <c r="G37" s="14"/>
      <c r="H37" s="14"/>
      <c r="I37" s="14"/>
      <c r="J37" s="14"/>
    </row>
    <row r="38" spans="1:10" ht="19.5" customHeight="1" x14ac:dyDescent="0.25">
      <c r="A38" s="4">
        <v>12.974500000000001</v>
      </c>
      <c r="B38" s="4">
        <v>3.2793999999999999</v>
      </c>
      <c r="C38" s="5">
        <v>0</v>
      </c>
      <c r="D38" s="5">
        <v>0</v>
      </c>
      <c r="E38" s="4">
        <v>0.78</v>
      </c>
      <c r="F38" s="4">
        <v>4160</v>
      </c>
      <c r="G38" s="14"/>
      <c r="H38" s="14"/>
      <c r="I38" s="14"/>
      <c r="J38" s="14"/>
    </row>
    <row r="39" spans="1:10" ht="19.5" customHeight="1" x14ac:dyDescent="0.25">
      <c r="A39" s="4">
        <v>14.377599999999999</v>
      </c>
      <c r="B39" s="4">
        <v>3.3512</v>
      </c>
      <c r="C39" s="5">
        <v>0</v>
      </c>
      <c r="D39" s="5">
        <v>0</v>
      </c>
      <c r="E39" s="4">
        <v>0.8</v>
      </c>
      <c r="F39" s="4">
        <v>4160</v>
      </c>
      <c r="G39" s="14"/>
      <c r="H39" s="14"/>
      <c r="I39" s="14"/>
      <c r="J39" s="14"/>
    </row>
    <row r="40" spans="1:10" ht="19.5" customHeight="1" x14ac:dyDescent="0.25">
      <c r="A40" s="4">
        <v>16.290800000000001</v>
      </c>
      <c r="B40" s="4">
        <v>3.4752000000000001</v>
      </c>
      <c r="C40" s="5">
        <v>0</v>
      </c>
      <c r="D40" s="5">
        <v>0</v>
      </c>
      <c r="E40" s="4">
        <v>0.6</v>
      </c>
      <c r="F40" s="4">
        <v>4160</v>
      </c>
      <c r="G40" s="14"/>
      <c r="H40" s="14"/>
      <c r="I40" s="14"/>
      <c r="J40" s="14"/>
    </row>
    <row r="41" spans="1:10" ht="19.5" customHeight="1" x14ac:dyDescent="0.25">
      <c r="A41" s="4">
        <v>17.7194</v>
      </c>
      <c r="B41" s="4">
        <v>3.5666000000000002</v>
      </c>
      <c r="C41" s="5">
        <v>0</v>
      </c>
      <c r="D41" s="5">
        <v>0</v>
      </c>
      <c r="E41" s="4">
        <v>0.78</v>
      </c>
      <c r="F41" s="4">
        <v>4160</v>
      </c>
      <c r="G41" s="14"/>
      <c r="H41" s="14"/>
      <c r="I41" s="14"/>
      <c r="J41" s="14"/>
    </row>
    <row r="42" spans="1:10" ht="19.5" customHeight="1" x14ac:dyDescent="0.25">
      <c r="A42" s="4">
        <v>19.938800000000001</v>
      </c>
      <c r="B42" s="4">
        <v>3.7298</v>
      </c>
      <c r="C42" s="5">
        <v>0</v>
      </c>
      <c r="D42" s="5">
        <v>0</v>
      </c>
      <c r="E42" s="4">
        <v>0.63</v>
      </c>
      <c r="F42" s="4">
        <v>4160</v>
      </c>
      <c r="G42" s="14"/>
      <c r="H42" s="14"/>
      <c r="I42" s="14"/>
      <c r="J42" s="14"/>
    </row>
    <row r="43" spans="1:10" ht="19.5" customHeight="1" x14ac:dyDescent="0.25">
      <c r="A43" s="15" t="s">
        <v>4</v>
      </c>
      <c r="B43" s="17"/>
      <c r="C43" s="5">
        <v>0</v>
      </c>
      <c r="D43" s="5">
        <v>0</v>
      </c>
      <c r="E43" s="17"/>
      <c r="F43" s="16"/>
      <c r="G43" s="14"/>
      <c r="H43" s="14"/>
      <c r="I43" s="14"/>
      <c r="J43" s="14"/>
    </row>
    <row r="44" spans="1:10" ht="19.5" customHeight="1" x14ac:dyDescent="0.25">
      <c r="A44" s="4">
        <v>11.571400000000001</v>
      </c>
      <c r="B44" s="4">
        <v>3.4426000000000001</v>
      </c>
      <c r="C44" s="5">
        <v>0</v>
      </c>
      <c r="D44" s="5">
        <v>0</v>
      </c>
      <c r="E44" s="4">
        <v>0.72</v>
      </c>
      <c r="F44" s="5">
        <v>3900</v>
      </c>
      <c r="G44" s="14"/>
      <c r="H44" s="14"/>
      <c r="I44" s="14"/>
      <c r="J44" s="14"/>
    </row>
    <row r="45" spans="1:10" ht="19.5" customHeight="1" x14ac:dyDescent="0.25">
      <c r="A45" s="4">
        <v>12.923500000000001</v>
      </c>
      <c r="B45" s="4">
        <v>3.4817</v>
      </c>
      <c r="C45" s="5">
        <v>0</v>
      </c>
      <c r="D45" s="5">
        <v>0</v>
      </c>
      <c r="E45" s="4">
        <v>0.78</v>
      </c>
      <c r="F45" s="5">
        <v>3900</v>
      </c>
      <c r="G45" s="14"/>
      <c r="H45" s="14"/>
      <c r="I45" s="14"/>
      <c r="J45" s="14"/>
    </row>
    <row r="46" spans="1:10" ht="19.5" customHeight="1" x14ac:dyDescent="0.25">
      <c r="A46" s="4">
        <v>14.301</v>
      </c>
      <c r="B46" s="4">
        <v>3.5274000000000001</v>
      </c>
      <c r="C46" s="5">
        <v>0</v>
      </c>
      <c r="D46" s="5">
        <v>0</v>
      </c>
      <c r="E46" s="4">
        <v>0.8</v>
      </c>
      <c r="F46" s="5">
        <v>3900</v>
      </c>
      <c r="G46" s="14"/>
      <c r="H46" s="14"/>
      <c r="I46" s="14"/>
      <c r="J46" s="14"/>
    </row>
    <row r="47" spans="1:10" ht="19.5" customHeight="1" x14ac:dyDescent="0.25">
      <c r="A47" s="4">
        <v>16.0867</v>
      </c>
      <c r="B47" s="4">
        <v>3.6318999999999999</v>
      </c>
      <c r="C47" s="5">
        <v>0</v>
      </c>
      <c r="D47" s="5">
        <v>0</v>
      </c>
      <c r="E47" s="4">
        <v>0.6</v>
      </c>
      <c r="F47" s="5">
        <v>3900</v>
      </c>
      <c r="G47" s="14"/>
      <c r="H47" s="14"/>
      <c r="I47" s="14"/>
      <c r="J47" s="14"/>
    </row>
    <row r="48" spans="1:10" ht="19.5" customHeight="1" x14ac:dyDescent="0.25">
      <c r="A48" s="4">
        <v>17.540800000000001</v>
      </c>
      <c r="B48" s="4">
        <v>3.7298</v>
      </c>
      <c r="C48" s="5">
        <v>0</v>
      </c>
      <c r="D48" s="5">
        <v>0</v>
      </c>
      <c r="E48" s="4">
        <v>0.78</v>
      </c>
      <c r="F48" s="5">
        <v>3900</v>
      </c>
      <c r="G48" s="14"/>
      <c r="H48" s="14"/>
      <c r="I48" s="14"/>
      <c r="J48" s="14"/>
    </row>
    <row r="49" spans="1:10" ht="19.5" customHeight="1" x14ac:dyDescent="0.25">
      <c r="A49" s="4">
        <v>19.607099999999999</v>
      </c>
      <c r="B49" s="4">
        <v>3.8668</v>
      </c>
      <c r="C49" s="5">
        <v>0</v>
      </c>
      <c r="D49" s="5">
        <v>0</v>
      </c>
      <c r="E49" s="4">
        <v>0.63</v>
      </c>
      <c r="F49" s="5">
        <v>3900</v>
      </c>
      <c r="G49" s="14"/>
      <c r="H49" s="14"/>
      <c r="I49" s="14"/>
      <c r="J49" s="14"/>
    </row>
    <row r="50" spans="1:10" ht="19.5" customHeight="1" x14ac:dyDescent="0.25">
      <c r="A50" s="15" t="s">
        <v>4</v>
      </c>
      <c r="B50" s="17"/>
      <c r="C50" s="5">
        <v>0</v>
      </c>
      <c r="D50" s="5">
        <v>0</v>
      </c>
      <c r="E50" s="17"/>
      <c r="F50" s="16"/>
      <c r="G50" s="14"/>
      <c r="H50" s="14"/>
      <c r="I50" s="14"/>
      <c r="J50" s="14"/>
    </row>
    <row r="51" spans="1:10" ht="19.5" customHeight="1" x14ac:dyDescent="0.25">
      <c r="A51" s="4">
        <v>11.4184</v>
      </c>
      <c r="B51" s="4">
        <v>3.6057000000000001</v>
      </c>
      <c r="C51" s="5">
        <v>0</v>
      </c>
      <c r="D51" s="5">
        <v>0</v>
      </c>
      <c r="E51" s="4">
        <v>0.72</v>
      </c>
      <c r="F51" s="5">
        <v>3640</v>
      </c>
      <c r="G51" s="14"/>
      <c r="H51" s="14"/>
      <c r="I51" s="14"/>
      <c r="J51" s="14"/>
    </row>
    <row r="52" spans="1:10" ht="19.5" customHeight="1" x14ac:dyDescent="0.25">
      <c r="A52" s="4">
        <v>12.7959</v>
      </c>
      <c r="B52" s="4">
        <v>3.6448999999999998</v>
      </c>
      <c r="C52" s="5">
        <v>0</v>
      </c>
      <c r="D52" s="5">
        <v>0</v>
      </c>
      <c r="E52" s="4">
        <v>0.78</v>
      </c>
      <c r="F52" s="5">
        <v>3640</v>
      </c>
      <c r="G52" s="14"/>
      <c r="H52" s="14"/>
      <c r="I52" s="14"/>
      <c r="J52" s="14"/>
    </row>
    <row r="53" spans="1:10" ht="19.5" customHeight="1" x14ac:dyDescent="0.25">
      <c r="A53" s="4">
        <v>14.0969</v>
      </c>
      <c r="B53" s="4">
        <v>3.7166999999999999</v>
      </c>
      <c r="C53" s="5">
        <v>0</v>
      </c>
      <c r="D53" s="5">
        <v>0</v>
      </c>
      <c r="E53" s="4">
        <v>0.8</v>
      </c>
      <c r="F53" s="5">
        <v>3640</v>
      </c>
      <c r="G53" s="14"/>
      <c r="H53" s="14"/>
      <c r="I53" s="14"/>
      <c r="J53" s="14"/>
    </row>
    <row r="54" spans="1:10" ht="19.5" customHeight="1" x14ac:dyDescent="0.25">
      <c r="A54" s="4">
        <v>15.857100000000001</v>
      </c>
      <c r="B54" s="4">
        <v>3.8016000000000001</v>
      </c>
      <c r="C54" s="5">
        <v>0</v>
      </c>
      <c r="D54" s="5">
        <v>0</v>
      </c>
      <c r="E54" s="4">
        <v>0.6</v>
      </c>
      <c r="F54" s="5">
        <v>3640</v>
      </c>
      <c r="G54" s="14"/>
      <c r="H54" s="14"/>
      <c r="I54" s="14"/>
      <c r="J54" s="14"/>
    </row>
    <row r="55" spans="1:10" ht="19.5" customHeight="1" x14ac:dyDescent="0.25">
      <c r="A55" s="4">
        <v>17.183700000000002</v>
      </c>
      <c r="B55" s="4">
        <v>3.8929999999999998</v>
      </c>
      <c r="C55" s="5">
        <v>0</v>
      </c>
      <c r="D55" s="5">
        <v>0</v>
      </c>
      <c r="E55" s="4">
        <v>0.78</v>
      </c>
      <c r="F55" s="5">
        <v>3640</v>
      </c>
      <c r="G55" s="14"/>
      <c r="H55" s="14"/>
      <c r="I55" s="14"/>
      <c r="J55" s="14"/>
    </row>
    <row r="56" spans="1:10" ht="19.5" customHeight="1" x14ac:dyDescent="0.25">
      <c r="A56" s="4">
        <v>19.122399999999999</v>
      </c>
      <c r="B56" s="4">
        <v>4.0430999999999999</v>
      </c>
      <c r="C56" s="5">
        <v>0</v>
      </c>
      <c r="D56" s="5">
        <v>0</v>
      </c>
      <c r="E56" s="4">
        <v>0.63</v>
      </c>
      <c r="F56" s="5">
        <v>3640</v>
      </c>
      <c r="G56" s="14"/>
      <c r="H56" s="14"/>
      <c r="I56" s="14"/>
      <c r="J56" s="14"/>
    </row>
    <row r="57" spans="1:10" ht="18.75" customHeight="1" x14ac:dyDescent="0.25">
      <c r="A57" s="15" t="s">
        <v>5</v>
      </c>
      <c r="B57" s="17"/>
      <c r="C57" s="16"/>
      <c r="D57" s="16"/>
      <c r="E57" s="17"/>
      <c r="F57" s="16"/>
      <c r="G57" s="14"/>
      <c r="H57" s="14"/>
      <c r="I57" s="14"/>
      <c r="J57" s="14"/>
    </row>
    <row r="58" spans="1:10" ht="19.5" customHeight="1" x14ac:dyDescent="0.25">
      <c r="A58" s="6" t="s">
        <v>19</v>
      </c>
      <c r="B58" s="5">
        <v>507</v>
      </c>
      <c r="C58" s="16"/>
      <c r="D58" s="16"/>
      <c r="E58" s="17"/>
      <c r="F58" s="16"/>
      <c r="G58" s="14"/>
      <c r="H58" s="14"/>
      <c r="I58" s="14"/>
      <c r="J58" s="14"/>
    </row>
    <row r="59" spans="1:10" ht="19.5" customHeight="1" x14ac:dyDescent="0.25">
      <c r="A59" s="6" t="s">
        <v>6</v>
      </c>
      <c r="B59" s="5">
        <v>288</v>
      </c>
      <c r="C59" s="16"/>
      <c r="D59" s="16"/>
      <c r="E59" s="17"/>
      <c r="F59" s="16"/>
      <c r="G59" s="14"/>
      <c r="H59" s="14"/>
      <c r="I59" s="14"/>
      <c r="J59" s="14"/>
    </row>
    <row r="60" spans="1:10" ht="19.5" customHeight="1" x14ac:dyDescent="0.25">
      <c r="A60" s="6" t="s">
        <v>7</v>
      </c>
      <c r="B60" s="4">
        <v>5.49</v>
      </c>
      <c r="C60" s="16"/>
      <c r="D60" s="16"/>
      <c r="E60" s="17"/>
      <c r="F60" s="16"/>
      <c r="G60" s="14"/>
      <c r="H60" s="14"/>
      <c r="I60" s="14"/>
      <c r="J60" s="14"/>
    </row>
    <row r="61" spans="1:10" ht="19.5" customHeight="1" x14ac:dyDescent="0.25">
      <c r="A61" s="6" t="s">
        <v>8</v>
      </c>
      <c r="B61" s="4">
        <v>2.2000000000000002</v>
      </c>
      <c r="C61" s="16"/>
      <c r="D61" s="16"/>
      <c r="E61" s="17"/>
      <c r="F61" s="16"/>
      <c r="G61" s="14"/>
      <c r="H61" s="14"/>
      <c r="I61" s="14"/>
      <c r="J61" s="14"/>
    </row>
    <row r="62" spans="1:10" ht="19.5" customHeight="1" x14ac:dyDescent="0.25">
      <c r="A62" s="6" t="s">
        <v>9</v>
      </c>
      <c r="B62" s="4">
        <v>0.85</v>
      </c>
      <c r="C62" s="16"/>
      <c r="D62" s="16"/>
      <c r="E62" s="17"/>
      <c r="F62" s="16"/>
      <c r="G62" s="14"/>
      <c r="H62" s="14"/>
      <c r="I62" s="14"/>
      <c r="J62" s="14"/>
    </row>
    <row r="63" spans="1:10" ht="19.5" customHeight="1" x14ac:dyDescent="0.25">
      <c r="A63" s="6" t="s">
        <v>10</v>
      </c>
      <c r="B63" s="4">
        <v>2.5</v>
      </c>
      <c r="C63" s="16"/>
      <c r="D63" s="16"/>
      <c r="E63" s="17"/>
      <c r="F63" s="16"/>
      <c r="G63" s="14"/>
      <c r="H63" s="14"/>
      <c r="I63" s="14"/>
      <c r="J63" s="14"/>
    </row>
    <row r="64" spans="1:10" ht="19.5" customHeight="1" x14ac:dyDescent="0.25">
      <c r="A64" s="6" t="s">
        <v>11</v>
      </c>
      <c r="B64" s="4">
        <v>5200</v>
      </c>
      <c r="C64" s="16"/>
      <c r="D64" s="16"/>
      <c r="E64" s="17"/>
      <c r="F64" s="16"/>
      <c r="G64" s="14"/>
      <c r="H64" s="14"/>
      <c r="I64" s="14"/>
      <c r="J64" s="14"/>
    </row>
    <row r="65" spans="1:10" ht="19.5" customHeight="1" x14ac:dyDescent="0.25">
      <c r="A65" s="6" t="s">
        <v>12</v>
      </c>
      <c r="B65" s="4">
        <v>12</v>
      </c>
      <c r="C65" s="16"/>
      <c r="D65" s="16"/>
      <c r="E65" s="17"/>
      <c r="F65" s="16"/>
      <c r="G65" s="14"/>
      <c r="H65" s="14"/>
      <c r="I65" s="14"/>
      <c r="J65" s="14"/>
    </row>
    <row r="66" spans="1:10" ht="19.5" customHeight="1" x14ac:dyDescent="0.25">
      <c r="A66" s="6" t="s">
        <v>13</v>
      </c>
      <c r="B66" s="4">
        <v>2.87E-2</v>
      </c>
      <c r="C66" s="16"/>
      <c r="D66" s="16"/>
      <c r="E66" s="17"/>
      <c r="F66" s="16"/>
      <c r="G66" s="14"/>
      <c r="H66" s="14"/>
      <c r="I66" s="14"/>
      <c r="J66" s="14"/>
    </row>
    <row r="67" spans="1:10" ht="19.5" customHeight="1" x14ac:dyDescent="0.25">
      <c r="A67" s="6" t="s">
        <v>14</v>
      </c>
      <c r="B67" s="4">
        <v>5.4800000000000001E-2</v>
      </c>
      <c r="C67" s="16"/>
      <c r="D67" s="16"/>
      <c r="E67" s="17"/>
      <c r="F67" s="16"/>
      <c r="G67" s="14"/>
      <c r="H67" s="14"/>
      <c r="I67" s="14"/>
      <c r="J67" s="14"/>
    </row>
    <row r="68" spans="1:10" ht="18.75" customHeight="1" x14ac:dyDescent="0.25">
      <c r="A68" s="15" t="s">
        <v>15</v>
      </c>
      <c r="B68" s="17"/>
      <c r="C68" s="16"/>
      <c r="D68" s="16"/>
      <c r="E68" s="17"/>
      <c r="F68" s="16"/>
      <c r="G68" s="14"/>
      <c r="H68" s="14"/>
      <c r="I68" s="14"/>
      <c r="J68" s="14"/>
    </row>
    <row r="69" spans="1:10" ht="19.5" customHeight="1" x14ac:dyDescent="0.25">
      <c r="A69" s="6" t="s">
        <v>16</v>
      </c>
      <c r="B69" s="4">
        <v>6.54</v>
      </c>
      <c r="C69" s="16"/>
      <c r="D69" s="16"/>
      <c r="E69" s="17"/>
      <c r="F69" s="16"/>
      <c r="G69" s="14"/>
      <c r="H69" s="14"/>
      <c r="I69" s="14"/>
      <c r="J69" s="14"/>
    </row>
    <row r="70" spans="1:10" ht="19.5" customHeight="1" x14ac:dyDescent="0.25">
      <c r="A70" s="6" t="s">
        <v>17</v>
      </c>
      <c r="B70" s="5">
        <v>16</v>
      </c>
      <c r="C70" s="16"/>
      <c r="D70" s="16"/>
      <c r="E70" s="17"/>
      <c r="F70" s="16"/>
      <c r="G70" s="14"/>
      <c r="H70" s="14"/>
      <c r="I70" s="14"/>
      <c r="J70" s="14"/>
    </row>
    <row r="71" spans="1:10" ht="19.5" customHeight="1" x14ac:dyDescent="0.25">
      <c r="A71" s="6" t="s">
        <v>18</v>
      </c>
      <c r="B71" s="4">
        <v>56</v>
      </c>
      <c r="C71" s="16"/>
      <c r="D71" s="16"/>
      <c r="E71" s="17"/>
      <c r="F71" s="16"/>
      <c r="G71" s="14"/>
      <c r="H71" s="14"/>
      <c r="I71" s="14"/>
      <c r="J71" s="14"/>
    </row>
    <row r="72" spans="1:10" ht="18.75" customHeight="1" x14ac:dyDescent="0.25">
      <c r="A72" s="17"/>
      <c r="B72" s="17"/>
      <c r="C72" s="16"/>
      <c r="D72" s="16"/>
      <c r="E72" s="17"/>
      <c r="F72" s="16"/>
      <c r="G72" s="14"/>
      <c r="H72" s="14"/>
      <c r="I72" s="14"/>
      <c r="J72" s="14"/>
    </row>
    <row r="73" spans="1:10" ht="18.75" customHeight="1" x14ac:dyDescent="0.25">
      <c r="A73" s="17"/>
      <c r="B73" s="17"/>
      <c r="C73" s="16"/>
      <c r="D73" s="16"/>
      <c r="E73" s="17"/>
      <c r="F73" s="16"/>
      <c r="G73" s="14"/>
      <c r="H73" s="14"/>
      <c r="I73" s="14"/>
      <c r="J73" s="14"/>
    </row>
    <row r="74" spans="1:10" ht="18.75" customHeight="1" x14ac:dyDescent="0.25">
      <c r="A74" s="17"/>
      <c r="B74" s="17"/>
      <c r="C74" s="16"/>
      <c r="D74" s="16"/>
      <c r="E74" s="17"/>
      <c r="F74" s="16"/>
      <c r="G74" s="14"/>
      <c r="H74" s="14"/>
      <c r="I74" s="14"/>
      <c r="J74" s="14"/>
    </row>
    <row r="75" spans="1:10" ht="19.5" customHeight="1" x14ac:dyDescent="0.25">
      <c r="A75" s="17"/>
      <c r="B75" s="17"/>
      <c r="C75" s="16"/>
      <c r="D75" s="16"/>
      <c r="E75" s="17"/>
      <c r="F75" s="16"/>
      <c r="G75" s="14"/>
      <c r="H75" s="14"/>
      <c r="I75" s="14"/>
      <c r="J75" s="14"/>
    </row>
    <row r="76" spans="1:10" ht="19.5" customHeight="1" x14ac:dyDescent="0.25">
      <c r="A76" s="17"/>
      <c r="B76" s="17"/>
      <c r="C76" s="16"/>
      <c r="D76" s="16"/>
      <c r="E76" s="17"/>
      <c r="F76" s="16"/>
      <c r="G76" s="14"/>
      <c r="H76" s="14"/>
      <c r="I76" s="14"/>
      <c r="J76" s="14"/>
    </row>
    <row r="77" spans="1:10" ht="19.5" customHeight="1" x14ac:dyDescent="0.25">
      <c r="A77" s="17"/>
      <c r="B77" s="17"/>
      <c r="C77" s="16"/>
      <c r="D77" s="16"/>
      <c r="E77" s="17"/>
      <c r="F77" s="16"/>
      <c r="G77" s="14"/>
      <c r="H77" s="14"/>
      <c r="I77" s="14"/>
      <c r="J77" s="14"/>
    </row>
    <row r="78" spans="1:10" ht="19.5" customHeight="1" x14ac:dyDescent="0.25">
      <c r="A78" s="17"/>
      <c r="B78" s="17"/>
      <c r="C78" s="16"/>
      <c r="D78" s="16"/>
      <c r="E78" s="17"/>
      <c r="F78" s="16"/>
      <c r="G78" s="14"/>
      <c r="H78" s="14"/>
      <c r="I78" s="14"/>
      <c r="J78" s="14"/>
    </row>
    <row r="79" spans="1:10" ht="19.5" customHeight="1" x14ac:dyDescent="0.25">
      <c r="A79" s="17"/>
      <c r="B79" s="17"/>
      <c r="C79" s="16"/>
      <c r="D79" s="16"/>
      <c r="E79" s="17"/>
      <c r="F79" s="16"/>
      <c r="G79" s="14"/>
      <c r="H79" s="14"/>
      <c r="I79" s="14"/>
      <c r="J79" s="14"/>
    </row>
    <row r="80" spans="1:10" ht="19.5" customHeight="1" x14ac:dyDescent="0.25">
      <c r="A80" s="17"/>
      <c r="B80" s="17"/>
      <c r="C80" s="16"/>
      <c r="D80" s="16"/>
      <c r="E80" s="17"/>
      <c r="F80" s="16"/>
      <c r="G80" s="14"/>
      <c r="H80" s="14"/>
      <c r="I80" s="14"/>
      <c r="J80" s="14"/>
    </row>
    <row r="81" spans="1:10" ht="19.5" customHeight="1" x14ac:dyDescent="0.25">
      <c r="A81" s="17"/>
      <c r="B81" s="4"/>
      <c r="C81" s="4"/>
      <c r="D81" s="16"/>
      <c r="E81" s="17"/>
      <c r="F81" s="16"/>
      <c r="G81" s="14"/>
      <c r="H81" s="14"/>
      <c r="I81" s="14"/>
      <c r="J81" s="14"/>
    </row>
    <row r="82" spans="1:10" ht="19.5" customHeight="1" x14ac:dyDescent="0.25">
      <c r="A82" s="17"/>
      <c r="B82" s="17"/>
      <c r="C82" s="16"/>
      <c r="D82" s="16"/>
      <c r="E82" s="17"/>
      <c r="F82" s="16"/>
      <c r="G82" s="14"/>
      <c r="H82" s="14"/>
      <c r="I82" s="14"/>
      <c r="J82" s="14"/>
    </row>
    <row r="83" spans="1:10" ht="19.5" customHeight="1" x14ac:dyDescent="0.25">
      <c r="A83" s="17"/>
      <c r="B83" s="17"/>
      <c r="C83" s="16"/>
      <c r="D83" s="16"/>
      <c r="E83" s="17"/>
      <c r="F83" s="16"/>
      <c r="G83" s="14"/>
      <c r="H83" s="14"/>
      <c r="I83" s="14"/>
      <c r="J83" s="14"/>
    </row>
    <row r="84" spans="1:10" ht="19.5" customHeight="1" x14ac:dyDescent="0.25">
      <c r="A84" s="4"/>
      <c r="B84" s="17"/>
      <c r="C84" s="16"/>
      <c r="D84" s="16"/>
      <c r="E84" s="17"/>
      <c r="F84" s="16"/>
      <c r="G84" s="14"/>
      <c r="H84" s="14"/>
      <c r="I84" s="14"/>
      <c r="J84" s="14"/>
    </row>
    <row r="85" spans="1:10" ht="19.5" customHeight="1" x14ac:dyDescent="0.25">
      <c r="A85" s="17"/>
      <c r="B85" s="17"/>
      <c r="C85" s="16"/>
      <c r="D85" s="16"/>
      <c r="E85" s="17"/>
      <c r="F85" s="16"/>
      <c r="G85" s="14"/>
      <c r="H85" s="14"/>
      <c r="I85" s="14"/>
      <c r="J85" s="14"/>
    </row>
    <row r="86" spans="1:10" ht="19.5" customHeight="1" x14ac:dyDescent="0.25">
      <c r="A86" s="17"/>
      <c r="B86" s="17"/>
      <c r="C86" s="16"/>
      <c r="D86" s="16"/>
      <c r="E86" s="17"/>
      <c r="F86" s="16"/>
      <c r="G86" s="14"/>
      <c r="H86" s="14"/>
      <c r="I86" s="14"/>
      <c r="J86" s="14"/>
    </row>
    <row r="87" spans="1:10" ht="19.5" customHeight="1" x14ac:dyDescent="0.25">
      <c r="A87" s="17"/>
      <c r="B87" s="17"/>
      <c r="C87" s="16"/>
      <c r="D87" s="16"/>
      <c r="E87" s="17"/>
      <c r="F87" s="16"/>
      <c r="G87" s="14"/>
      <c r="H87" s="14"/>
      <c r="I87" s="14"/>
      <c r="J87" s="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6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3" width="14.140625" style="12" bestFit="1" customWidth="1"/>
    <col min="4" max="4" width="14.140625" style="13" bestFit="1" customWidth="1"/>
    <col min="5" max="5" width="9.140625" style="12" bestFit="1" customWidth="1"/>
    <col min="6" max="6" width="14.140625" style="12" bestFit="1" customWidth="1"/>
    <col min="7" max="11" width="14.140625" style="19" bestFit="1" customWidth="1"/>
    <col min="12" max="13" width="9.140625" style="13" bestFit="1" customWidth="1"/>
  </cols>
  <sheetData>
    <row r="1" spans="1:13" ht="19.5" customHeight="1" x14ac:dyDescent="0.25">
      <c r="A1" s="1" t="s">
        <v>0</v>
      </c>
      <c r="B1" s="1" t="s">
        <v>1</v>
      </c>
      <c r="C1" s="2"/>
      <c r="D1" s="1"/>
      <c r="E1" s="82" t="s">
        <v>2</v>
      </c>
      <c r="F1" s="2" t="s">
        <v>3</v>
      </c>
      <c r="G1" s="14"/>
      <c r="H1" s="14"/>
      <c r="I1" s="14"/>
      <c r="J1" s="14"/>
      <c r="K1" s="14"/>
      <c r="L1" s="17"/>
      <c r="M1" s="17"/>
    </row>
    <row r="2" spans="1:13" ht="19.5" customHeight="1" x14ac:dyDescent="0.25">
      <c r="A2" s="4">
        <v>4.071801571471787</v>
      </c>
      <c r="B2" s="4">
        <v>1.4443946806320549</v>
      </c>
      <c r="C2" s="5">
        <v>0</v>
      </c>
      <c r="D2" s="5">
        <v>0</v>
      </c>
      <c r="E2" s="4">
        <v>0.79500000000000004</v>
      </c>
      <c r="F2" s="5">
        <v>9020</v>
      </c>
      <c r="G2" s="14"/>
      <c r="H2" s="14"/>
      <c r="I2" s="14"/>
      <c r="J2" s="14"/>
      <c r="K2" s="14"/>
      <c r="L2" s="4">
        <v>0.285638967839</v>
      </c>
      <c r="M2" s="4">
        <v>2.00776147883</v>
      </c>
    </row>
    <row r="3" spans="1:13" ht="19.5" customHeight="1" x14ac:dyDescent="0.25">
      <c r="A3" s="4">
        <v>4.8239656494190388</v>
      </c>
      <c r="B3" s="4">
        <v>1.4276004891307039</v>
      </c>
      <c r="C3" s="5">
        <v>0</v>
      </c>
      <c r="D3" s="5">
        <v>0</v>
      </c>
      <c r="E3" s="4">
        <v>0.8</v>
      </c>
      <c r="F3" s="5">
        <v>9020</v>
      </c>
      <c r="G3" s="14"/>
      <c r="H3" s="14"/>
      <c r="I3" s="14"/>
      <c r="J3" s="14"/>
      <c r="K3" s="14"/>
      <c r="L3" s="4">
        <v>0.34238462037799999</v>
      </c>
      <c r="M3" s="4">
        <v>2.0313806433099999</v>
      </c>
    </row>
    <row r="4" spans="1:13" ht="19.5" customHeight="1" x14ac:dyDescent="0.25">
      <c r="A4" s="4">
        <v>6.4639532146887939</v>
      </c>
      <c r="B4" s="4">
        <v>1.4752474939762137</v>
      </c>
      <c r="C4" s="5">
        <v>0</v>
      </c>
      <c r="D4" s="5">
        <v>0</v>
      </c>
      <c r="E4" s="4">
        <v>0.79600000000000004</v>
      </c>
      <c r="F4" s="5">
        <v>9020</v>
      </c>
      <c r="G4" s="14"/>
      <c r="H4" s="14"/>
      <c r="I4" s="14"/>
      <c r="J4" s="14"/>
      <c r="K4" s="14"/>
      <c r="L4" s="4">
        <v>0.44396634405800001</v>
      </c>
      <c r="M4" s="4">
        <v>1.9657718530899999</v>
      </c>
    </row>
    <row r="5" spans="1:13" ht="19.5" customHeight="1" x14ac:dyDescent="0.25">
      <c r="A5" s="4">
        <v>8.7360514749300986</v>
      </c>
      <c r="B5" s="4">
        <v>1.6393947856529025</v>
      </c>
      <c r="C5" s="5">
        <v>0</v>
      </c>
      <c r="D5" s="5">
        <v>0</v>
      </c>
      <c r="E5" s="4">
        <v>0.75600000000000001</v>
      </c>
      <c r="F5" s="5">
        <v>9020</v>
      </c>
      <c r="G5" s="14"/>
      <c r="H5" s="14"/>
      <c r="I5" s="14"/>
      <c r="J5" s="14"/>
      <c r="K5" s="14"/>
      <c r="L5" s="4">
        <v>0.539943558845</v>
      </c>
      <c r="M5" s="4">
        <v>1.7689454824299999</v>
      </c>
    </row>
    <row r="6" spans="1:13" ht="19.5" customHeight="1" x14ac:dyDescent="0.25">
      <c r="A6" s="4">
        <v>13.049430428970226</v>
      </c>
      <c r="B6" s="4">
        <v>1.9872923037828698</v>
      </c>
      <c r="C6" s="5">
        <v>0</v>
      </c>
      <c r="D6" s="5">
        <v>0</v>
      </c>
      <c r="E6" s="4">
        <v>0.56000000000000005</v>
      </c>
      <c r="F6" s="5">
        <v>9020</v>
      </c>
      <c r="G6" s="14"/>
      <c r="H6" s="14"/>
      <c r="I6" s="14"/>
      <c r="J6" s="14"/>
      <c r="K6" s="14"/>
      <c r="L6" s="4">
        <v>0.66534444532000003</v>
      </c>
      <c r="M6" s="4">
        <v>1.45927199259</v>
      </c>
    </row>
    <row r="7" spans="1:13" ht="19.5" customHeight="1" x14ac:dyDescent="0.25">
      <c r="A7" s="15" t="s">
        <v>4</v>
      </c>
      <c r="B7" s="17"/>
      <c r="C7" s="16"/>
      <c r="D7" s="17"/>
      <c r="E7" s="16"/>
      <c r="F7" s="16"/>
      <c r="G7" s="14"/>
      <c r="H7" s="14"/>
      <c r="I7" s="14"/>
      <c r="J7" s="14"/>
      <c r="K7" s="14"/>
      <c r="L7" s="17"/>
      <c r="M7" s="17"/>
    </row>
    <row r="8" spans="1:13" ht="19.5" customHeight="1" x14ac:dyDescent="0.25">
      <c r="A8" s="4">
        <v>4.0985280137605491</v>
      </c>
      <c r="B8" s="4">
        <v>1.5367973094137561</v>
      </c>
      <c r="C8" s="5">
        <v>0</v>
      </c>
      <c r="D8" s="5">
        <v>0</v>
      </c>
      <c r="E8" s="4">
        <v>0.79500000000000004</v>
      </c>
      <c r="F8" s="5">
        <v>8610</v>
      </c>
      <c r="G8" s="14"/>
      <c r="H8" s="14"/>
      <c r="I8" s="14"/>
      <c r="J8" s="14"/>
      <c r="K8" s="14"/>
      <c r="L8" s="4">
        <v>0.270226568384</v>
      </c>
      <c r="M8" s="4">
        <v>1.8870413048200001</v>
      </c>
    </row>
    <row r="9" spans="1:13" ht="19.5" customHeight="1" x14ac:dyDescent="0.25">
      <c r="A9" s="4">
        <v>4.8530712625512402</v>
      </c>
      <c r="B9" s="4">
        <v>1.5136416911588888</v>
      </c>
      <c r="C9" s="5">
        <v>0</v>
      </c>
      <c r="D9" s="5">
        <v>0</v>
      </c>
      <c r="E9" s="4">
        <v>0.8</v>
      </c>
      <c r="F9" s="5">
        <v>8610</v>
      </c>
      <c r="G9" s="14"/>
      <c r="H9" s="14"/>
      <c r="I9" s="14"/>
      <c r="J9" s="14"/>
      <c r="K9" s="14"/>
      <c r="L9" s="4">
        <v>0.32487053008799999</v>
      </c>
      <c r="M9" s="4">
        <v>1.9159091725199999</v>
      </c>
    </row>
    <row r="10" spans="1:13" ht="19.5" customHeight="1" x14ac:dyDescent="0.25">
      <c r="A10" s="4">
        <v>6.5037452063807502</v>
      </c>
      <c r="B10" s="4">
        <v>1.5606724012152113</v>
      </c>
      <c r="C10" s="5">
        <v>0</v>
      </c>
      <c r="D10" s="5">
        <v>0</v>
      </c>
      <c r="E10" s="4">
        <v>0.79600000000000004</v>
      </c>
      <c r="F10" s="5">
        <v>8610</v>
      </c>
      <c r="G10" s="14"/>
      <c r="H10" s="14"/>
      <c r="I10" s="14"/>
      <c r="J10" s="14"/>
      <c r="K10" s="14"/>
      <c r="L10" s="4">
        <v>0.42224887209900003</v>
      </c>
      <c r="M10" s="4">
        <v>1.85817343713</v>
      </c>
    </row>
    <row r="11" spans="1:13" ht="19.5" customHeight="1" x14ac:dyDescent="0.25">
      <c r="A11" s="4">
        <v>8.7260947962182343</v>
      </c>
      <c r="B11" s="4">
        <v>1.7130982393765242</v>
      </c>
      <c r="C11" s="5">
        <v>0</v>
      </c>
      <c r="D11" s="5">
        <v>0</v>
      </c>
      <c r="E11" s="4">
        <v>0.75600000000000001</v>
      </c>
      <c r="F11" s="5">
        <v>8610</v>
      </c>
      <c r="G11" s="14"/>
      <c r="H11" s="14"/>
      <c r="I11" s="14"/>
      <c r="J11" s="14"/>
      <c r="K11" s="14"/>
      <c r="L11" s="4">
        <v>0.51612439605100002</v>
      </c>
      <c r="M11" s="4">
        <v>1.6928392857700001</v>
      </c>
    </row>
    <row r="12" spans="1:13" ht="19.5" customHeight="1" x14ac:dyDescent="0.25">
      <c r="A12" s="4">
        <v>12.808988056355091</v>
      </c>
      <c r="B12" s="4">
        <v>2.0499654112573693</v>
      </c>
      <c r="C12" s="5">
        <v>0</v>
      </c>
      <c r="D12" s="5">
        <v>0</v>
      </c>
      <c r="E12" s="4">
        <v>0.56000000000000005</v>
      </c>
      <c r="F12" s="5">
        <v>8610</v>
      </c>
      <c r="G12" s="14"/>
      <c r="H12" s="14"/>
      <c r="I12" s="14"/>
      <c r="J12" s="14"/>
      <c r="K12" s="14"/>
      <c r="L12" s="4">
        <v>0.63311851918700002</v>
      </c>
      <c r="M12" s="4">
        <v>1.4146580152399999</v>
      </c>
    </row>
    <row r="13" spans="1:13" ht="19.5" customHeight="1" x14ac:dyDescent="0.25">
      <c r="A13" s="15" t="s">
        <v>4</v>
      </c>
      <c r="B13" s="17"/>
      <c r="C13" s="16"/>
      <c r="D13" s="17"/>
      <c r="E13" s="16"/>
      <c r="F13" s="16"/>
      <c r="G13" s="14"/>
      <c r="H13" s="14"/>
      <c r="I13" s="14"/>
      <c r="J13" s="14"/>
      <c r="K13" s="14"/>
      <c r="L13" s="17"/>
      <c r="M13" s="17"/>
    </row>
    <row r="14" spans="1:13" ht="19.5" customHeight="1" x14ac:dyDescent="0.25">
      <c r="A14" s="4">
        <v>4.1528377521876765</v>
      </c>
      <c r="B14" s="4">
        <v>1.620165771794053</v>
      </c>
      <c r="C14" s="5">
        <v>0</v>
      </c>
      <c r="D14" s="5">
        <v>0</v>
      </c>
      <c r="E14" s="4">
        <v>0.79500000000000004</v>
      </c>
      <c r="F14" s="5">
        <v>8200</v>
      </c>
      <c r="G14" s="14"/>
      <c r="H14" s="14"/>
      <c r="I14" s="14"/>
      <c r="J14" s="14"/>
      <c r="K14" s="14"/>
      <c r="L14" s="4">
        <v>0.25971811421000002</v>
      </c>
      <c r="M14" s="4">
        <v>1.7899402953000001</v>
      </c>
    </row>
    <row r="15" spans="1:13" ht="19.5" customHeight="1" x14ac:dyDescent="0.25">
      <c r="A15" s="4">
        <v>4.8787988372961966</v>
      </c>
      <c r="B15" s="4">
        <v>1.6083750388002607</v>
      </c>
      <c r="C15" s="5">
        <v>0</v>
      </c>
      <c r="D15" s="5">
        <v>0</v>
      </c>
      <c r="E15" s="4">
        <v>0.8</v>
      </c>
      <c r="F15" s="5">
        <v>8200</v>
      </c>
      <c r="G15" s="14"/>
      <c r="H15" s="14"/>
      <c r="I15" s="14"/>
      <c r="J15" s="14"/>
      <c r="K15" s="14"/>
      <c r="L15" s="4">
        <v>0.30735643979799998</v>
      </c>
      <c r="M15" s="4">
        <v>1.8030620533399999</v>
      </c>
    </row>
    <row r="16" spans="1:13" ht="19.5" customHeight="1" x14ac:dyDescent="0.25">
      <c r="A16" s="4">
        <v>6.5549368499830729</v>
      </c>
      <c r="B16" s="4">
        <v>1.6467238681103746</v>
      </c>
      <c r="C16" s="5">
        <v>0</v>
      </c>
      <c r="D16" s="5">
        <v>0</v>
      </c>
      <c r="E16" s="4">
        <v>0.79600000000000004</v>
      </c>
      <c r="F16" s="5">
        <v>8200</v>
      </c>
      <c r="G16" s="14"/>
      <c r="H16" s="14"/>
      <c r="I16" s="14"/>
      <c r="J16" s="14"/>
      <c r="K16" s="14"/>
      <c r="L16" s="4">
        <v>0.40333365458600001</v>
      </c>
      <c r="M16" s="4">
        <v>1.7610724276</v>
      </c>
    </row>
    <row r="17" spans="1:13" ht="19.5" customHeight="1" x14ac:dyDescent="0.25">
      <c r="A17" s="4">
        <v>8.6531908875958266</v>
      </c>
      <c r="B17" s="4">
        <v>1.7937407352616823</v>
      </c>
      <c r="C17" s="5">
        <v>0</v>
      </c>
      <c r="D17" s="5">
        <v>0</v>
      </c>
      <c r="E17" s="4">
        <v>0.75600000000000001</v>
      </c>
      <c r="F17" s="5">
        <v>8200</v>
      </c>
      <c r="G17" s="14"/>
      <c r="H17" s="14"/>
      <c r="I17" s="14"/>
      <c r="J17" s="14"/>
      <c r="K17" s="14"/>
      <c r="L17" s="4">
        <v>0.48880241519899997</v>
      </c>
      <c r="M17" s="4">
        <v>1.61673308912</v>
      </c>
    </row>
    <row r="18" spans="1:13" ht="19.5" customHeight="1" x14ac:dyDescent="0.25">
      <c r="A18" s="4">
        <v>12.767794674560543</v>
      </c>
      <c r="B18" s="4">
        <v>2.1330640177348874</v>
      </c>
      <c r="C18" s="5">
        <v>0</v>
      </c>
      <c r="D18" s="5">
        <v>0</v>
      </c>
      <c r="E18" s="4">
        <v>0.56000000000000005</v>
      </c>
      <c r="F18" s="5">
        <v>8200</v>
      </c>
      <c r="G18" s="14"/>
      <c r="H18" s="14"/>
      <c r="I18" s="14"/>
      <c r="J18" s="14"/>
      <c r="K18" s="14"/>
      <c r="L18" s="4">
        <v>0.60649710194600004</v>
      </c>
      <c r="M18" s="4">
        <v>1.35954663146</v>
      </c>
    </row>
    <row r="19" spans="1:13" ht="19.5" customHeight="1" x14ac:dyDescent="0.25">
      <c r="A19" s="15" t="s">
        <v>4</v>
      </c>
      <c r="B19" s="17"/>
      <c r="C19" s="16"/>
      <c r="D19" s="17"/>
      <c r="E19" s="16"/>
      <c r="F19" s="16"/>
      <c r="G19" s="14"/>
      <c r="H19" s="14"/>
      <c r="I19" s="14"/>
      <c r="J19" s="14"/>
      <c r="K19" s="14"/>
      <c r="L19" s="17"/>
      <c r="M19" s="17"/>
    </row>
    <row r="20" spans="1:13" ht="19.5" customHeight="1" x14ac:dyDescent="0.25">
      <c r="A20" s="4">
        <v>4.0877668945071672</v>
      </c>
      <c r="B20" s="4">
        <v>1.7051678468899092</v>
      </c>
      <c r="C20" s="5">
        <v>0</v>
      </c>
      <c r="D20" s="5">
        <v>0</v>
      </c>
      <c r="E20" s="4">
        <v>0.79500000000000004</v>
      </c>
      <c r="F20" s="5">
        <v>7790</v>
      </c>
      <c r="G20" s="14"/>
      <c r="H20" s="14"/>
      <c r="I20" s="14"/>
      <c r="J20" s="14"/>
      <c r="K20" s="14"/>
      <c r="L20" s="4">
        <v>0.242904587532</v>
      </c>
      <c r="M20" s="4">
        <v>1.7007123406</v>
      </c>
    </row>
    <row r="21" spans="1:13" ht="19.5" customHeight="1" x14ac:dyDescent="0.25">
      <c r="A21" s="4">
        <v>4.9801940447242057</v>
      </c>
      <c r="B21" s="4">
        <v>1.6999215840862929</v>
      </c>
      <c r="C21" s="5">
        <v>0</v>
      </c>
      <c r="D21" s="5">
        <v>0</v>
      </c>
      <c r="E21" s="4">
        <v>0.8</v>
      </c>
      <c r="F21" s="5">
        <v>7790</v>
      </c>
      <c r="G21" s="14"/>
      <c r="H21" s="14"/>
      <c r="I21" s="14"/>
      <c r="J21" s="14"/>
      <c r="K21" s="14"/>
      <c r="L21" s="4">
        <v>0.296847985624</v>
      </c>
      <c r="M21" s="4">
        <v>1.7059610438199999</v>
      </c>
    </row>
    <row r="22" spans="1:13" ht="19.5" customHeight="1" x14ac:dyDescent="0.25">
      <c r="A22" s="4">
        <v>6.4886356140075998</v>
      </c>
      <c r="B22" s="4">
        <v>1.7291823980282524</v>
      </c>
      <c r="C22" s="5">
        <v>0</v>
      </c>
      <c r="D22" s="5">
        <v>0</v>
      </c>
      <c r="E22" s="4">
        <v>0.79600000000000004</v>
      </c>
      <c r="F22" s="5">
        <v>7790</v>
      </c>
      <c r="G22" s="14"/>
      <c r="H22" s="14"/>
      <c r="I22" s="14"/>
      <c r="J22" s="14"/>
      <c r="K22" s="14"/>
      <c r="L22" s="4">
        <v>0.38021505540299999</v>
      </c>
      <c r="M22" s="4">
        <v>1.6770931761200001</v>
      </c>
    </row>
    <row r="23" spans="1:13" ht="19.5" customHeight="1" x14ac:dyDescent="0.25">
      <c r="A23" s="4">
        <v>8.736730748431679</v>
      </c>
      <c r="B23" s="4">
        <v>1.8952644377334362</v>
      </c>
      <c r="C23" s="5">
        <v>0</v>
      </c>
      <c r="D23" s="5">
        <v>0</v>
      </c>
      <c r="E23" s="4">
        <v>0.75600000000000001</v>
      </c>
      <c r="F23" s="5">
        <v>7790</v>
      </c>
      <c r="G23" s="14"/>
      <c r="H23" s="14"/>
      <c r="I23" s="14"/>
      <c r="J23" s="14"/>
      <c r="K23" s="14"/>
      <c r="L23" s="4">
        <v>0.46708494323999999</v>
      </c>
      <c r="M23" s="4">
        <v>1.5301294860300001</v>
      </c>
    </row>
    <row r="24" spans="1:13" ht="19.5" customHeight="1" x14ac:dyDescent="0.25">
      <c r="A24" s="4">
        <v>12.398574109114552</v>
      </c>
      <c r="B24" s="4">
        <v>2.2010432849827697</v>
      </c>
      <c r="C24" s="5">
        <v>0</v>
      </c>
      <c r="D24" s="5">
        <v>0</v>
      </c>
      <c r="E24" s="4">
        <v>0.56000000000000005</v>
      </c>
      <c r="F24" s="5">
        <v>7790</v>
      </c>
      <c r="G24" s="14"/>
      <c r="H24" s="14"/>
      <c r="I24" s="14"/>
      <c r="J24" s="14"/>
      <c r="K24" s="14"/>
      <c r="L24" s="4">
        <v>0.57076835775500001</v>
      </c>
      <c r="M24" s="4">
        <v>1.3175570057099999</v>
      </c>
    </row>
    <row r="25" spans="1:13" ht="19.5" customHeight="1" x14ac:dyDescent="0.25">
      <c r="A25" s="15" t="s">
        <v>4</v>
      </c>
      <c r="B25" s="17"/>
      <c r="C25" s="16"/>
      <c r="D25" s="17"/>
      <c r="E25" s="16"/>
      <c r="F25" s="16"/>
      <c r="G25" s="14"/>
      <c r="H25" s="14"/>
      <c r="I25" s="14"/>
      <c r="J25" s="14"/>
      <c r="K25" s="14"/>
      <c r="L25" s="17"/>
      <c r="M25" s="17"/>
    </row>
    <row r="26" spans="1:13" ht="19.5" customHeight="1" x14ac:dyDescent="0.25">
      <c r="A26" s="4">
        <v>4.1569316858839924</v>
      </c>
      <c r="B26" s="4">
        <v>1.7908337758294373</v>
      </c>
      <c r="C26" s="5">
        <v>0</v>
      </c>
      <c r="D26" s="5">
        <v>0</v>
      </c>
      <c r="E26" s="4">
        <v>0.79500000000000004</v>
      </c>
      <c r="F26" s="5">
        <v>7380</v>
      </c>
      <c r="G26" s="14"/>
      <c r="H26" s="14"/>
      <c r="I26" s="14"/>
      <c r="J26" s="14"/>
      <c r="K26" s="14"/>
      <c r="L26" s="4">
        <v>0.23519838780499999</v>
      </c>
      <c r="M26" s="4">
        <v>1.61935744073</v>
      </c>
    </row>
    <row r="27" spans="1:13" ht="19.5" customHeight="1" x14ac:dyDescent="0.25">
      <c r="A27" s="4">
        <v>4.9587178073485134</v>
      </c>
      <c r="B27" s="4">
        <v>1.7764391743460008</v>
      </c>
      <c r="C27" s="5">
        <v>0</v>
      </c>
      <c r="D27" s="5">
        <v>0</v>
      </c>
      <c r="E27" s="4">
        <v>0.8</v>
      </c>
      <c r="F27" s="5">
        <v>7380</v>
      </c>
      <c r="G27" s="14"/>
      <c r="H27" s="14"/>
      <c r="I27" s="14"/>
      <c r="J27" s="14"/>
      <c r="K27" s="14"/>
      <c r="L27" s="4">
        <v>0.28283671339299998</v>
      </c>
      <c r="M27" s="4">
        <v>1.63247919877</v>
      </c>
    </row>
    <row r="28" spans="1:13" ht="19.5" customHeight="1" x14ac:dyDescent="0.25">
      <c r="A28" s="4">
        <v>6.4801845210407265</v>
      </c>
      <c r="B28" s="4">
        <v>1.8173406273208079</v>
      </c>
      <c r="C28" s="5">
        <v>0</v>
      </c>
      <c r="D28" s="5">
        <v>0</v>
      </c>
      <c r="E28" s="4">
        <v>0.79600000000000004</v>
      </c>
      <c r="F28" s="5">
        <v>7380</v>
      </c>
      <c r="G28" s="14"/>
      <c r="H28" s="14"/>
      <c r="I28" s="14"/>
      <c r="J28" s="14"/>
      <c r="K28" s="14"/>
      <c r="L28" s="4">
        <v>0.36129983788999998</v>
      </c>
      <c r="M28" s="4">
        <v>1.5957382762500001</v>
      </c>
    </row>
    <row r="29" spans="1:13" ht="19.5" customHeight="1" x14ac:dyDescent="0.25">
      <c r="A29" s="4">
        <v>8.5449998980641784</v>
      </c>
      <c r="B29" s="4">
        <v>1.9625857340820474</v>
      </c>
      <c r="C29" s="5">
        <v>0</v>
      </c>
      <c r="D29" s="5">
        <v>0</v>
      </c>
      <c r="E29" s="4">
        <v>0.75600000000000001</v>
      </c>
      <c r="F29" s="5">
        <v>7380</v>
      </c>
      <c r="G29" s="14"/>
      <c r="H29" s="14"/>
      <c r="I29" s="14"/>
      <c r="J29" s="14"/>
      <c r="K29" s="14"/>
      <c r="L29" s="4">
        <v>0.44116408961100001</v>
      </c>
      <c r="M29" s="4">
        <v>1.4776424538499999</v>
      </c>
    </row>
    <row r="30" spans="1:13" ht="19.5" customHeight="1" x14ac:dyDescent="0.25">
      <c r="A30" s="4">
        <v>12.022837525017252</v>
      </c>
      <c r="B30" s="4">
        <v>2.2503487570754963</v>
      </c>
      <c r="C30" s="5">
        <v>0</v>
      </c>
      <c r="D30" s="5">
        <v>0</v>
      </c>
      <c r="E30" s="4">
        <v>0.56000000000000005</v>
      </c>
      <c r="F30" s="5">
        <v>7380</v>
      </c>
      <c r="G30" s="14"/>
      <c r="H30" s="14"/>
      <c r="I30" s="14"/>
      <c r="J30" s="14"/>
      <c r="K30" s="14"/>
      <c r="L30" s="4">
        <v>0.54134468606899999</v>
      </c>
      <c r="M30" s="4">
        <v>1.2886891380200001</v>
      </c>
    </row>
    <row r="31" spans="1:13" ht="19.5" customHeight="1" x14ac:dyDescent="0.25">
      <c r="A31" s="15" t="s">
        <v>4</v>
      </c>
      <c r="B31" s="17"/>
      <c r="C31" s="16"/>
      <c r="D31" s="17"/>
      <c r="E31" s="16"/>
      <c r="F31" s="16"/>
      <c r="G31" s="14"/>
      <c r="H31" s="14"/>
      <c r="I31" s="14"/>
      <c r="J31" s="14"/>
      <c r="K31" s="14"/>
      <c r="L31" s="17"/>
      <c r="M31" s="17"/>
    </row>
    <row r="32" spans="1:13" ht="19.5" customHeight="1" x14ac:dyDescent="0.25">
      <c r="A32" s="4">
        <v>4.0432375309565725</v>
      </c>
      <c r="B32" s="4">
        <v>1.8759594938325856</v>
      </c>
      <c r="C32" s="5">
        <v>0</v>
      </c>
      <c r="D32" s="5">
        <v>0</v>
      </c>
      <c r="E32" s="4">
        <v>0.79500000000000004</v>
      </c>
      <c r="F32" s="5">
        <v>6970</v>
      </c>
      <c r="G32" s="14"/>
      <c r="H32" s="14"/>
      <c r="I32" s="14"/>
      <c r="J32" s="14"/>
      <c r="K32" s="14"/>
      <c r="L32" s="4">
        <v>0.21838486112700001</v>
      </c>
      <c r="M32" s="4">
        <v>1.5458755956800001</v>
      </c>
    </row>
    <row r="33" spans="1:13" ht="19.5" customHeight="1" x14ac:dyDescent="0.25">
      <c r="A33" s="4">
        <v>4.9641379090778939</v>
      </c>
      <c r="B33" s="4">
        <v>1.8759594938325856</v>
      </c>
      <c r="C33" s="5">
        <v>0</v>
      </c>
      <c r="D33" s="5">
        <v>0</v>
      </c>
      <c r="E33" s="4">
        <v>0.8</v>
      </c>
      <c r="F33" s="5">
        <v>6970</v>
      </c>
      <c r="G33" s="14"/>
      <c r="H33" s="14"/>
      <c r="I33" s="14"/>
      <c r="J33" s="14"/>
      <c r="K33" s="14"/>
      <c r="L33" s="4">
        <v>0.268124877549</v>
      </c>
      <c r="M33" s="4">
        <v>1.5458755956800001</v>
      </c>
    </row>
    <row r="34" spans="1:13" ht="19.5" customHeight="1" x14ac:dyDescent="0.25">
      <c r="A34" s="4">
        <v>6.4575852646315468</v>
      </c>
      <c r="B34" s="4">
        <v>1.914970835807901</v>
      </c>
      <c r="C34" s="5">
        <v>0</v>
      </c>
      <c r="D34" s="5">
        <v>0</v>
      </c>
      <c r="E34" s="4">
        <v>0.79600000000000004</v>
      </c>
      <c r="F34" s="5">
        <v>6970</v>
      </c>
      <c r="G34" s="14"/>
      <c r="H34" s="14"/>
      <c r="I34" s="14"/>
      <c r="J34" s="14"/>
      <c r="K34" s="14"/>
      <c r="L34" s="4">
        <v>0.341684056766</v>
      </c>
      <c r="M34" s="4">
        <v>1.5143833763800001</v>
      </c>
    </row>
    <row r="35" spans="1:13" ht="19.5" customHeight="1" x14ac:dyDescent="0.25">
      <c r="A35" s="4">
        <v>8.3968161823715057</v>
      </c>
      <c r="B35" s="4">
        <v>2.0386197960915515</v>
      </c>
      <c r="C35" s="5">
        <v>0</v>
      </c>
      <c r="D35" s="5">
        <v>0</v>
      </c>
      <c r="E35" s="4">
        <v>0.75600000000000001</v>
      </c>
      <c r="F35" s="5">
        <v>6970</v>
      </c>
      <c r="G35" s="14"/>
      <c r="H35" s="14"/>
      <c r="I35" s="14"/>
      <c r="J35" s="14"/>
      <c r="K35" s="14"/>
      <c r="L35" s="4">
        <v>0.41734492681800001</v>
      </c>
      <c r="M35" s="4">
        <v>1.42253107007</v>
      </c>
    </row>
    <row r="36" spans="1:13" ht="19.5" customHeight="1" x14ac:dyDescent="0.25">
      <c r="A36" s="4">
        <v>11.645796978156532</v>
      </c>
      <c r="B36" s="4">
        <v>2.3019138256519414</v>
      </c>
      <c r="C36" s="5">
        <v>0</v>
      </c>
      <c r="D36" s="5">
        <v>0</v>
      </c>
      <c r="E36" s="4">
        <v>0.56000000000000005</v>
      </c>
      <c r="F36" s="5">
        <v>6970</v>
      </c>
      <c r="G36" s="14"/>
      <c r="H36" s="14"/>
      <c r="I36" s="14"/>
      <c r="J36" s="14"/>
      <c r="K36" s="14"/>
      <c r="L36" s="4">
        <v>0.51262157799300001</v>
      </c>
      <c r="M36" s="4">
        <v>1.25982127032</v>
      </c>
    </row>
    <row r="37" spans="1:13" ht="19.5" customHeight="1" x14ac:dyDescent="0.25">
      <c r="A37" s="15" t="s">
        <v>4</v>
      </c>
      <c r="B37" s="17"/>
      <c r="C37" s="16"/>
      <c r="D37" s="17"/>
      <c r="E37" s="16"/>
      <c r="F37" s="16"/>
      <c r="G37" s="14"/>
      <c r="H37" s="14"/>
      <c r="I37" s="14"/>
      <c r="J37" s="14"/>
      <c r="K37" s="14"/>
      <c r="L37" s="17"/>
      <c r="M37" s="17"/>
    </row>
    <row r="38" spans="1:13" ht="19.5" customHeight="1" x14ac:dyDescent="0.25">
      <c r="A38" s="4">
        <v>4.0616118964089649</v>
      </c>
      <c r="B38" s="4">
        <v>1.9730986384081104</v>
      </c>
      <c r="C38" s="5">
        <v>0</v>
      </c>
      <c r="D38" s="5">
        <v>0</v>
      </c>
      <c r="E38" s="4">
        <v>0.79500000000000004</v>
      </c>
      <c r="F38" s="5">
        <v>6560</v>
      </c>
      <c r="G38" s="14"/>
      <c r="H38" s="14"/>
      <c r="I38" s="14"/>
      <c r="J38" s="14"/>
      <c r="K38" s="14"/>
      <c r="L38" s="4">
        <v>0.20857697056400001</v>
      </c>
      <c r="M38" s="4">
        <v>1.46976939903</v>
      </c>
    </row>
    <row r="39" spans="1:13" ht="19.5" customHeight="1" x14ac:dyDescent="0.25">
      <c r="A39" s="4">
        <v>4.8627694392105596</v>
      </c>
      <c r="B39" s="4">
        <v>1.9660775658251151</v>
      </c>
      <c r="C39" s="5">
        <v>0</v>
      </c>
      <c r="D39" s="5">
        <v>0</v>
      </c>
      <c r="E39" s="4">
        <v>0.8</v>
      </c>
      <c r="F39" s="5">
        <v>6560</v>
      </c>
      <c r="G39" s="14"/>
      <c r="H39" s="14"/>
      <c r="I39" s="14"/>
      <c r="J39" s="14"/>
      <c r="K39" s="14"/>
      <c r="L39" s="4">
        <v>0.25061078726000002</v>
      </c>
      <c r="M39" s="4">
        <v>1.47501810224</v>
      </c>
    </row>
    <row r="40" spans="1:13" ht="19.5" customHeight="1" x14ac:dyDescent="0.25">
      <c r="A40" s="4">
        <v>6.3371897057669271</v>
      </c>
      <c r="B40" s="4">
        <v>1.99807229050042</v>
      </c>
      <c r="C40" s="5">
        <v>0</v>
      </c>
      <c r="D40" s="5">
        <v>0</v>
      </c>
      <c r="E40" s="4">
        <v>0.79600000000000004</v>
      </c>
      <c r="F40" s="5">
        <v>6560</v>
      </c>
      <c r="G40" s="14"/>
      <c r="H40" s="14"/>
      <c r="I40" s="14"/>
      <c r="J40" s="14"/>
      <c r="K40" s="14"/>
      <c r="L40" s="4">
        <v>0.32136771202999997</v>
      </c>
      <c r="M40" s="4">
        <v>1.4513989377600001</v>
      </c>
    </row>
    <row r="41" spans="1:13" ht="19.5" customHeight="1" x14ac:dyDescent="0.25">
      <c r="A41" s="4">
        <v>8.2220247708339542</v>
      </c>
      <c r="B41" s="4">
        <v>2.1207826895408473</v>
      </c>
      <c r="C41" s="5">
        <v>0</v>
      </c>
      <c r="D41" s="5">
        <v>0</v>
      </c>
      <c r="E41" s="4">
        <v>0.75600000000000001</v>
      </c>
      <c r="F41" s="5">
        <v>6560</v>
      </c>
      <c r="G41" s="14"/>
      <c r="H41" s="14"/>
      <c r="I41" s="14"/>
      <c r="J41" s="14"/>
      <c r="K41" s="14"/>
      <c r="L41" s="4">
        <v>0.39282520041199998</v>
      </c>
      <c r="M41" s="4">
        <v>1.3674196862800001</v>
      </c>
    </row>
    <row r="42" spans="1:13" ht="19.5" customHeight="1" x14ac:dyDescent="0.25">
      <c r="A42" s="4">
        <v>11.413358121962585</v>
      </c>
      <c r="B42" s="4">
        <v>2.3864241243255875</v>
      </c>
      <c r="C42" s="5">
        <v>0</v>
      </c>
      <c r="D42" s="5">
        <v>0</v>
      </c>
      <c r="E42" s="4">
        <v>0.56000000000000005</v>
      </c>
      <c r="F42" s="5">
        <v>6560</v>
      </c>
      <c r="G42" s="14"/>
      <c r="H42" s="14"/>
      <c r="I42" s="14"/>
      <c r="J42" s="14"/>
      <c r="K42" s="14"/>
      <c r="L42" s="4">
        <v>0.48459903353</v>
      </c>
      <c r="M42" s="4">
        <v>1.21520729297</v>
      </c>
    </row>
    <row r="43" spans="1:13" ht="19.5" customHeight="1" x14ac:dyDescent="0.25">
      <c r="A43" s="15" t="s">
        <v>4</v>
      </c>
      <c r="B43" s="17"/>
      <c r="C43" s="16"/>
      <c r="D43" s="17"/>
      <c r="E43" s="16"/>
      <c r="F43" s="16"/>
      <c r="G43" s="14"/>
      <c r="H43" s="14"/>
      <c r="I43" s="14"/>
      <c r="J43" s="14"/>
      <c r="K43" s="14"/>
      <c r="L43" s="17"/>
      <c r="M43" s="17"/>
    </row>
    <row r="44" spans="1:13" ht="19.5" customHeight="1" x14ac:dyDescent="0.25">
      <c r="A44" s="4">
        <v>3.9298957111073771</v>
      </c>
      <c r="B44" s="4">
        <v>2.0614380176162888</v>
      </c>
      <c r="C44" s="5">
        <v>0</v>
      </c>
      <c r="D44" s="5">
        <v>0</v>
      </c>
      <c r="E44" s="4">
        <v>0.79500000000000004</v>
      </c>
      <c r="F44" s="5">
        <v>6150</v>
      </c>
      <c r="G44" s="14"/>
      <c r="H44" s="14"/>
      <c r="I44" s="14"/>
      <c r="J44" s="14"/>
      <c r="K44" s="14"/>
      <c r="L44" s="4">
        <v>0.19316457110900001</v>
      </c>
      <c r="M44" s="4">
        <v>1.40678496041</v>
      </c>
    </row>
    <row r="45" spans="1:13" ht="19.5" customHeight="1" x14ac:dyDescent="0.25">
      <c r="A45" s="4">
        <v>4.7672788755172624</v>
      </c>
      <c r="B45" s="4">
        <v>2.0537753983462372</v>
      </c>
      <c r="C45" s="5">
        <v>0</v>
      </c>
      <c r="D45" s="5">
        <v>0</v>
      </c>
      <c r="E45" s="4">
        <v>0.8</v>
      </c>
      <c r="F45" s="5">
        <v>6150</v>
      </c>
      <c r="G45" s="14"/>
      <c r="H45" s="14"/>
      <c r="I45" s="14"/>
      <c r="J45" s="14"/>
      <c r="K45" s="14"/>
      <c r="L45" s="4">
        <v>0.23519838780499999</v>
      </c>
      <c r="M45" s="4">
        <v>1.4120336636299999</v>
      </c>
    </row>
    <row r="46" spans="1:13" ht="19.5" customHeight="1" x14ac:dyDescent="0.25">
      <c r="A46" s="4">
        <v>6.2058708286523832</v>
      </c>
      <c r="B46" s="4">
        <v>2.088713422234791</v>
      </c>
      <c r="C46" s="5">
        <v>0</v>
      </c>
      <c r="D46" s="5">
        <v>0</v>
      </c>
      <c r="E46" s="4">
        <v>0.79600000000000004</v>
      </c>
      <c r="F46" s="5">
        <v>6150</v>
      </c>
      <c r="G46" s="14"/>
      <c r="H46" s="14"/>
      <c r="I46" s="14"/>
      <c r="J46" s="14"/>
      <c r="K46" s="14"/>
      <c r="L46" s="4">
        <v>0.30105136729400001</v>
      </c>
      <c r="M46" s="4">
        <v>1.38841449915</v>
      </c>
    </row>
    <row r="47" spans="1:13" ht="19.5" customHeight="1" x14ac:dyDescent="0.25">
      <c r="A47" s="4">
        <v>8.0462075751569078</v>
      </c>
      <c r="B47" s="4">
        <v>2.2010432849827697</v>
      </c>
      <c r="C47" s="5">
        <v>0</v>
      </c>
      <c r="D47" s="5">
        <v>0</v>
      </c>
      <c r="E47" s="4">
        <v>0.75600000000000001</v>
      </c>
      <c r="F47" s="5">
        <v>6150</v>
      </c>
      <c r="G47" s="14"/>
      <c r="H47" s="14"/>
      <c r="I47" s="14"/>
      <c r="J47" s="14"/>
      <c r="K47" s="14"/>
      <c r="L47" s="4">
        <v>0.370407164841</v>
      </c>
      <c r="M47" s="4">
        <v>1.3175570057099999</v>
      </c>
    </row>
    <row r="48" spans="1:13" ht="19.5" customHeight="1" x14ac:dyDescent="0.25">
      <c r="A48" s="4">
        <v>10.858466301297385</v>
      </c>
      <c r="B48" s="4">
        <v>2.428378574436906</v>
      </c>
      <c r="C48" s="5">
        <v>0</v>
      </c>
      <c r="D48" s="5">
        <v>0</v>
      </c>
      <c r="E48" s="4">
        <v>0.56000000000000005</v>
      </c>
      <c r="F48" s="5">
        <v>6150</v>
      </c>
      <c r="G48" s="14"/>
      <c r="H48" s="14"/>
      <c r="I48" s="14"/>
      <c r="J48" s="14"/>
      <c r="K48" s="14"/>
      <c r="L48" s="4">
        <v>0.453073671008</v>
      </c>
      <c r="M48" s="4">
        <v>1.1942124801</v>
      </c>
    </row>
    <row r="49" spans="1:13" ht="19.5" customHeight="1" x14ac:dyDescent="0.25">
      <c r="A49" s="15" t="s">
        <v>4</v>
      </c>
      <c r="B49" s="17"/>
      <c r="C49" s="16"/>
      <c r="D49" s="17"/>
      <c r="E49" s="16"/>
      <c r="F49" s="16"/>
      <c r="G49" s="14"/>
      <c r="H49" s="14"/>
      <c r="I49" s="14"/>
      <c r="J49" s="14"/>
      <c r="K49" s="14"/>
      <c r="L49" s="17"/>
      <c r="M49" s="17"/>
    </row>
    <row r="50" spans="1:13" ht="19.5" customHeight="1" x14ac:dyDescent="0.25">
      <c r="A50" s="4">
        <v>3.8305949498015064</v>
      </c>
      <c r="B50" s="4">
        <v>2.1580583970271827</v>
      </c>
      <c r="C50" s="5">
        <v>0</v>
      </c>
      <c r="D50" s="5">
        <v>0</v>
      </c>
      <c r="E50" s="4">
        <v>0.79500000000000004</v>
      </c>
      <c r="F50" s="5">
        <v>5740</v>
      </c>
      <c r="G50" s="14"/>
      <c r="H50" s="14"/>
      <c r="I50" s="14"/>
      <c r="J50" s="14"/>
      <c r="K50" s="14"/>
      <c r="L50" s="4">
        <v>0.17985386248900001</v>
      </c>
      <c r="M50" s="4">
        <v>1.3438005218</v>
      </c>
    </row>
    <row r="51" spans="1:13" ht="19.5" customHeight="1" x14ac:dyDescent="0.25">
      <c r="A51" s="4">
        <v>4.7166356560547689</v>
      </c>
      <c r="B51" s="4">
        <v>2.153852069484846</v>
      </c>
      <c r="C51" s="5">
        <v>0</v>
      </c>
      <c r="D51" s="5">
        <v>0</v>
      </c>
      <c r="E51" s="4">
        <v>0.8</v>
      </c>
      <c r="F51" s="5">
        <v>5740</v>
      </c>
      <c r="G51" s="14"/>
      <c r="H51" s="14"/>
      <c r="I51" s="14"/>
      <c r="J51" s="14"/>
      <c r="K51" s="14"/>
      <c r="L51" s="4">
        <v>0.22188767918499999</v>
      </c>
      <c r="M51" s="4">
        <v>1.3464248734099999</v>
      </c>
    </row>
    <row r="52" spans="1:13" ht="19.5" customHeight="1" x14ac:dyDescent="0.25">
      <c r="A52" s="4">
        <v>6.1014670370706581</v>
      </c>
      <c r="B52" s="4">
        <v>2.1750492941698645</v>
      </c>
      <c r="C52" s="5">
        <v>0</v>
      </c>
      <c r="D52" s="5">
        <v>0</v>
      </c>
      <c r="E52" s="4">
        <v>0.79600000000000004</v>
      </c>
      <c r="F52" s="5">
        <v>5740</v>
      </c>
      <c r="G52" s="14"/>
      <c r="H52" s="14"/>
      <c r="I52" s="14"/>
      <c r="J52" s="14"/>
      <c r="K52" s="14"/>
      <c r="L52" s="4">
        <v>0.28423784061599999</v>
      </c>
      <c r="M52" s="4">
        <v>1.3333031153699999</v>
      </c>
    </row>
    <row r="53" spans="1:13" ht="19.5" customHeight="1" x14ac:dyDescent="0.25">
      <c r="A53" s="4">
        <v>7.8087606150002413</v>
      </c>
      <c r="B53" s="4">
        <v>2.2828917287090267</v>
      </c>
      <c r="C53" s="5">
        <v>0</v>
      </c>
      <c r="D53" s="5">
        <v>0</v>
      </c>
      <c r="E53" s="4">
        <v>0.75600000000000001</v>
      </c>
      <c r="F53" s="5">
        <v>5740</v>
      </c>
      <c r="G53" s="14"/>
      <c r="H53" s="14"/>
      <c r="I53" s="14"/>
      <c r="J53" s="14"/>
      <c r="K53" s="14"/>
      <c r="L53" s="4">
        <v>0.34658800204700002</v>
      </c>
      <c r="M53" s="4">
        <v>1.2703186767600001</v>
      </c>
    </row>
    <row r="54" spans="1:13" ht="19.5" customHeight="1" x14ac:dyDescent="0.25">
      <c r="A54" s="4">
        <v>10.387603051862179</v>
      </c>
      <c r="B54" s="4">
        <v>2.4885342662952872</v>
      </c>
      <c r="C54" s="5">
        <v>0</v>
      </c>
      <c r="D54" s="5">
        <v>0</v>
      </c>
      <c r="E54" s="4">
        <v>0.56000000000000005</v>
      </c>
      <c r="F54" s="5">
        <v>5740</v>
      </c>
      <c r="G54" s="14"/>
      <c r="H54" s="14"/>
      <c r="I54" s="14"/>
      <c r="J54" s="14"/>
      <c r="K54" s="14"/>
      <c r="L54" s="4">
        <v>0.42294943570999999</v>
      </c>
      <c r="M54" s="4">
        <v>1.1653446124</v>
      </c>
    </row>
    <row r="55" spans="1:13" ht="19.5" customHeight="1" x14ac:dyDescent="0.25">
      <c r="A55" s="15" t="s">
        <v>5</v>
      </c>
      <c r="B55" s="17"/>
      <c r="C55" s="16"/>
      <c r="D55" s="17"/>
      <c r="E55" s="16"/>
      <c r="F55" s="16"/>
      <c r="G55" s="14"/>
      <c r="H55" s="14"/>
      <c r="I55" s="14"/>
      <c r="J55" s="14"/>
      <c r="K55" s="14"/>
      <c r="L55" s="17"/>
      <c r="M55" s="17"/>
    </row>
    <row r="56" spans="1:13" ht="19.5" customHeight="1" x14ac:dyDescent="0.25">
      <c r="A56" s="15" t="s">
        <v>7</v>
      </c>
      <c r="B56" s="4">
        <v>2.9</v>
      </c>
      <c r="C56" s="16"/>
      <c r="D56" s="4">
        <v>1.1000000000000001</v>
      </c>
      <c r="E56" s="5">
        <v>9020</v>
      </c>
      <c r="F56" s="16"/>
      <c r="G56" s="14"/>
      <c r="H56" s="14"/>
      <c r="I56" s="14"/>
      <c r="J56" s="14"/>
      <c r="K56" s="14"/>
      <c r="L56" s="17"/>
      <c r="M56" s="17"/>
    </row>
    <row r="57" spans="1:13" ht="19.5" customHeight="1" x14ac:dyDescent="0.25">
      <c r="A57" s="15" t="s">
        <v>6</v>
      </c>
      <c r="B57" s="5">
        <v>288</v>
      </c>
      <c r="C57" s="16"/>
      <c r="D57" s="4">
        <v>1.05</v>
      </c>
      <c r="E57" s="5">
        <v>8610</v>
      </c>
      <c r="F57" s="16"/>
      <c r="G57" s="14"/>
      <c r="H57" s="14"/>
      <c r="I57" s="14"/>
      <c r="J57" s="14"/>
      <c r="K57" s="14"/>
      <c r="L57" s="17"/>
      <c r="M57" s="17"/>
    </row>
    <row r="58" spans="1:13" ht="19.5" customHeight="1" x14ac:dyDescent="0.25">
      <c r="A58" s="15" t="s">
        <v>19</v>
      </c>
      <c r="B58" s="5">
        <v>507</v>
      </c>
      <c r="C58" s="16"/>
      <c r="D58" s="5">
        <v>1</v>
      </c>
      <c r="E58" s="5">
        <v>8200</v>
      </c>
      <c r="F58" s="16"/>
      <c r="G58" s="14"/>
      <c r="H58" s="14"/>
      <c r="I58" s="14"/>
      <c r="J58" s="14"/>
      <c r="K58" s="14"/>
      <c r="L58" s="17"/>
      <c r="M58" s="17"/>
    </row>
    <row r="59" spans="1:13" ht="19.5" customHeight="1" x14ac:dyDescent="0.25">
      <c r="A59" s="6" t="s">
        <v>8</v>
      </c>
      <c r="B59" s="4">
        <v>1.7</v>
      </c>
      <c r="C59" s="16"/>
      <c r="D59" s="4">
        <v>0.95</v>
      </c>
      <c r="E59" s="5">
        <v>7790</v>
      </c>
      <c r="F59" s="16"/>
      <c r="G59" s="14"/>
      <c r="H59" s="14"/>
      <c r="I59" s="14"/>
      <c r="J59" s="14"/>
      <c r="K59" s="14"/>
      <c r="L59" s="17"/>
      <c r="M59" s="17"/>
    </row>
    <row r="60" spans="1:13" ht="19.5" customHeight="1" x14ac:dyDescent="0.25">
      <c r="A60" s="6" t="s">
        <v>9</v>
      </c>
      <c r="B60" s="4">
        <v>0.63</v>
      </c>
      <c r="C60" s="16"/>
      <c r="D60" s="4">
        <v>0.9</v>
      </c>
      <c r="E60" s="5">
        <v>7380</v>
      </c>
      <c r="F60" s="16"/>
      <c r="G60" s="14"/>
      <c r="H60" s="14"/>
      <c r="I60" s="14"/>
      <c r="J60" s="14"/>
      <c r="K60" s="14"/>
      <c r="L60" s="17"/>
      <c r="M60" s="17"/>
    </row>
    <row r="61" spans="1:13" ht="19.5" customHeight="1" x14ac:dyDescent="0.25">
      <c r="A61" s="6" t="s">
        <v>10</v>
      </c>
      <c r="B61" s="4">
        <v>5.3</v>
      </c>
      <c r="C61" s="16"/>
      <c r="D61" s="4">
        <v>0.85</v>
      </c>
      <c r="E61" s="5">
        <v>6970</v>
      </c>
      <c r="F61" s="16"/>
      <c r="G61" s="14"/>
      <c r="H61" s="14"/>
      <c r="I61" s="14"/>
      <c r="J61" s="14"/>
      <c r="K61" s="14"/>
      <c r="L61" s="17"/>
      <c r="M61" s="17"/>
    </row>
    <row r="62" spans="1:13" ht="19.5" customHeight="1" x14ac:dyDescent="0.25">
      <c r="A62" s="6" t="s">
        <v>11</v>
      </c>
      <c r="B62" s="4">
        <v>8200</v>
      </c>
      <c r="C62" s="16"/>
      <c r="D62" s="4">
        <v>0.8</v>
      </c>
      <c r="E62" s="5">
        <v>6560</v>
      </c>
      <c r="F62" s="16"/>
      <c r="G62" s="14"/>
      <c r="H62" s="14"/>
      <c r="I62" s="14"/>
      <c r="J62" s="14"/>
      <c r="K62" s="14"/>
      <c r="L62" s="17"/>
      <c r="M62" s="17"/>
    </row>
    <row r="63" spans="1:13" ht="19.5" customHeight="1" x14ac:dyDescent="0.25">
      <c r="A63" s="6" t="s">
        <v>12</v>
      </c>
      <c r="B63" s="4">
        <v>30</v>
      </c>
      <c r="C63" s="16"/>
      <c r="D63" s="4">
        <v>0.75</v>
      </c>
      <c r="E63" s="5">
        <v>6150</v>
      </c>
      <c r="F63" s="16"/>
      <c r="G63" s="14"/>
      <c r="H63" s="14"/>
      <c r="I63" s="14"/>
      <c r="J63" s="14"/>
      <c r="K63" s="14"/>
      <c r="L63" s="17"/>
      <c r="M63" s="17"/>
    </row>
    <row r="64" spans="1:13" ht="19.5" customHeight="1" x14ac:dyDescent="0.25">
      <c r="A64" s="6" t="s">
        <v>15</v>
      </c>
      <c r="B64" s="17"/>
      <c r="C64" s="16"/>
      <c r="D64" s="4">
        <v>0.7</v>
      </c>
      <c r="E64" s="5">
        <v>5740</v>
      </c>
      <c r="F64" s="16"/>
      <c r="G64" s="14"/>
      <c r="H64" s="14"/>
      <c r="I64" s="14"/>
      <c r="J64" s="14"/>
      <c r="K64" s="14"/>
      <c r="L64" s="17"/>
      <c r="M64" s="17"/>
    </row>
    <row r="65" spans="1:13" ht="19.5" customHeight="1" x14ac:dyDescent="0.25">
      <c r="A65" s="6" t="s">
        <v>16</v>
      </c>
      <c r="B65" s="4">
        <v>3.5</v>
      </c>
      <c r="C65" s="16"/>
      <c r="D65" s="17"/>
      <c r="E65" s="16"/>
      <c r="F65" s="16"/>
      <c r="G65" s="14"/>
      <c r="H65" s="14"/>
      <c r="I65" s="14"/>
      <c r="J65" s="14"/>
      <c r="K65" s="14"/>
      <c r="L65" s="17"/>
      <c r="M65" s="17"/>
    </row>
    <row r="66" spans="1:13" ht="19.5" customHeight="1" x14ac:dyDescent="0.25">
      <c r="A66" s="6" t="s">
        <v>17</v>
      </c>
      <c r="B66" s="5">
        <v>6</v>
      </c>
      <c r="C66" s="16"/>
      <c r="D66" s="17"/>
      <c r="E66" s="16"/>
      <c r="F66" s="16"/>
      <c r="G66" s="14"/>
      <c r="H66" s="14"/>
      <c r="I66" s="14"/>
      <c r="J66" s="14"/>
      <c r="K66" s="14"/>
      <c r="L66" s="17"/>
      <c r="M66" s="17"/>
    </row>
    <row r="67" spans="1:13" ht="19.5" customHeight="1" x14ac:dyDescent="0.25">
      <c r="A67" s="6" t="s">
        <v>18</v>
      </c>
      <c r="B67" s="4">
        <v>29</v>
      </c>
      <c r="C67" s="16"/>
      <c r="D67" s="17"/>
      <c r="E67" s="16"/>
      <c r="F67" s="16"/>
      <c r="G67" s="14"/>
      <c r="H67" s="14"/>
      <c r="I67" s="14"/>
      <c r="J67" s="14"/>
      <c r="K67" s="14"/>
      <c r="L67" s="17"/>
      <c r="M67" s="1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7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34" bestFit="1" customWidth="1"/>
    <col min="7" max="8" width="14.140625" style="19" bestFit="1" customWidth="1"/>
    <col min="9" max="10" width="14.140625" style="13" bestFit="1" customWidth="1"/>
  </cols>
  <sheetData>
    <row r="1" spans="1:1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1" t="s">
        <v>3</v>
      </c>
      <c r="G1" s="14"/>
      <c r="H1" s="14"/>
      <c r="I1" s="17"/>
      <c r="J1" s="17"/>
    </row>
    <row r="2" spans="1:10" ht="19.5" customHeight="1" x14ac:dyDescent="0.25">
      <c r="A2" s="4">
        <v>2.2257574576733181</v>
      </c>
      <c r="B2" s="4">
        <v>1.1170324229331139</v>
      </c>
      <c r="C2" s="5">
        <v>0</v>
      </c>
      <c r="D2" s="5">
        <v>0</v>
      </c>
      <c r="E2" s="4">
        <v>0.76</v>
      </c>
      <c r="F2" s="25">
        <v>9119</v>
      </c>
      <c r="G2" s="14"/>
      <c r="H2" s="14"/>
      <c r="I2" s="4">
        <v>0.20189649889899999</v>
      </c>
      <c r="J2" s="4">
        <v>2.8647333186599999</v>
      </c>
    </row>
    <row r="3" spans="1:10" ht="19.5" customHeight="1" x14ac:dyDescent="0.25">
      <c r="A3" s="4">
        <v>2.7167996951394806</v>
      </c>
      <c r="B3" s="4">
        <v>1.1302388366553873</v>
      </c>
      <c r="C3" s="5">
        <v>0</v>
      </c>
      <c r="D3" s="5">
        <v>0</v>
      </c>
      <c r="E3" s="4">
        <v>0.79</v>
      </c>
      <c r="F3" s="25">
        <v>9119</v>
      </c>
      <c r="G3" s="14"/>
      <c r="H3" s="14"/>
      <c r="I3" s="4">
        <v>0.243558966987</v>
      </c>
      <c r="J3" s="4">
        <v>2.8312599923300001</v>
      </c>
    </row>
    <row r="4" spans="1:10" ht="19.5" customHeight="1" x14ac:dyDescent="0.25">
      <c r="A4" s="4">
        <v>3.1145275855196477</v>
      </c>
      <c r="B4" s="4">
        <v>1.1536199442868882</v>
      </c>
      <c r="C4" s="5">
        <v>0</v>
      </c>
      <c r="D4" s="5">
        <v>0</v>
      </c>
      <c r="E4" s="4">
        <v>0.81499999999999995</v>
      </c>
      <c r="F4" s="25">
        <v>9119</v>
      </c>
      <c r="G4" s="14"/>
      <c r="H4" s="14"/>
      <c r="I4" s="4">
        <v>0.27355594401</v>
      </c>
      <c r="J4" s="4">
        <v>2.7738771471899999</v>
      </c>
    </row>
    <row r="5" spans="1:10" ht="19.5" customHeight="1" x14ac:dyDescent="0.25">
      <c r="A5" s="4">
        <v>3.869633557263128</v>
      </c>
      <c r="B5" s="4">
        <v>1.2165357464633013</v>
      </c>
      <c r="C5" s="5">
        <v>0</v>
      </c>
      <c r="D5" s="5">
        <v>0</v>
      </c>
      <c r="E5" s="4">
        <v>0.82499999999999996</v>
      </c>
      <c r="F5" s="25">
        <v>9119</v>
      </c>
      <c r="G5" s="14"/>
      <c r="H5" s="14"/>
      <c r="I5" s="4">
        <v>0.322301031673</v>
      </c>
      <c r="J5" s="4">
        <v>2.6304200343500002</v>
      </c>
    </row>
    <row r="6" spans="1:10" ht="19.5" customHeight="1" x14ac:dyDescent="0.25">
      <c r="A6" s="4">
        <v>5.9622968415325817</v>
      </c>
      <c r="B6" s="4">
        <v>1.5001626435294602</v>
      </c>
      <c r="C6" s="5">
        <v>0</v>
      </c>
      <c r="D6" s="5">
        <v>0</v>
      </c>
      <c r="E6" s="4">
        <v>0.74</v>
      </c>
      <c r="F6" s="25">
        <v>9119</v>
      </c>
      <c r="G6" s="14"/>
      <c r="H6" s="14"/>
      <c r="I6" s="4">
        <v>0.40270959508300003</v>
      </c>
      <c r="J6" s="4">
        <v>2.1331020431700001</v>
      </c>
    </row>
    <row r="7" spans="1:10" ht="19.5" customHeight="1" x14ac:dyDescent="0.25">
      <c r="A7" s="4">
        <v>8.5831845438384367</v>
      </c>
      <c r="B7" s="4">
        <v>1.9793939682550856</v>
      </c>
      <c r="C7" s="5">
        <v>0</v>
      </c>
      <c r="D7" s="5">
        <v>0</v>
      </c>
      <c r="E7" s="4">
        <v>0.57499999999999996</v>
      </c>
      <c r="F7" s="25">
        <v>9119</v>
      </c>
      <c r="G7" s="14"/>
      <c r="H7" s="14"/>
      <c r="I7" s="4">
        <v>0.43937256700100003</v>
      </c>
      <c r="J7" s="4">
        <v>1.6166564369300001</v>
      </c>
    </row>
    <row r="8" spans="1:10" ht="19.5" customHeight="1" x14ac:dyDescent="0.25">
      <c r="A8" s="15" t="s">
        <v>4</v>
      </c>
      <c r="B8" s="17"/>
      <c r="C8" s="16"/>
      <c r="D8" s="16"/>
      <c r="E8" s="17"/>
      <c r="F8" s="22"/>
      <c r="G8" s="14"/>
      <c r="H8" s="14"/>
      <c r="I8" s="17"/>
      <c r="J8" s="17"/>
    </row>
    <row r="9" spans="1:10" ht="19.5" customHeight="1" x14ac:dyDescent="0.25">
      <c r="A9" s="4">
        <v>2.2956269335936295</v>
      </c>
      <c r="B9" s="4">
        <v>1.2121286309544981</v>
      </c>
      <c r="C9" s="5">
        <v>0</v>
      </c>
      <c r="D9" s="5">
        <v>0</v>
      </c>
      <c r="E9" s="4">
        <v>0.76</v>
      </c>
      <c r="F9" s="25">
        <v>8704.5</v>
      </c>
      <c r="G9" s="14"/>
      <c r="H9" s="14"/>
      <c r="I9" s="4">
        <v>0.191897506558</v>
      </c>
      <c r="J9" s="4">
        <v>2.6399838418799999</v>
      </c>
    </row>
    <row r="10" spans="1:10" ht="19.5" customHeight="1" x14ac:dyDescent="0.25">
      <c r="A10" s="4">
        <v>2.7691696082077808</v>
      </c>
      <c r="B10" s="4">
        <v>1.2165357464633013</v>
      </c>
      <c r="C10" s="5">
        <v>0</v>
      </c>
      <c r="D10" s="5">
        <v>0</v>
      </c>
      <c r="E10" s="4">
        <v>0.79</v>
      </c>
      <c r="F10" s="25">
        <v>8704.5</v>
      </c>
      <c r="G10" s="14"/>
      <c r="H10" s="14"/>
      <c r="I10" s="4">
        <v>0.23064360187999999</v>
      </c>
      <c r="J10" s="4">
        <v>2.6304200343500002</v>
      </c>
    </row>
    <row r="11" spans="1:10" ht="19.5" customHeight="1" x14ac:dyDescent="0.25">
      <c r="A11" s="4">
        <v>3.2675057234683118</v>
      </c>
      <c r="B11" s="4">
        <v>1.2483063108267434</v>
      </c>
      <c r="C11" s="5">
        <v>0</v>
      </c>
      <c r="D11" s="5">
        <v>0</v>
      </c>
      <c r="E11" s="4">
        <v>0.81499999999999995</v>
      </c>
      <c r="F11" s="25">
        <v>8704.5</v>
      </c>
      <c r="G11" s="14"/>
      <c r="H11" s="14"/>
      <c r="I11" s="4">
        <v>0.26522345039299999</v>
      </c>
      <c r="J11" s="4">
        <v>2.5634733816900002</v>
      </c>
    </row>
    <row r="12" spans="1:10" ht="19.5" customHeight="1" x14ac:dyDescent="0.25">
      <c r="A12" s="4">
        <v>3.9842848309485697</v>
      </c>
      <c r="B12" s="4">
        <v>1.3119357251214927</v>
      </c>
      <c r="C12" s="5">
        <v>0</v>
      </c>
      <c r="D12" s="5">
        <v>0</v>
      </c>
      <c r="E12" s="4">
        <v>0.82499999999999996</v>
      </c>
      <c r="F12" s="25">
        <v>8704.5</v>
      </c>
      <c r="G12" s="14"/>
      <c r="H12" s="14"/>
      <c r="I12" s="4">
        <v>0.30771916784300002</v>
      </c>
      <c r="J12" s="4">
        <v>2.4391438838999999</v>
      </c>
    </row>
    <row r="13" spans="1:10" ht="19.5" customHeight="1" x14ac:dyDescent="0.25">
      <c r="A13" s="4">
        <v>6.0693191513685525</v>
      </c>
      <c r="B13" s="4">
        <v>1.593012612291844</v>
      </c>
      <c r="C13" s="5">
        <v>0</v>
      </c>
      <c r="D13" s="5">
        <v>0</v>
      </c>
      <c r="E13" s="4">
        <v>0.74</v>
      </c>
      <c r="F13" s="25">
        <v>8704.5</v>
      </c>
      <c r="G13" s="14"/>
      <c r="H13" s="14"/>
      <c r="I13" s="4">
        <v>0.38604460784799999</v>
      </c>
      <c r="J13" s="4">
        <v>2.0087725453699998</v>
      </c>
    </row>
    <row r="14" spans="1:10" ht="19.5" customHeight="1" x14ac:dyDescent="0.25">
      <c r="A14" s="4">
        <v>8.5540013888222735</v>
      </c>
      <c r="B14" s="4">
        <v>2.0585507305187072</v>
      </c>
      <c r="C14" s="5">
        <v>0</v>
      </c>
      <c r="D14" s="5">
        <v>0</v>
      </c>
      <c r="E14" s="4">
        <v>0.57499999999999996</v>
      </c>
      <c r="F14" s="25">
        <v>8704.5</v>
      </c>
      <c r="G14" s="14"/>
      <c r="H14" s="14"/>
      <c r="I14" s="4">
        <v>0.421041081042</v>
      </c>
      <c r="J14" s="4">
        <v>1.5544916880399999</v>
      </c>
    </row>
    <row r="15" spans="1:10" ht="19.5" customHeight="1" x14ac:dyDescent="0.25">
      <c r="A15" s="15" t="s">
        <v>4</v>
      </c>
      <c r="B15" s="17"/>
      <c r="C15" s="16"/>
      <c r="D15" s="16"/>
      <c r="E15" s="17"/>
      <c r="F15" s="22"/>
      <c r="G15" s="14"/>
      <c r="H15" s="14"/>
      <c r="I15" s="17"/>
      <c r="J15" s="17"/>
    </row>
    <row r="16" spans="1:10" ht="19.5" customHeight="1" x14ac:dyDescent="0.25">
      <c r="A16" s="4">
        <v>2.3828793773660344</v>
      </c>
      <c r="B16" s="4">
        <v>1.3093687280348734</v>
      </c>
      <c r="C16" s="5">
        <v>0</v>
      </c>
      <c r="D16" s="5">
        <v>0</v>
      </c>
      <c r="E16" s="4">
        <v>0.76</v>
      </c>
      <c r="F16" s="25">
        <v>8290</v>
      </c>
      <c r="G16" s="14"/>
      <c r="H16" s="14"/>
      <c r="I16" s="4">
        <v>0.18439826230199999</v>
      </c>
      <c r="J16" s="4">
        <v>2.44392578766</v>
      </c>
    </row>
    <row r="17" spans="1:10" ht="19.5" customHeight="1" x14ac:dyDescent="0.25">
      <c r="A17" s="4">
        <v>2.8843538394029657</v>
      </c>
      <c r="B17" s="4">
        <v>1.3171000335091128</v>
      </c>
      <c r="C17" s="5">
        <v>0</v>
      </c>
      <c r="D17" s="5">
        <v>0</v>
      </c>
      <c r="E17" s="4">
        <v>0.79</v>
      </c>
      <c r="F17" s="25">
        <v>8290</v>
      </c>
      <c r="G17" s="14"/>
      <c r="H17" s="14"/>
      <c r="I17" s="4">
        <v>0.221894483581</v>
      </c>
      <c r="J17" s="4">
        <v>2.4295800763700002</v>
      </c>
    </row>
    <row r="18" spans="1:10" ht="19.5" customHeight="1" x14ac:dyDescent="0.25">
      <c r="A18" s="4">
        <v>3.3751494342471768</v>
      </c>
      <c r="B18" s="4">
        <v>1.3599257658943884</v>
      </c>
      <c r="C18" s="5">
        <v>0</v>
      </c>
      <c r="D18" s="5">
        <v>0</v>
      </c>
      <c r="E18" s="4">
        <v>0.81499999999999995</v>
      </c>
      <c r="F18" s="25">
        <v>8290</v>
      </c>
      <c r="G18" s="14"/>
      <c r="H18" s="14"/>
      <c r="I18" s="4">
        <v>0.251474835924</v>
      </c>
      <c r="J18" s="4">
        <v>2.35306961619</v>
      </c>
    </row>
    <row r="19" spans="1:10" ht="19.5" customHeight="1" x14ac:dyDescent="0.25">
      <c r="A19" s="4">
        <v>4.1563100345179489</v>
      </c>
      <c r="B19" s="4">
        <v>1.4145437988925367</v>
      </c>
      <c r="C19" s="5">
        <v>0</v>
      </c>
      <c r="D19" s="5">
        <v>0</v>
      </c>
      <c r="E19" s="4">
        <v>0.82499999999999996</v>
      </c>
      <c r="F19" s="25">
        <v>8290</v>
      </c>
      <c r="G19" s="14"/>
      <c r="H19" s="14"/>
      <c r="I19" s="4">
        <v>0.297720175501</v>
      </c>
      <c r="J19" s="4">
        <v>2.26221344472</v>
      </c>
    </row>
    <row r="20" spans="1:10" ht="19.5" customHeight="1" x14ac:dyDescent="0.25">
      <c r="A20" s="4">
        <v>6.152257636933995</v>
      </c>
      <c r="B20" s="4">
        <v>1.689539819448566</v>
      </c>
      <c r="C20" s="5">
        <v>0</v>
      </c>
      <c r="D20" s="5">
        <v>0</v>
      </c>
      <c r="E20" s="4">
        <v>0.74</v>
      </c>
      <c r="F20" s="25">
        <v>8290</v>
      </c>
      <c r="G20" s="14"/>
      <c r="H20" s="14"/>
      <c r="I20" s="4">
        <v>0.36896299593199999</v>
      </c>
      <c r="J20" s="4">
        <v>1.8940068551</v>
      </c>
    </row>
    <row r="21" spans="1:10" ht="19.5" customHeight="1" x14ac:dyDescent="0.25">
      <c r="A21" s="4">
        <v>8.5973138720168532</v>
      </c>
      <c r="B21" s="4">
        <v>2.1721432719069771</v>
      </c>
      <c r="C21" s="5">
        <v>0</v>
      </c>
      <c r="D21" s="5">
        <v>0</v>
      </c>
      <c r="E21" s="4">
        <v>0.57499999999999996</v>
      </c>
      <c r="F21" s="25">
        <v>8290</v>
      </c>
      <c r="G21" s="14"/>
      <c r="H21" s="14"/>
      <c r="I21" s="4">
        <v>0.40104309636000002</v>
      </c>
      <c r="J21" s="4">
        <v>1.4731993240900001</v>
      </c>
    </row>
    <row r="22" spans="1:10" ht="19.5" customHeight="1" x14ac:dyDescent="0.25">
      <c r="A22" s="15" t="s">
        <v>4</v>
      </c>
      <c r="B22" s="17"/>
      <c r="C22" s="16"/>
      <c r="D22" s="16"/>
      <c r="E22" s="17"/>
      <c r="F22" s="22"/>
      <c r="G22" s="14"/>
      <c r="H22" s="14"/>
      <c r="I22" s="17"/>
      <c r="J22" s="17"/>
    </row>
    <row r="23" spans="1:10" ht="19.5" customHeight="1" x14ac:dyDescent="0.25">
      <c r="A23" s="4">
        <v>2.4411660663777637</v>
      </c>
      <c r="B23" s="4">
        <v>1.4115600202406484</v>
      </c>
      <c r="C23" s="5">
        <v>0</v>
      </c>
      <c r="D23" s="5">
        <v>0</v>
      </c>
      <c r="E23" s="4">
        <v>0.76</v>
      </c>
      <c r="F23" s="25">
        <v>7875.5</v>
      </c>
      <c r="G23" s="14"/>
      <c r="H23" s="14"/>
      <c r="I23" s="4">
        <v>0.17523251932299999</v>
      </c>
      <c r="J23" s="4">
        <v>2.2669953484900001</v>
      </c>
    </row>
    <row r="24" spans="1:10" ht="19.5" customHeight="1" x14ac:dyDescent="0.25">
      <c r="A24" s="4">
        <v>2.9407093120572778</v>
      </c>
      <c r="B24" s="4">
        <v>1.4145437988925367</v>
      </c>
      <c r="C24" s="5">
        <v>0</v>
      </c>
      <c r="D24" s="5">
        <v>0</v>
      </c>
      <c r="E24" s="4">
        <v>0.79</v>
      </c>
      <c r="F24" s="25">
        <v>7875.5</v>
      </c>
      <c r="G24" s="14"/>
      <c r="H24" s="14"/>
      <c r="I24" s="4">
        <v>0.21064561719700001</v>
      </c>
      <c r="J24" s="4">
        <v>2.26221344472</v>
      </c>
    </row>
    <row r="25" spans="1:10" ht="19.5" customHeight="1" x14ac:dyDescent="0.25">
      <c r="A25" s="4">
        <v>3.4245035257613314</v>
      </c>
      <c r="B25" s="4">
        <v>1.4545132596679884</v>
      </c>
      <c r="C25" s="5">
        <v>0</v>
      </c>
      <c r="D25" s="5">
        <v>0</v>
      </c>
      <c r="E25" s="4">
        <v>0.81499999999999995</v>
      </c>
      <c r="F25" s="25">
        <v>7875.5</v>
      </c>
      <c r="G25" s="14"/>
      <c r="H25" s="14"/>
      <c r="I25" s="4">
        <v>0.23855947081600001</v>
      </c>
      <c r="J25" s="4">
        <v>2.2000486958300001</v>
      </c>
    </row>
    <row r="26" spans="1:10" ht="19.5" customHeight="1" x14ac:dyDescent="0.25">
      <c r="A26" s="4">
        <v>4.1490063695563482</v>
      </c>
      <c r="B26" s="4">
        <v>1.5137363808349491</v>
      </c>
      <c r="C26" s="5">
        <v>0</v>
      </c>
      <c r="D26" s="5">
        <v>0</v>
      </c>
      <c r="E26" s="4">
        <v>0.82499999999999996</v>
      </c>
      <c r="F26" s="25">
        <v>7875.5</v>
      </c>
      <c r="G26" s="14"/>
      <c r="H26" s="14"/>
      <c r="I26" s="4">
        <v>0.27772219081900001</v>
      </c>
      <c r="J26" s="4">
        <v>2.1139744281200001</v>
      </c>
    </row>
    <row r="27" spans="1:10" ht="19.5" customHeight="1" x14ac:dyDescent="0.25">
      <c r="A27" s="4">
        <v>6.1322194088626052</v>
      </c>
      <c r="B27" s="4">
        <v>1.7699774993378714</v>
      </c>
      <c r="C27" s="5">
        <v>0</v>
      </c>
      <c r="D27" s="5">
        <v>0</v>
      </c>
      <c r="E27" s="4">
        <v>0.74</v>
      </c>
      <c r="F27" s="25">
        <v>7875.5</v>
      </c>
      <c r="G27" s="14"/>
      <c r="H27" s="14"/>
      <c r="I27" s="4">
        <v>0.35104813465399998</v>
      </c>
      <c r="J27" s="4">
        <v>1.8079325873900001</v>
      </c>
    </row>
    <row r="28" spans="1:10" ht="19.5" customHeight="1" x14ac:dyDescent="0.25">
      <c r="A28" s="4">
        <v>8.4618090594367494</v>
      </c>
      <c r="B28" s="4">
        <v>2.2525719013371006</v>
      </c>
      <c r="C28" s="5">
        <v>0</v>
      </c>
      <c r="D28" s="5">
        <v>0</v>
      </c>
      <c r="E28" s="4">
        <v>0.57499999999999996</v>
      </c>
      <c r="F28" s="25">
        <v>7875.5</v>
      </c>
      <c r="G28" s="14"/>
      <c r="H28" s="14"/>
      <c r="I28" s="4">
        <v>0.38062848699700003</v>
      </c>
      <c r="J28" s="4">
        <v>1.4205983827199999</v>
      </c>
    </row>
    <row r="29" spans="1:10" ht="19.5" customHeight="1" x14ac:dyDescent="0.25">
      <c r="A29" s="15" t="s">
        <v>4</v>
      </c>
      <c r="B29" s="17"/>
      <c r="C29" s="16"/>
      <c r="D29" s="16"/>
      <c r="E29" s="17"/>
      <c r="F29" s="22"/>
      <c r="G29" s="14"/>
      <c r="H29" s="14"/>
      <c r="I29" s="17"/>
      <c r="J29" s="17"/>
    </row>
    <row r="30" spans="1:10" ht="19.5" customHeight="1" x14ac:dyDescent="0.25">
      <c r="A30" s="4">
        <v>2.5001498024153781</v>
      </c>
      <c r="B30" s="4">
        <v>1.5487702496616806</v>
      </c>
      <c r="C30" s="5">
        <v>0</v>
      </c>
      <c r="D30" s="5">
        <v>0</v>
      </c>
      <c r="E30" s="4">
        <v>0.76</v>
      </c>
      <c r="F30" s="25">
        <v>7461</v>
      </c>
      <c r="G30" s="14"/>
      <c r="H30" s="14"/>
      <c r="I30" s="4">
        <v>0.16356702825800001</v>
      </c>
      <c r="J30" s="4">
        <v>2.0661553905100001</v>
      </c>
    </row>
    <row r="31" spans="1:10" ht="19.5" customHeight="1" x14ac:dyDescent="0.25">
      <c r="A31" s="4">
        <v>3.0072370765513479</v>
      </c>
      <c r="B31" s="4">
        <v>1.5345638896414397</v>
      </c>
      <c r="C31" s="5">
        <v>0</v>
      </c>
      <c r="D31" s="5">
        <v>0</v>
      </c>
      <c r="E31" s="4">
        <v>0.79</v>
      </c>
      <c r="F31" s="25">
        <v>7461</v>
      </c>
      <c r="G31" s="14"/>
      <c r="H31" s="14"/>
      <c r="I31" s="4">
        <v>0.198563501452</v>
      </c>
      <c r="J31" s="4">
        <v>2.08528300555</v>
      </c>
    </row>
    <row r="32" spans="1:10" ht="19.5" customHeight="1" x14ac:dyDescent="0.25">
      <c r="A32" s="4">
        <v>3.4889241230214583</v>
      </c>
      <c r="B32" s="4">
        <v>1.5523630339598011</v>
      </c>
      <c r="C32" s="5">
        <v>0</v>
      </c>
      <c r="D32" s="5">
        <v>0</v>
      </c>
      <c r="E32" s="4">
        <v>0.81499999999999995</v>
      </c>
      <c r="F32" s="25">
        <v>7461</v>
      </c>
      <c r="G32" s="14"/>
      <c r="H32" s="14"/>
      <c r="I32" s="4">
        <v>0.22772722911400001</v>
      </c>
      <c r="J32" s="4">
        <v>2.06137348674</v>
      </c>
    </row>
    <row r="33" spans="1:10" ht="19.5" customHeight="1" x14ac:dyDescent="0.25">
      <c r="A33" s="4">
        <v>4.254390621575352</v>
      </c>
      <c r="B33" s="4">
        <v>1.6278894815887801</v>
      </c>
      <c r="C33" s="5">
        <v>0</v>
      </c>
      <c r="D33" s="5">
        <v>0</v>
      </c>
      <c r="E33" s="4">
        <v>0.82499999999999996</v>
      </c>
      <c r="F33" s="25">
        <v>7461</v>
      </c>
      <c r="G33" s="14"/>
      <c r="H33" s="14"/>
      <c r="I33" s="4">
        <v>0.26480682571199998</v>
      </c>
      <c r="J33" s="4">
        <v>1.9657354115200001</v>
      </c>
    </row>
    <row r="34" spans="1:10" ht="19.5" customHeight="1" x14ac:dyDescent="0.25">
      <c r="A34" s="4">
        <v>6.2490147060041821</v>
      </c>
      <c r="B34" s="4">
        <v>1.9006855117967747</v>
      </c>
      <c r="C34" s="5">
        <v>0</v>
      </c>
      <c r="D34" s="5">
        <v>0</v>
      </c>
      <c r="E34" s="4">
        <v>0.74</v>
      </c>
      <c r="F34" s="25">
        <v>7461</v>
      </c>
      <c r="G34" s="14"/>
      <c r="H34" s="14"/>
      <c r="I34" s="4">
        <v>0.33313327337600002</v>
      </c>
      <c r="J34" s="4">
        <v>1.68360308959</v>
      </c>
    </row>
    <row r="35" spans="1:10" ht="19.5" customHeight="1" x14ac:dyDescent="0.25">
      <c r="A35" s="4">
        <v>8.0803045766174009</v>
      </c>
      <c r="B35" s="4">
        <v>2.275551232728299</v>
      </c>
      <c r="C35" s="5">
        <v>0</v>
      </c>
      <c r="D35" s="5">
        <v>0</v>
      </c>
      <c r="E35" s="4">
        <v>0.57499999999999996</v>
      </c>
      <c r="F35" s="25">
        <v>7461</v>
      </c>
      <c r="G35" s="14"/>
      <c r="H35" s="14"/>
      <c r="I35" s="4">
        <v>0.35979725295300002</v>
      </c>
      <c r="J35" s="4">
        <v>1.4062526714300001</v>
      </c>
    </row>
    <row r="36" spans="1:10" ht="19.5" customHeight="1" x14ac:dyDescent="0.25">
      <c r="A36" s="15" t="s">
        <v>4</v>
      </c>
      <c r="B36" s="17"/>
      <c r="C36" s="16"/>
      <c r="D36" s="16"/>
      <c r="E36" s="17"/>
      <c r="F36" s="22"/>
      <c r="G36" s="14"/>
      <c r="H36" s="14"/>
      <c r="I36" s="17"/>
      <c r="J36" s="17"/>
    </row>
    <row r="37" spans="1:10" ht="19.5" customHeight="1" x14ac:dyDescent="0.25">
      <c r="A37" s="4">
        <v>2.5185068369019872</v>
      </c>
      <c r="B37" s="4">
        <v>1.6438853300613074</v>
      </c>
      <c r="C37" s="5">
        <v>0</v>
      </c>
      <c r="D37" s="5">
        <v>0</v>
      </c>
      <c r="E37" s="4">
        <v>0.76</v>
      </c>
      <c r="F37" s="25">
        <v>7046.5</v>
      </c>
      <c r="G37" s="14"/>
      <c r="H37" s="14"/>
      <c r="I37" s="4">
        <v>0.15523453464</v>
      </c>
      <c r="J37" s="4">
        <v>1.9466077964699999</v>
      </c>
    </row>
    <row r="38" spans="1:10" ht="19.5" customHeight="1" x14ac:dyDescent="0.25">
      <c r="A38" s="4">
        <v>3.0315235803641141</v>
      </c>
      <c r="B38" s="4">
        <v>1.6398569694320069</v>
      </c>
      <c r="C38" s="5">
        <v>0</v>
      </c>
      <c r="D38" s="5">
        <v>0</v>
      </c>
      <c r="E38" s="4">
        <v>0.79</v>
      </c>
      <c r="F38" s="25">
        <v>7046.5</v>
      </c>
      <c r="G38" s="14"/>
      <c r="H38" s="14"/>
      <c r="I38" s="4">
        <v>0.187314635068</v>
      </c>
      <c r="J38" s="4">
        <v>1.95138970023</v>
      </c>
    </row>
    <row r="39" spans="1:10" ht="19.5" customHeight="1" x14ac:dyDescent="0.25">
      <c r="A39" s="4">
        <v>3.5391819418086268</v>
      </c>
      <c r="B39" s="4">
        <v>1.6726477150170367</v>
      </c>
      <c r="C39" s="5">
        <v>0</v>
      </c>
      <c r="D39" s="5">
        <v>0</v>
      </c>
      <c r="E39" s="4">
        <v>0.81499999999999995</v>
      </c>
      <c r="F39" s="25">
        <v>7046.5</v>
      </c>
      <c r="G39" s="14"/>
      <c r="H39" s="14"/>
      <c r="I39" s="4">
        <v>0.21439523932499999</v>
      </c>
      <c r="J39" s="4">
        <v>1.9131344701399999</v>
      </c>
    </row>
    <row r="40" spans="1:10" ht="19.5" customHeight="1" x14ac:dyDescent="0.25">
      <c r="A40" s="4">
        <v>4.2780436034545168</v>
      </c>
      <c r="B40" s="4">
        <v>1.7468754480363631</v>
      </c>
      <c r="C40" s="5">
        <v>0</v>
      </c>
      <c r="D40" s="5">
        <v>0</v>
      </c>
      <c r="E40" s="4">
        <v>0.82499999999999996</v>
      </c>
      <c r="F40" s="25">
        <v>7046.5</v>
      </c>
      <c r="G40" s="14"/>
      <c r="H40" s="14"/>
      <c r="I40" s="4">
        <v>0.248141838477</v>
      </c>
      <c r="J40" s="4">
        <v>1.8318421062000001</v>
      </c>
    </row>
    <row r="41" spans="1:10" ht="19.5" customHeight="1" x14ac:dyDescent="0.25">
      <c r="A41" s="4">
        <v>6.1189490218198976</v>
      </c>
      <c r="B41" s="4">
        <v>1.9852661817956181</v>
      </c>
      <c r="C41" s="5">
        <v>0</v>
      </c>
      <c r="D41" s="5">
        <v>0</v>
      </c>
      <c r="E41" s="4">
        <v>0.74</v>
      </c>
      <c r="F41" s="25">
        <v>7046.5</v>
      </c>
      <c r="G41" s="14"/>
      <c r="H41" s="14"/>
      <c r="I41" s="4">
        <v>0.31230203933200001</v>
      </c>
      <c r="J41" s="4">
        <v>1.61187453317</v>
      </c>
    </row>
    <row r="42" spans="1:10" ht="19.5" customHeight="1" x14ac:dyDescent="0.25">
      <c r="A42" s="4">
        <v>8.0232946314923268</v>
      </c>
      <c r="B42" s="4">
        <v>2.3807966326909513</v>
      </c>
      <c r="C42" s="5">
        <v>0</v>
      </c>
      <c r="D42" s="5">
        <v>0</v>
      </c>
      <c r="E42" s="4">
        <v>0.57499999999999996</v>
      </c>
      <c r="F42" s="25">
        <v>7046.5</v>
      </c>
      <c r="G42" s="14"/>
      <c r="H42" s="14"/>
      <c r="I42" s="4">
        <v>0.341465766994</v>
      </c>
      <c r="J42" s="4">
        <v>1.34408792253</v>
      </c>
    </row>
    <row r="43" spans="1:10" ht="19.5" customHeight="1" x14ac:dyDescent="0.25">
      <c r="A43" s="15" t="s">
        <v>4</v>
      </c>
      <c r="B43" s="17"/>
      <c r="C43" s="16"/>
      <c r="D43" s="16"/>
      <c r="E43" s="17"/>
      <c r="F43" s="22"/>
      <c r="G43" s="14"/>
      <c r="H43" s="14"/>
      <c r="I43" s="17"/>
      <c r="J43" s="17"/>
    </row>
    <row r="44" spans="1:10" ht="19.5" customHeight="1" x14ac:dyDescent="0.25">
      <c r="A44" s="4">
        <v>2.539820287270369</v>
      </c>
      <c r="B44" s="4">
        <v>1.7468754480363631</v>
      </c>
      <c r="C44" s="5">
        <v>0</v>
      </c>
      <c r="D44" s="5">
        <v>0</v>
      </c>
      <c r="E44" s="4">
        <v>0.76</v>
      </c>
      <c r="F44" s="25">
        <v>6632</v>
      </c>
      <c r="G44" s="14"/>
      <c r="H44" s="14"/>
      <c r="I44" s="4">
        <v>0.14731866570400001</v>
      </c>
      <c r="J44" s="4">
        <v>1.8318421062000001</v>
      </c>
    </row>
    <row r="45" spans="1:10" ht="19.5" customHeight="1" x14ac:dyDescent="0.25">
      <c r="A45" s="4">
        <v>3.042612155577554</v>
      </c>
      <c r="B45" s="4">
        <v>1.7468754480363631</v>
      </c>
      <c r="C45" s="5">
        <v>0</v>
      </c>
      <c r="D45" s="5">
        <v>0</v>
      </c>
      <c r="E45" s="4">
        <v>0.79</v>
      </c>
      <c r="F45" s="25">
        <v>6632</v>
      </c>
      <c r="G45" s="14"/>
      <c r="H45" s="14"/>
      <c r="I45" s="4">
        <v>0.17648239336499999</v>
      </c>
      <c r="J45" s="4">
        <v>1.8318421062000001</v>
      </c>
    </row>
    <row r="46" spans="1:10" ht="19.5" customHeight="1" x14ac:dyDescent="0.25">
      <c r="A46" s="4">
        <v>3.5910585489745062</v>
      </c>
      <c r="B46" s="4">
        <v>1.7985195392687161</v>
      </c>
      <c r="C46" s="5">
        <v>0</v>
      </c>
      <c r="D46" s="5">
        <v>0</v>
      </c>
      <c r="E46" s="4">
        <v>0.81499999999999995</v>
      </c>
      <c r="F46" s="25">
        <v>6632</v>
      </c>
      <c r="G46" s="14"/>
      <c r="H46" s="14"/>
      <c r="I46" s="4">
        <v>0.20231312358</v>
      </c>
      <c r="J46" s="4">
        <v>1.7792411648199999</v>
      </c>
    </row>
    <row r="47" spans="1:10" ht="19.5" customHeight="1" x14ac:dyDescent="0.25">
      <c r="A47" s="4">
        <v>4.3166594708782036</v>
      </c>
      <c r="B47" s="4">
        <v>1.8431013538265959</v>
      </c>
      <c r="C47" s="5">
        <v>0</v>
      </c>
      <c r="D47" s="5">
        <v>0</v>
      </c>
      <c r="E47" s="4">
        <v>0.82499999999999996</v>
      </c>
      <c r="F47" s="25">
        <v>6632</v>
      </c>
      <c r="G47" s="14"/>
      <c r="H47" s="14"/>
      <c r="I47" s="4">
        <v>0.23730959677399999</v>
      </c>
      <c r="J47" s="4">
        <v>1.73620403097</v>
      </c>
    </row>
    <row r="48" spans="1:10" ht="19.5" customHeight="1" x14ac:dyDescent="0.25">
      <c r="A48" s="4">
        <v>6.1881488017817077</v>
      </c>
      <c r="B48" s="4">
        <v>2.1238853702613958</v>
      </c>
      <c r="C48" s="5">
        <v>0</v>
      </c>
      <c r="D48" s="5">
        <v>0</v>
      </c>
      <c r="E48" s="4">
        <v>0.74</v>
      </c>
      <c r="F48" s="25">
        <v>6632</v>
      </c>
      <c r="G48" s="14"/>
      <c r="H48" s="14"/>
      <c r="I48" s="4">
        <v>0.29522042741600002</v>
      </c>
      <c r="J48" s="4">
        <v>1.5066726504200001</v>
      </c>
    </row>
    <row r="49" spans="1:10" ht="19.5" customHeight="1" x14ac:dyDescent="0.25">
      <c r="A49" s="4">
        <v>7.8117519929737051</v>
      </c>
      <c r="B49" s="4">
        <v>2.4686236298863951</v>
      </c>
      <c r="C49" s="5">
        <v>0</v>
      </c>
      <c r="D49" s="5">
        <v>0</v>
      </c>
      <c r="E49" s="4">
        <v>0.57499999999999996</v>
      </c>
      <c r="F49" s="25">
        <v>6632</v>
      </c>
      <c r="G49" s="14"/>
      <c r="H49" s="14"/>
      <c r="I49" s="4">
        <v>0.32063453295</v>
      </c>
      <c r="J49" s="4">
        <v>1.2962688849199999</v>
      </c>
    </row>
    <row r="50" spans="1:10" ht="19.5" customHeight="1" x14ac:dyDescent="0.25">
      <c r="A50" s="15" t="s">
        <v>4</v>
      </c>
      <c r="B50" s="17"/>
      <c r="C50" s="16"/>
      <c r="D50" s="16"/>
      <c r="E50" s="17"/>
      <c r="F50" s="22"/>
      <c r="G50" s="14"/>
      <c r="H50" s="14"/>
      <c r="I50" s="17"/>
      <c r="J50" s="17"/>
    </row>
    <row r="51" spans="1:10" ht="19.5" customHeight="1" x14ac:dyDescent="0.25">
      <c r="A51" s="4">
        <v>2.6006155719599096</v>
      </c>
      <c r="B51" s="4">
        <v>1.8846269088570446</v>
      </c>
      <c r="C51" s="5">
        <v>0</v>
      </c>
      <c r="D51" s="5">
        <v>0</v>
      </c>
      <c r="E51" s="4">
        <v>0.76</v>
      </c>
      <c r="F51" s="25">
        <v>6217.5</v>
      </c>
      <c r="G51" s="14"/>
      <c r="H51" s="14"/>
      <c r="I51" s="4">
        <v>0.139819421448</v>
      </c>
      <c r="J51" s="4">
        <v>1.6979488008800001</v>
      </c>
    </row>
    <row r="52" spans="1:10" ht="19.5" customHeight="1" x14ac:dyDescent="0.25">
      <c r="A52" s="4">
        <v>3.1151308214560278</v>
      </c>
      <c r="B52" s="4">
        <v>1.9006855117967747</v>
      </c>
      <c r="C52" s="5">
        <v>0</v>
      </c>
      <c r="D52" s="5">
        <v>0</v>
      </c>
      <c r="E52" s="4">
        <v>0.79</v>
      </c>
      <c r="F52" s="25">
        <v>6217.5</v>
      </c>
      <c r="G52" s="14"/>
      <c r="H52" s="14"/>
      <c r="I52" s="4">
        <v>0.16606677634299999</v>
      </c>
      <c r="J52" s="4">
        <v>1.68360308959</v>
      </c>
    </row>
    <row r="53" spans="1:10" ht="19.5" customHeight="1" x14ac:dyDescent="0.25">
      <c r="A53" s="4">
        <v>3.5801784678972663</v>
      </c>
      <c r="B53" s="4">
        <v>1.9280667566102745</v>
      </c>
      <c r="C53" s="5">
        <v>0</v>
      </c>
      <c r="D53" s="5">
        <v>0</v>
      </c>
      <c r="E53" s="4">
        <v>0.81499999999999995</v>
      </c>
      <c r="F53" s="25">
        <v>6217.5</v>
      </c>
      <c r="G53" s="14"/>
      <c r="H53" s="14"/>
      <c r="I53" s="4">
        <v>0.18814788443</v>
      </c>
      <c r="J53" s="4">
        <v>1.65969357079</v>
      </c>
    </row>
    <row r="54" spans="1:10" ht="19.5" customHeight="1" x14ac:dyDescent="0.25">
      <c r="A54" s="4">
        <v>4.3335099212464456</v>
      </c>
      <c r="B54" s="4">
        <v>1.9677531446932557</v>
      </c>
      <c r="C54" s="5">
        <v>0</v>
      </c>
      <c r="D54" s="5">
        <v>0</v>
      </c>
      <c r="E54" s="4">
        <v>0.82499999999999996</v>
      </c>
      <c r="F54" s="25">
        <v>6217.5</v>
      </c>
      <c r="G54" s="14"/>
      <c r="H54" s="14"/>
      <c r="I54" s="4">
        <v>0.22314435762400001</v>
      </c>
      <c r="J54" s="4">
        <v>1.62622024446</v>
      </c>
    </row>
    <row r="55" spans="1:10" ht="19.5" customHeight="1" x14ac:dyDescent="0.25">
      <c r="A55" s="4">
        <v>5.9867096487700904</v>
      </c>
      <c r="B55" s="4">
        <v>2.2007167735150293</v>
      </c>
      <c r="C55" s="5">
        <v>0</v>
      </c>
      <c r="D55" s="5">
        <v>0</v>
      </c>
      <c r="E55" s="4">
        <v>0.74</v>
      </c>
      <c r="F55" s="25">
        <v>6217.5</v>
      </c>
      <c r="G55" s="14"/>
      <c r="H55" s="14"/>
      <c r="I55" s="4">
        <v>0.27563906741499999</v>
      </c>
      <c r="J55" s="4">
        <v>1.4540717090499999</v>
      </c>
    </row>
    <row r="56" spans="1:10" ht="19.5" customHeight="1" x14ac:dyDescent="0.25">
      <c r="A56" s="4">
        <v>7.6075609367177135</v>
      </c>
      <c r="B56" s="4">
        <v>2.5533984414836794</v>
      </c>
      <c r="C56" s="5">
        <v>0</v>
      </c>
      <c r="D56" s="5">
        <v>0</v>
      </c>
      <c r="E56" s="4">
        <v>0.57499999999999996</v>
      </c>
      <c r="F56" s="25">
        <v>6217.5</v>
      </c>
      <c r="G56" s="14"/>
      <c r="H56" s="14"/>
      <c r="I56" s="4">
        <v>0.30188642231000001</v>
      </c>
      <c r="J56" s="4">
        <v>1.25323175107</v>
      </c>
    </row>
    <row r="57" spans="1:10" ht="19.5" customHeight="1" x14ac:dyDescent="0.25">
      <c r="A57" s="15" t="s">
        <v>4</v>
      </c>
      <c r="B57" s="17"/>
      <c r="C57" s="16"/>
      <c r="D57" s="16"/>
      <c r="E57" s="17"/>
      <c r="F57" s="22"/>
      <c r="G57" s="14"/>
      <c r="H57" s="14"/>
      <c r="I57" s="17"/>
      <c r="J57" s="17"/>
    </row>
    <row r="58" spans="1:10" ht="19.5" customHeight="1" x14ac:dyDescent="0.25">
      <c r="A58" s="4">
        <v>2.5505483066393517</v>
      </c>
      <c r="B58" s="4">
        <v>1.9971157583694479</v>
      </c>
      <c r="C58" s="5">
        <v>0</v>
      </c>
      <c r="D58" s="5">
        <v>0</v>
      </c>
      <c r="E58" s="4">
        <v>0.76</v>
      </c>
      <c r="F58" s="25">
        <v>5803</v>
      </c>
      <c r="G58" s="14"/>
      <c r="H58" s="14"/>
      <c r="I58" s="4">
        <v>0.129403804426</v>
      </c>
      <c r="J58" s="4">
        <v>1.60231072565</v>
      </c>
    </row>
    <row r="59" spans="1:10" ht="19.5" customHeight="1" x14ac:dyDescent="0.25">
      <c r="A59" s="4">
        <v>3.0052183423432615</v>
      </c>
      <c r="B59" s="4">
        <v>2.021244402226634</v>
      </c>
      <c r="C59" s="5">
        <v>0</v>
      </c>
      <c r="D59" s="5">
        <v>0</v>
      </c>
      <c r="E59" s="4">
        <v>0.79</v>
      </c>
      <c r="F59" s="25">
        <v>5803</v>
      </c>
      <c r="G59" s="14"/>
      <c r="H59" s="14"/>
      <c r="I59" s="4">
        <v>0.15065166315100001</v>
      </c>
      <c r="J59" s="4">
        <v>1.5831831106000001</v>
      </c>
    </row>
    <row r="60" spans="1:10" ht="19.5" customHeight="1" x14ac:dyDescent="0.25">
      <c r="A60" s="4">
        <v>3.5728389409436208</v>
      </c>
      <c r="B60" s="4">
        <v>2.0273679379696388</v>
      </c>
      <c r="C60" s="5">
        <v>0</v>
      </c>
      <c r="D60" s="5">
        <v>0</v>
      </c>
      <c r="E60" s="4">
        <v>0.81499999999999995</v>
      </c>
      <c r="F60" s="25">
        <v>5803</v>
      </c>
      <c r="G60" s="14"/>
      <c r="H60" s="14"/>
      <c r="I60" s="4">
        <v>0.17856551676999999</v>
      </c>
      <c r="J60" s="4">
        <v>1.57840120684</v>
      </c>
    </row>
    <row r="61" spans="1:10" ht="19.5" customHeight="1" x14ac:dyDescent="0.25">
      <c r="A61" s="4">
        <v>4.3082744231841037</v>
      </c>
      <c r="B61" s="4">
        <v>2.0972600886357089</v>
      </c>
      <c r="C61" s="5">
        <v>0</v>
      </c>
      <c r="D61" s="5">
        <v>0</v>
      </c>
      <c r="E61" s="4">
        <v>0.82499999999999996</v>
      </c>
      <c r="F61" s="25">
        <v>5803</v>
      </c>
      <c r="G61" s="14"/>
      <c r="H61" s="14"/>
      <c r="I61" s="4">
        <v>0.208145869112</v>
      </c>
      <c r="J61" s="4">
        <v>1.52580026547</v>
      </c>
    </row>
    <row r="62" spans="1:10" ht="19.5" customHeight="1" x14ac:dyDescent="0.25">
      <c r="A62" s="4">
        <v>6.0422237951836406</v>
      </c>
      <c r="B62" s="4">
        <v>2.3229457148625214</v>
      </c>
      <c r="C62" s="5">
        <v>0</v>
      </c>
      <c r="D62" s="5">
        <v>0</v>
      </c>
      <c r="E62" s="4">
        <v>0.74</v>
      </c>
      <c r="F62" s="25">
        <v>5803</v>
      </c>
      <c r="G62" s="14"/>
      <c r="H62" s="14"/>
      <c r="I62" s="4">
        <v>0.26355695166900001</v>
      </c>
      <c r="J62" s="4">
        <v>1.37756124886</v>
      </c>
    </row>
    <row r="63" spans="1:10" ht="19.5" customHeight="1" x14ac:dyDescent="0.25">
      <c r="A63" s="4">
        <v>7.2731295227243589</v>
      </c>
      <c r="B63" s="4">
        <v>2.633795752216578</v>
      </c>
      <c r="C63" s="5">
        <v>0</v>
      </c>
      <c r="D63" s="5">
        <v>0</v>
      </c>
      <c r="E63" s="4">
        <v>0.57499999999999996</v>
      </c>
      <c r="F63" s="25">
        <v>5803</v>
      </c>
      <c r="G63" s="14"/>
      <c r="H63" s="14"/>
      <c r="I63" s="4">
        <v>0.27980531422400001</v>
      </c>
      <c r="J63" s="4">
        <v>1.2149765209800001</v>
      </c>
    </row>
    <row r="64" spans="1:10" ht="19.5" customHeight="1" x14ac:dyDescent="0.25">
      <c r="A64" s="15" t="s">
        <v>5</v>
      </c>
      <c r="B64" s="17"/>
      <c r="C64" s="16"/>
      <c r="D64" s="16"/>
      <c r="E64" s="17"/>
      <c r="F64" s="22"/>
      <c r="G64" s="14"/>
      <c r="H64" s="14"/>
      <c r="I64" s="17"/>
      <c r="J64" s="17"/>
    </row>
    <row r="65" spans="1:10" ht="19.5" customHeight="1" x14ac:dyDescent="0.25">
      <c r="A65" s="15" t="s">
        <v>7</v>
      </c>
      <c r="B65" s="4">
        <v>3.2</v>
      </c>
      <c r="C65" s="16"/>
      <c r="D65" s="16"/>
      <c r="E65" s="4">
        <v>1.1000000000000001</v>
      </c>
      <c r="F65" s="25">
        <v>9119</v>
      </c>
      <c r="G65" s="14"/>
      <c r="H65" s="14"/>
      <c r="I65" s="17"/>
      <c r="J65" s="17"/>
    </row>
    <row r="66" spans="1:10" ht="19.5" customHeight="1" x14ac:dyDescent="0.25">
      <c r="A66" s="15" t="s">
        <v>6</v>
      </c>
      <c r="B66" s="5">
        <v>288</v>
      </c>
      <c r="C66" s="16"/>
      <c r="D66" s="16"/>
      <c r="E66" s="4">
        <v>1.05</v>
      </c>
      <c r="F66" s="25">
        <v>8704.5</v>
      </c>
      <c r="G66" s="14"/>
      <c r="H66" s="14"/>
      <c r="I66" s="17"/>
      <c r="J66" s="17"/>
    </row>
    <row r="67" spans="1:10" ht="19.5" customHeight="1" x14ac:dyDescent="0.25">
      <c r="A67" s="15" t="s">
        <v>19</v>
      </c>
      <c r="B67" s="4">
        <v>441.3</v>
      </c>
      <c r="C67" s="16"/>
      <c r="D67" s="16"/>
      <c r="E67" s="5">
        <v>1</v>
      </c>
      <c r="F67" s="25">
        <v>8290</v>
      </c>
      <c r="G67" s="14"/>
      <c r="H67" s="14"/>
      <c r="I67" s="17"/>
      <c r="J67" s="17"/>
    </row>
    <row r="68" spans="1:10" ht="19.5" customHeight="1" x14ac:dyDescent="0.25">
      <c r="A68" s="6" t="s">
        <v>8</v>
      </c>
      <c r="B68" s="4">
        <v>2.2000000000000002</v>
      </c>
      <c r="C68" s="16"/>
      <c r="D68" s="16"/>
      <c r="E68" s="4">
        <v>0.95</v>
      </c>
      <c r="F68" s="25">
        <v>7875.5</v>
      </c>
      <c r="G68" s="14"/>
      <c r="H68" s="14"/>
      <c r="I68" s="17"/>
      <c r="J68" s="17"/>
    </row>
    <row r="69" spans="1:10" ht="19.5" customHeight="1" x14ac:dyDescent="0.25">
      <c r="A69" s="6" t="s">
        <v>9</v>
      </c>
      <c r="B69" s="4">
        <v>0.55000000000000004</v>
      </c>
      <c r="C69" s="16"/>
      <c r="D69" s="16"/>
      <c r="E69" s="4">
        <v>0.9</v>
      </c>
      <c r="F69" s="25">
        <v>7461</v>
      </c>
      <c r="G69" s="14"/>
      <c r="H69" s="14"/>
      <c r="I69" s="17"/>
      <c r="J69" s="17"/>
    </row>
    <row r="70" spans="1:10" ht="19.5" customHeight="1" x14ac:dyDescent="0.25">
      <c r="A70" s="6" t="s">
        <v>10</v>
      </c>
      <c r="B70" s="4">
        <v>5.3</v>
      </c>
      <c r="C70" s="16"/>
      <c r="D70" s="16"/>
      <c r="E70" s="4">
        <v>0.85</v>
      </c>
      <c r="F70" s="25">
        <v>7046.5</v>
      </c>
      <c r="G70" s="14"/>
      <c r="H70" s="14"/>
      <c r="I70" s="17"/>
      <c r="J70" s="17"/>
    </row>
    <row r="71" spans="1:10" ht="19.5" customHeight="1" x14ac:dyDescent="0.25">
      <c r="A71" s="6" t="s">
        <v>11</v>
      </c>
      <c r="B71" s="4">
        <v>8290</v>
      </c>
      <c r="C71" s="16"/>
      <c r="D71" s="16"/>
      <c r="E71" s="4">
        <v>0.8</v>
      </c>
      <c r="F71" s="25">
        <v>6632</v>
      </c>
      <c r="G71" s="14"/>
      <c r="H71" s="14"/>
      <c r="I71" s="17"/>
      <c r="J71" s="17"/>
    </row>
    <row r="72" spans="1:10" ht="19.5" customHeight="1" x14ac:dyDescent="0.25">
      <c r="A72" s="6" t="s">
        <v>12</v>
      </c>
      <c r="B72" s="4">
        <v>30</v>
      </c>
      <c r="C72" s="16"/>
      <c r="D72" s="16"/>
      <c r="E72" s="4">
        <v>0.75</v>
      </c>
      <c r="F72" s="25">
        <v>6217.5</v>
      </c>
      <c r="G72" s="14"/>
      <c r="H72" s="14"/>
      <c r="I72" s="17"/>
      <c r="J72" s="17"/>
    </row>
    <row r="73" spans="1:10" ht="19.5" customHeight="1" x14ac:dyDescent="0.25">
      <c r="A73" s="6" t="s">
        <v>15</v>
      </c>
      <c r="B73" s="17"/>
      <c r="C73" s="16"/>
      <c r="D73" s="16"/>
      <c r="E73" s="4">
        <v>0.7</v>
      </c>
      <c r="F73" s="25">
        <v>5803</v>
      </c>
      <c r="G73" s="14"/>
      <c r="H73" s="14"/>
      <c r="I73" s="17"/>
      <c r="J73" s="17"/>
    </row>
    <row r="74" spans="1:10" ht="19.5" customHeight="1" x14ac:dyDescent="0.25">
      <c r="A74" s="6" t="s">
        <v>16</v>
      </c>
      <c r="B74" s="4">
        <v>3.7</v>
      </c>
      <c r="C74" s="16"/>
      <c r="D74" s="16"/>
      <c r="E74" s="17"/>
      <c r="F74" s="22"/>
      <c r="G74" s="14"/>
      <c r="H74" s="14"/>
      <c r="I74" s="17"/>
      <c r="J74" s="17"/>
    </row>
    <row r="75" spans="1:10" ht="19.5" customHeight="1" x14ac:dyDescent="0.25">
      <c r="A75" s="6" t="s">
        <v>17</v>
      </c>
      <c r="B75" s="5">
        <v>6</v>
      </c>
      <c r="C75" s="16"/>
      <c r="D75" s="16"/>
      <c r="E75" s="17"/>
      <c r="F75" s="22"/>
      <c r="G75" s="14"/>
      <c r="H75" s="14"/>
      <c r="I75" s="17"/>
      <c r="J75" s="17"/>
    </row>
    <row r="76" spans="1:10" ht="19.5" customHeight="1" x14ac:dyDescent="0.25">
      <c r="A76" s="6" t="s">
        <v>18</v>
      </c>
      <c r="B76" s="4">
        <v>32</v>
      </c>
      <c r="C76" s="16"/>
      <c r="D76" s="16"/>
      <c r="E76" s="17"/>
      <c r="F76" s="22"/>
      <c r="G76" s="14"/>
      <c r="H76" s="14"/>
      <c r="I76" s="17"/>
      <c r="J76" s="1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7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8" width="14.140625" style="19" bestFit="1" customWidth="1"/>
    <col min="9" max="10" width="14.140625" style="13" bestFit="1" customWidth="1"/>
  </cols>
  <sheetData>
    <row r="1" spans="1:1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7"/>
      <c r="J1" s="17"/>
    </row>
    <row r="2" spans="1:10" ht="19.5" customHeight="1" x14ac:dyDescent="0.25">
      <c r="A2" s="4">
        <v>2.2546639425165127</v>
      </c>
      <c r="B2" s="4">
        <v>1.394325520529957</v>
      </c>
      <c r="C2" s="5">
        <v>0</v>
      </c>
      <c r="D2" s="5">
        <v>0</v>
      </c>
      <c r="E2" s="4">
        <v>0.69</v>
      </c>
      <c r="F2" s="5">
        <v>9020</v>
      </c>
      <c r="G2" s="14"/>
      <c r="H2" s="14"/>
      <c r="I2" s="4">
        <v>0.163845445236</v>
      </c>
      <c r="J2" s="4">
        <v>2.9404898207999999</v>
      </c>
    </row>
    <row r="3" spans="1:10" ht="19.5" customHeight="1" x14ac:dyDescent="0.25">
      <c r="A3" s="4">
        <v>2.529945679589463</v>
      </c>
      <c r="B3" s="4">
        <v>1.3920750128069799</v>
      </c>
      <c r="C3" s="5">
        <v>0</v>
      </c>
      <c r="D3" s="5">
        <v>0</v>
      </c>
      <c r="E3" s="4">
        <v>0.71499999999999997</v>
      </c>
      <c r="F3" s="5">
        <v>9020</v>
      </c>
      <c r="G3" s="14"/>
      <c r="H3" s="14"/>
      <c r="I3" s="4">
        <v>0.18414727145000001</v>
      </c>
      <c r="J3" s="4">
        <v>2.94524358406</v>
      </c>
    </row>
    <row r="4" spans="1:10" ht="19.5" customHeight="1" x14ac:dyDescent="0.25">
      <c r="A4" s="4">
        <v>3.1819212203547154</v>
      </c>
      <c r="B4" s="4">
        <v>1.4409148192696768</v>
      </c>
      <c r="C4" s="5">
        <v>0</v>
      </c>
      <c r="D4" s="5">
        <v>0</v>
      </c>
      <c r="E4" s="4">
        <v>0.76</v>
      </c>
      <c r="F4" s="5">
        <v>9020</v>
      </c>
      <c r="G4" s="14"/>
      <c r="H4" s="14"/>
      <c r="I4" s="4">
        <v>0.22375247340900001</v>
      </c>
      <c r="J4" s="4">
        <v>2.8454145555100001</v>
      </c>
    </row>
    <row r="5" spans="1:10" ht="19.5" customHeight="1" x14ac:dyDescent="0.25">
      <c r="A5" s="4">
        <v>4.571353937988536</v>
      </c>
      <c r="B5" s="4">
        <v>1.6348356433143909</v>
      </c>
      <c r="C5" s="5">
        <v>0</v>
      </c>
      <c r="D5" s="5">
        <v>0</v>
      </c>
      <c r="E5" s="4">
        <v>0.76</v>
      </c>
      <c r="F5" s="5">
        <v>9020</v>
      </c>
      <c r="G5" s="14"/>
      <c r="H5" s="14"/>
      <c r="I5" s="4">
        <v>0.28332668475799999</v>
      </c>
      <c r="J5" s="4">
        <v>2.5078973637300002</v>
      </c>
    </row>
    <row r="6" spans="1:10" ht="19.5" customHeight="1" x14ac:dyDescent="0.25">
      <c r="A6" s="4">
        <v>6.0613286670233872</v>
      </c>
      <c r="B6" s="4">
        <v>1.9057666985399222</v>
      </c>
      <c r="C6" s="5">
        <v>0</v>
      </c>
      <c r="D6" s="5">
        <v>0</v>
      </c>
      <c r="E6" s="4">
        <v>0.7</v>
      </c>
      <c r="F6" s="5">
        <v>9020</v>
      </c>
      <c r="G6" s="14"/>
      <c r="H6" s="14"/>
      <c r="I6" s="4">
        <v>0.32226625307000001</v>
      </c>
      <c r="J6" s="4">
        <v>2.1513651188999998</v>
      </c>
    </row>
    <row r="7" spans="1:10" ht="19.5" customHeight="1" x14ac:dyDescent="0.25">
      <c r="A7" s="4">
        <v>8.2848160881874389</v>
      </c>
      <c r="B7" s="4">
        <v>2.3788437126875586</v>
      </c>
      <c r="C7" s="5">
        <v>0</v>
      </c>
      <c r="D7" s="5">
        <v>0</v>
      </c>
      <c r="E7" s="4">
        <v>0.56999999999999995</v>
      </c>
      <c r="F7" s="5">
        <v>9020</v>
      </c>
      <c r="G7" s="14"/>
      <c r="H7" s="14"/>
      <c r="I7" s="4">
        <v>0.35288540080300002</v>
      </c>
      <c r="J7" s="4">
        <v>1.7235264251</v>
      </c>
    </row>
    <row r="8" spans="1:10" ht="19.5" customHeight="1" x14ac:dyDescent="0.25">
      <c r="A8" s="15" t="s">
        <v>4</v>
      </c>
      <c r="B8" s="17"/>
      <c r="C8" s="16"/>
      <c r="D8" s="16"/>
      <c r="E8" s="17"/>
      <c r="F8" s="16"/>
      <c r="G8" s="14"/>
      <c r="H8" s="14"/>
      <c r="I8" s="17"/>
      <c r="J8" s="17"/>
    </row>
    <row r="9" spans="1:10" ht="19.5" customHeight="1" x14ac:dyDescent="0.25">
      <c r="A9" s="4">
        <v>2.3557545942829359</v>
      </c>
      <c r="B9" s="4">
        <v>1.5249910505846263</v>
      </c>
      <c r="C9" s="5">
        <v>0</v>
      </c>
      <c r="D9" s="5">
        <v>0</v>
      </c>
      <c r="E9" s="4">
        <v>0.69</v>
      </c>
      <c r="F9" s="5">
        <v>8610</v>
      </c>
      <c r="G9" s="14"/>
      <c r="H9" s="14"/>
      <c r="I9" s="4">
        <v>0.15652347512600001</v>
      </c>
      <c r="J9" s="4">
        <v>2.6885403677799999</v>
      </c>
    </row>
    <row r="10" spans="1:10" ht="19.5" customHeight="1" x14ac:dyDescent="0.25">
      <c r="A10" s="4">
        <v>2.6575383534267507</v>
      </c>
      <c r="B10" s="4">
        <v>1.5142810996378437</v>
      </c>
      <c r="C10" s="5">
        <v>0</v>
      </c>
      <c r="D10" s="5">
        <v>0</v>
      </c>
      <c r="E10" s="4">
        <v>0.71499999999999997</v>
      </c>
      <c r="F10" s="5">
        <v>8610</v>
      </c>
      <c r="G10" s="14"/>
      <c r="H10" s="14"/>
      <c r="I10" s="4">
        <v>0.17782375181000001</v>
      </c>
      <c r="J10" s="4">
        <v>2.7075554208399999</v>
      </c>
    </row>
    <row r="11" spans="1:10" ht="19.5" customHeight="1" x14ac:dyDescent="0.25">
      <c r="A11" s="4">
        <v>3.310113211436335</v>
      </c>
      <c r="B11" s="4">
        <v>1.5665393798077156</v>
      </c>
      <c r="C11" s="5">
        <v>0</v>
      </c>
      <c r="D11" s="5">
        <v>0</v>
      </c>
      <c r="E11" s="4">
        <v>0.76</v>
      </c>
      <c r="F11" s="5">
        <v>8610</v>
      </c>
      <c r="G11" s="14"/>
      <c r="H11" s="14"/>
      <c r="I11" s="4">
        <v>0.21410078553600001</v>
      </c>
      <c r="J11" s="4">
        <v>2.6172339188199998</v>
      </c>
    </row>
    <row r="12" spans="1:10" ht="19.5" customHeight="1" x14ac:dyDescent="0.25">
      <c r="A12" s="4">
        <v>4.6738902472176704</v>
      </c>
      <c r="B12" s="4">
        <v>1.7474549076663679</v>
      </c>
      <c r="C12" s="5">
        <v>0</v>
      </c>
      <c r="D12" s="5">
        <v>0</v>
      </c>
      <c r="E12" s="4">
        <v>0.76</v>
      </c>
      <c r="F12" s="5">
        <v>8610</v>
      </c>
      <c r="G12" s="14"/>
      <c r="H12" s="14"/>
      <c r="I12" s="4">
        <v>0.27101246229999998</v>
      </c>
      <c r="J12" s="4">
        <v>2.3462694127399999</v>
      </c>
    </row>
    <row r="13" spans="1:10" ht="19.5" customHeight="1" x14ac:dyDescent="0.25">
      <c r="A13" s="4">
        <v>6.1573366175605653</v>
      </c>
      <c r="B13" s="4">
        <v>2.0171992932809246</v>
      </c>
      <c r="C13" s="5">
        <v>0</v>
      </c>
      <c r="D13" s="5">
        <v>0</v>
      </c>
      <c r="E13" s="4">
        <v>0.7</v>
      </c>
      <c r="F13" s="5">
        <v>8610</v>
      </c>
      <c r="G13" s="14"/>
      <c r="H13" s="14"/>
      <c r="I13" s="4">
        <v>0.30928639696600002</v>
      </c>
      <c r="J13" s="4">
        <v>2.03252103729</v>
      </c>
    </row>
    <row r="14" spans="1:10" ht="19.5" customHeight="1" x14ac:dyDescent="0.25">
      <c r="A14" s="4">
        <v>8.1250169715701155</v>
      </c>
      <c r="B14" s="4">
        <v>2.453275528808867</v>
      </c>
      <c r="C14" s="5">
        <v>0</v>
      </c>
      <c r="D14" s="5">
        <v>0</v>
      </c>
      <c r="E14" s="4">
        <v>0.56999999999999995</v>
      </c>
      <c r="F14" s="5">
        <v>8610</v>
      </c>
      <c r="G14" s="14"/>
      <c r="H14" s="14"/>
      <c r="I14" s="4">
        <v>0.33557892599700001</v>
      </c>
      <c r="J14" s="4">
        <v>1.67123502919</v>
      </c>
    </row>
    <row r="15" spans="1:10" ht="19.5" customHeight="1" x14ac:dyDescent="0.25">
      <c r="A15" s="15" t="s">
        <v>4</v>
      </c>
      <c r="B15" s="17"/>
      <c r="C15" s="16"/>
      <c r="D15" s="16"/>
      <c r="E15" s="17"/>
      <c r="F15" s="16"/>
      <c r="G15" s="14"/>
      <c r="H15" s="14"/>
      <c r="I15" s="17"/>
      <c r="J15" s="17"/>
    </row>
    <row r="16" spans="1:10" ht="19.5" customHeight="1" x14ac:dyDescent="0.25">
      <c r="A16" s="4">
        <v>2.4264700792704188</v>
      </c>
      <c r="B16" s="4">
        <v>1.6441853896995922</v>
      </c>
      <c r="C16" s="5">
        <v>0</v>
      </c>
      <c r="D16" s="5">
        <v>0</v>
      </c>
      <c r="E16" s="4">
        <v>0.69</v>
      </c>
      <c r="F16" s="5">
        <v>8200</v>
      </c>
      <c r="G16" s="14"/>
      <c r="H16" s="14"/>
      <c r="I16" s="4">
        <v>0.14953432183900001</v>
      </c>
      <c r="J16" s="4">
        <v>2.4936360739399999</v>
      </c>
    </row>
    <row r="17" spans="1:10" ht="19.5" customHeight="1" x14ac:dyDescent="0.25">
      <c r="A17" s="4">
        <v>2.7395248905859062</v>
      </c>
      <c r="B17" s="4">
        <v>1.6473257825034795</v>
      </c>
      <c r="C17" s="5">
        <v>0</v>
      </c>
      <c r="D17" s="5">
        <v>0</v>
      </c>
      <c r="E17" s="4">
        <v>0.71499999999999997</v>
      </c>
      <c r="F17" s="5">
        <v>8200</v>
      </c>
      <c r="G17" s="14"/>
      <c r="H17" s="14"/>
      <c r="I17" s="4">
        <v>0.16850488076100001</v>
      </c>
      <c r="J17" s="4">
        <v>2.4888823106800002</v>
      </c>
    </row>
    <row r="18" spans="1:10" ht="19.5" customHeight="1" x14ac:dyDescent="0.25">
      <c r="A18" s="4">
        <v>3.4085339751621726</v>
      </c>
      <c r="B18" s="4">
        <v>1.6892703480505942</v>
      </c>
      <c r="C18" s="5">
        <v>0</v>
      </c>
      <c r="D18" s="5">
        <v>0</v>
      </c>
      <c r="E18" s="4">
        <v>0.76</v>
      </c>
      <c r="F18" s="5">
        <v>8200</v>
      </c>
      <c r="G18" s="14"/>
      <c r="H18" s="14"/>
      <c r="I18" s="4">
        <v>0.20444909766399999</v>
      </c>
      <c r="J18" s="4">
        <v>2.4270833882399998</v>
      </c>
    </row>
    <row r="19" spans="1:10" ht="19.5" customHeight="1" x14ac:dyDescent="0.25">
      <c r="A19" s="4">
        <v>4.8168786504478236</v>
      </c>
      <c r="B19" s="4">
        <v>1.8890699670820446</v>
      </c>
      <c r="C19" s="5">
        <v>0</v>
      </c>
      <c r="D19" s="5">
        <v>0</v>
      </c>
      <c r="E19" s="4">
        <v>0.76</v>
      </c>
      <c r="F19" s="5">
        <v>8200</v>
      </c>
      <c r="G19" s="14"/>
      <c r="H19" s="14"/>
      <c r="I19" s="4">
        <v>0.25836542301900001</v>
      </c>
      <c r="J19" s="4">
        <v>2.1703801719600002</v>
      </c>
    </row>
    <row r="20" spans="1:10" ht="19.5" customHeight="1" x14ac:dyDescent="0.25">
      <c r="A20" s="4">
        <v>6.2032688753036247</v>
      </c>
      <c r="B20" s="4">
        <v>2.1478077359538927</v>
      </c>
      <c r="C20" s="5">
        <v>0</v>
      </c>
      <c r="D20" s="5">
        <v>0</v>
      </c>
      <c r="E20" s="4">
        <v>0.7</v>
      </c>
      <c r="F20" s="5">
        <v>8200</v>
      </c>
      <c r="G20" s="14"/>
      <c r="H20" s="14"/>
      <c r="I20" s="4">
        <v>0.29264555580700002</v>
      </c>
      <c r="J20" s="4">
        <v>1.9089231924100001</v>
      </c>
    </row>
    <row r="21" spans="1:10" ht="19.5" customHeight="1" x14ac:dyDescent="0.25">
      <c r="A21" s="4">
        <v>8.164298912387995</v>
      </c>
      <c r="B21" s="4">
        <v>2.585662215992464</v>
      </c>
      <c r="C21" s="5">
        <v>0</v>
      </c>
      <c r="D21" s="5">
        <v>0</v>
      </c>
      <c r="E21" s="4">
        <v>0.56999999999999995</v>
      </c>
      <c r="F21" s="5">
        <v>8200</v>
      </c>
      <c r="G21" s="14"/>
      <c r="H21" s="14"/>
      <c r="I21" s="4">
        <v>0.31993653530799998</v>
      </c>
      <c r="J21" s="4">
        <v>1.58566729043</v>
      </c>
    </row>
    <row r="22" spans="1:10" ht="19.5" customHeight="1" x14ac:dyDescent="0.25">
      <c r="A22" s="15" t="s">
        <v>4</v>
      </c>
      <c r="B22" s="17"/>
      <c r="C22" s="16"/>
      <c r="D22" s="16"/>
      <c r="E22" s="17"/>
      <c r="F22" s="16"/>
      <c r="G22" s="14"/>
      <c r="H22" s="14"/>
      <c r="I22" s="17"/>
      <c r="J22" s="17"/>
    </row>
    <row r="23" spans="1:10" ht="19.5" customHeight="1" x14ac:dyDescent="0.25">
      <c r="A23" s="4">
        <v>2.4827812040098638</v>
      </c>
      <c r="B23" s="4">
        <v>1.7689593795755887</v>
      </c>
      <c r="C23" s="5">
        <v>0</v>
      </c>
      <c r="D23" s="5">
        <v>0</v>
      </c>
      <c r="E23" s="4">
        <v>0.69</v>
      </c>
      <c r="F23" s="5">
        <v>7790</v>
      </c>
      <c r="G23" s="14"/>
      <c r="H23" s="14"/>
      <c r="I23" s="4">
        <v>0.14221235172900001</v>
      </c>
      <c r="J23" s="4">
        <v>2.3177468331600002</v>
      </c>
    </row>
    <row r="24" spans="1:10" ht="19.5" customHeight="1" x14ac:dyDescent="0.25">
      <c r="A24" s="4">
        <v>2.8313929443598931</v>
      </c>
      <c r="B24" s="4">
        <v>1.783592168296225</v>
      </c>
      <c r="C24" s="5">
        <v>0</v>
      </c>
      <c r="D24" s="5">
        <v>0</v>
      </c>
      <c r="E24" s="4">
        <v>0.71499999999999997</v>
      </c>
      <c r="F24" s="5">
        <v>7790</v>
      </c>
      <c r="G24" s="14"/>
      <c r="H24" s="14"/>
      <c r="I24" s="4">
        <v>0.160850093827</v>
      </c>
      <c r="J24" s="4">
        <v>2.2987317800999998</v>
      </c>
    </row>
    <row r="25" spans="1:10" ht="19.5" customHeight="1" x14ac:dyDescent="0.25">
      <c r="A25" s="4">
        <v>3.4548205383535917</v>
      </c>
      <c r="B25" s="4">
        <v>1.8251096396125102</v>
      </c>
      <c r="C25" s="5">
        <v>0</v>
      </c>
      <c r="D25" s="5">
        <v>0</v>
      </c>
      <c r="E25" s="4">
        <v>0.76</v>
      </c>
      <c r="F25" s="5">
        <v>7790</v>
      </c>
      <c r="G25" s="14"/>
      <c r="H25" s="14"/>
      <c r="I25" s="4">
        <v>0.19180205838299999</v>
      </c>
      <c r="J25" s="4">
        <v>2.24644038419</v>
      </c>
    </row>
    <row r="26" spans="1:10" ht="19.5" customHeight="1" x14ac:dyDescent="0.25">
      <c r="A26" s="4">
        <v>4.8966383772581894</v>
      </c>
      <c r="B26" s="4">
        <v>2.0219282816769444</v>
      </c>
      <c r="C26" s="5">
        <v>0</v>
      </c>
      <c r="D26" s="5">
        <v>0</v>
      </c>
      <c r="E26" s="4">
        <v>0.76</v>
      </c>
      <c r="F26" s="5">
        <v>7790</v>
      </c>
      <c r="G26" s="14"/>
      <c r="H26" s="14"/>
      <c r="I26" s="4">
        <v>0.24538556691499999</v>
      </c>
      <c r="J26" s="4">
        <v>2.0277672740199999</v>
      </c>
    </row>
    <row r="27" spans="1:10" ht="19.5" customHeight="1" x14ac:dyDescent="0.25">
      <c r="A27" s="4">
        <v>6.1707187950017124</v>
      </c>
      <c r="B27" s="4">
        <v>2.25447937372188</v>
      </c>
      <c r="C27" s="5">
        <v>0</v>
      </c>
      <c r="D27" s="5">
        <v>0</v>
      </c>
      <c r="E27" s="4">
        <v>0.7</v>
      </c>
      <c r="F27" s="5">
        <v>7790</v>
      </c>
      <c r="G27" s="14"/>
      <c r="H27" s="14"/>
      <c r="I27" s="4">
        <v>0.27733598194100001</v>
      </c>
      <c r="J27" s="4">
        <v>1.81860169039</v>
      </c>
    </row>
    <row r="28" spans="1:10" ht="19.5" customHeight="1" x14ac:dyDescent="0.25">
      <c r="A28" s="4">
        <v>8.0299361282814559</v>
      </c>
      <c r="B28" s="4">
        <v>2.6738388249434704</v>
      </c>
      <c r="C28" s="5">
        <v>0</v>
      </c>
      <c r="D28" s="5">
        <v>0</v>
      </c>
      <c r="E28" s="4">
        <v>0.56999999999999995</v>
      </c>
      <c r="F28" s="5">
        <v>7790</v>
      </c>
      <c r="G28" s="14"/>
      <c r="H28" s="14"/>
      <c r="I28" s="4">
        <v>0.30429414461799997</v>
      </c>
      <c r="J28" s="4">
        <v>1.53337589452</v>
      </c>
    </row>
    <row r="29" spans="1:10" ht="19.5" customHeight="1" x14ac:dyDescent="0.25">
      <c r="A29" s="15" t="s">
        <v>4</v>
      </c>
      <c r="B29" s="17"/>
      <c r="C29" s="16"/>
      <c r="D29" s="16"/>
      <c r="E29" s="17"/>
      <c r="F29" s="16"/>
      <c r="G29" s="14"/>
      <c r="H29" s="14"/>
      <c r="I29" s="17"/>
      <c r="J29" s="17"/>
    </row>
    <row r="30" spans="1:10" ht="19.5" customHeight="1" x14ac:dyDescent="0.25">
      <c r="A30" s="4">
        <v>2.4573617102241441</v>
      </c>
      <c r="B30" s="4">
        <v>1.8973816012114519</v>
      </c>
      <c r="C30" s="5">
        <v>0</v>
      </c>
      <c r="D30" s="5">
        <v>0</v>
      </c>
      <c r="E30" s="4">
        <v>0.69</v>
      </c>
      <c r="F30" s="5">
        <v>7380</v>
      </c>
      <c r="G30" s="14"/>
      <c r="H30" s="14"/>
      <c r="I30" s="4">
        <v>0.13122939656400001</v>
      </c>
      <c r="J30" s="4">
        <v>2.16087264543</v>
      </c>
    </row>
    <row r="31" spans="1:10" ht="19.5" customHeight="1" x14ac:dyDescent="0.25">
      <c r="A31" s="4">
        <v>2.8690061737491921</v>
      </c>
      <c r="B31" s="4">
        <v>1.9142262373584247</v>
      </c>
      <c r="C31" s="5">
        <v>0</v>
      </c>
      <c r="D31" s="5">
        <v>0</v>
      </c>
      <c r="E31" s="4">
        <v>0.71499999999999997</v>
      </c>
      <c r="F31" s="5">
        <v>7380</v>
      </c>
      <c r="G31" s="14"/>
      <c r="H31" s="14"/>
      <c r="I31" s="4">
        <v>0.15186403960200001</v>
      </c>
      <c r="J31" s="4">
        <v>2.1418575923700001</v>
      </c>
    </row>
    <row r="32" spans="1:10" ht="19.5" customHeight="1" x14ac:dyDescent="0.25">
      <c r="A32" s="4">
        <v>3.5530686694979008</v>
      </c>
      <c r="B32" s="4">
        <v>1.9621297506372084</v>
      </c>
      <c r="C32" s="5">
        <v>0</v>
      </c>
      <c r="D32" s="5">
        <v>0</v>
      </c>
      <c r="E32" s="4">
        <v>0.76</v>
      </c>
      <c r="F32" s="5">
        <v>7380</v>
      </c>
      <c r="G32" s="14"/>
      <c r="H32" s="14"/>
      <c r="I32" s="4">
        <v>0.18348163780400001</v>
      </c>
      <c r="J32" s="4">
        <v>2.0895661964599999</v>
      </c>
    </row>
    <row r="33" spans="1:10" ht="19.5" customHeight="1" x14ac:dyDescent="0.25">
      <c r="A33" s="4">
        <v>4.9352265593150273</v>
      </c>
      <c r="B33" s="4">
        <v>2.1424723686151714</v>
      </c>
      <c r="C33" s="5">
        <v>0</v>
      </c>
      <c r="D33" s="5">
        <v>0</v>
      </c>
      <c r="E33" s="4">
        <v>0.76</v>
      </c>
      <c r="F33" s="5">
        <v>7380</v>
      </c>
      <c r="G33" s="14"/>
      <c r="H33" s="14"/>
      <c r="I33" s="4">
        <v>0.233404161281</v>
      </c>
      <c r="J33" s="4">
        <v>1.91367695568</v>
      </c>
    </row>
    <row r="34" spans="1:10" ht="19.5" customHeight="1" x14ac:dyDescent="0.25">
      <c r="A34" s="4">
        <v>6.261479005150993</v>
      </c>
      <c r="B34" s="4">
        <v>2.4121086317376585</v>
      </c>
      <c r="C34" s="5">
        <v>0</v>
      </c>
      <c r="D34" s="5">
        <v>0</v>
      </c>
      <c r="E34" s="4">
        <v>0.7</v>
      </c>
      <c r="F34" s="5">
        <v>7380</v>
      </c>
      <c r="G34" s="14"/>
      <c r="H34" s="14"/>
      <c r="I34" s="4">
        <v>0.26302485854399998</v>
      </c>
      <c r="J34" s="4">
        <v>1.6997576087799999</v>
      </c>
    </row>
    <row r="35" spans="1:10" ht="19.5" customHeight="1" x14ac:dyDescent="0.25">
      <c r="A35" s="4">
        <v>7.9869847357342207</v>
      </c>
      <c r="B35" s="4">
        <v>2.8133918064734833</v>
      </c>
      <c r="C35" s="5">
        <v>0</v>
      </c>
      <c r="D35" s="5">
        <v>0</v>
      </c>
      <c r="E35" s="4">
        <v>0.56999999999999995</v>
      </c>
      <c r="F35" s="5">
        <v>7380</v>
      </c>
      <c r="G35" s="14"/>
      <c r="H35" s="14"/>
      <c r="I35" s="4">
        <v>0.28765330345899998</v>
      </c>
      <c r="J35" s="4">
        <v>1.45731568229</v>
      </c>
    </row>
    <row r="36" spans="1:10" ht="19.5" customHeight="1" x14ac:dyDescent="0.25">
      <c r="A36" s="15" t="s">
        <v>4</v>
      </c>
      <c r="B36" s="17"/>
      <c r="C36" s="16"/>
      <c r="D36" s="16"/>
      <c r="E36" s="17"/>
      <c r="F36" s="16"/>
      <c r="G36" s="14"/>
      <c r="H36" s="14"/>
      <c r="I36" s="17"/>
      <c r="J36" s="17"/>
    </row>
    <row r="37" spans="1:10" ht="19.5" customHeight="1" x14ac:dyDescent="0.25">
      <c r="A37" s="4">
        <v>2.5160752734299234</v>
      </c>
      <c r="B37" s="4">
        <v>2.0410680606591507</v>
      </c>
      <c r="C37" s="5">
        <v>0</v>
      </c>
      <c r="D37" s="5">
        <v>0</v>
      </c>
      <c r="E37" s="4">
        <v>0.69</v>
      </c>
      <c r="F37" s="5">
        <v>6970</v>
      </c>
      <c r="G37" s="14"/>
      <c r="H37" s="14"/>
      <c r="I37" s="4">
        <v>0.124905876924</v>
      </c>
      <c r="J37" s="4">
        <v>2.0087522209699999</v>
      </c>
    </row>
    <row r="38" spans="1:10" ht="19.5" customHeight="1" x14ac:dyDescent="0.25">
      <c r="A38" s="4">
        <v>2.9056060577505702</v>
      </c>
      <c r="B38" s="4">
        <v>2.0605736607446494</v>
      </c>
      <c r="C38" s="5">
        <v>0</v>
      </c>
      <c r="D38" s="5">
        <v>0</v>
      </c>
      <c r="E38" s="4">
        <v>0.71499999999999997</v>
      </c>
      <c r="F38" s="5">
        <v>6970</v>
      </c>
      <c r="G38" s="14"/>
      <c r="H38" s="14"/>
      <c r="I38" s="4">
        <v>0.14287798537599999</v>
      </c>
      <c r="J38" s="4">
        <v>1.98973716791</v>
      </c>
    </row>
    <row r="39" spans="1:10" ht="19.5" customHeight="1" x14ac:dyDescent="0.25">
      <c r="A39" s="4">
        <v>3.5799748637530184</v>
      </c>
      <c r="B39" s="4">
        <v>2.1110086402379542</v>
      </c>
      <c r="C39" s="5">
        <v>0</v>
      </c>
      <c r="D39" s="5">
        <v>0</v>
      </c>
      <c r="E39" s="4">
        <v>0.76</v>
      </c>
      <c r="F39" s="5">
        <v>6970</v>
      </c>
      <c r="G39" s="14"/>
      <c r="H39" s="14"/>
      <c r="I39" s="4">
        <v>0.171833048992</v>
      </c>
      <c r="J39" s="4">
        <v>1.9421995352600001</v>
      </c>
    </row>
    <row r="40" spans="1:10" ht="19.5" customHeight="1" x14ac:dyDescent="0.25">
      <c r="A40" s="4">
        <v>5.0284727937546467</v>
      </c>
      <c r="B40" s="4">
        <v>2.3149924939523263</v>
      </c>
      <c r="C40" s="5">
        <v>0</v>
      </c>
      <c r="D40" s="5">
        <v>0</v>
      </c>
      <c r="E40" s="4">
        <v>0.76</v>
      </c>
      <c r="F40" s="5">
        <v>6970</v>
      </c>
      <c r="G40" s="14"/>
      <c r="H40" s="14"/>
      <c r="I40" s="4">
        <v>0.220091488354</v>
      </c>
      <c r="J40" s="4">
        <v>1.7710640577500001</v>
      </c>
    </row>
    <row r="41" spans="1:10" ht="19.5" customHeight="1" x14ac:dyDescent="0.25">
      <c r="A41" s="4">
        <v>6.2296306387853448</v>
      </c>
      <c r="B41" s="4">
        <v>2.555022815969278</v>
      </c>
      <c r="C41" s="5">
        <v>0</v>
      </c>
      <c r="D41" s="5">
        <v>0</v>
      </c>
      <c r="E41" s="4">
        <v>0.7</v>
      </c>
      <c r="F41" s="5">
        <v>6970</v>
      </c>
      <c r="G41" s="14"/>
      <c r="H41" s="14"/>
      <c r="I41" s="4">
        <v>0.24704965103099999</v>
      </c>
      <c r="J41" s="4">
        <v>1.6046823434899999</v>
      </c>
    </row>
    <row r="42" spans="1:10" ht="19.5" customHeight="1" x14ac:dyDescent="0.25">
      <c r="A42" s="4">
        <v>7.7060668708294937</v>
      </c>
      <c r="B42" s="4">
        <v>2.860039038365001</v>
      </c>
      <c r="C42" s="5">
        <v>0</v>
      </c>
      <c r="D42" s="5">
        <v>0</v>
      </c>
      <c r="E42" s="4">
        <v>0.56999999999999995</v>
      </c>
      <c r="F42" s="5">
        <v>6970</v>
      </c>
      <c r="G42" s="14"/>
      <c r="H42" s="14"/>
      <c r="I42" s="4">
        <v>0.27300936323899999</v>
      </c>
      <c r="J42" s="4">
        <v>1.4335468659699999</v>
      </c>
    </row>
    <row r="43" spans="1:10" ht="19.5" customHeight="1" x14ac:dyDescent="0.25">
      <c r="A43" s="15" t="s">
        <v>4</v>
      </c>
      <c r="B43" s="17"/>
      <c r="C43" s="16"/>
      <c r="D43" s="16"/>
      <c r="E43" s="17"/>
      <c r="F43" s="16"/>
      <c r="G43" s="14"/>
      <c r="H43" s="14"/>
      <c r="I43" s="17"/>
      <c r="J43" s="17"/>
    </row>
    <row r="44" spans="1:10" ht="19.5" customHeight="1" x14ac:dyDescent="0.25">
      <c r="A44" s="4">
        <v>2.5294898653697366</v>
      </c>
      <c r="B44" s="4">
        <v>2.1859125564931379</v>
      </c>
      <c r="C44" s="5">
        <v>0</v>
      </c>
      <c r="D44" s="5">
        <v>0</v>
      </c>
      <c r="E44" s="4">
        <v>0.69</v>
      </c>
      <c r="F44" s="5">
        <v>6560</v>
      </c>
      <c r="G44" s="14"/>
      <c r="H44" s="14"/>
      <c r="I44" s="4">
        <v>0.11725108999099999</v>
      </c>
      <c r="J44" s="4">
        <v>1.8756468495600001</v>
      </c>
    </row>
    <row r="45" spans="1:10" ht="19.5" customHeight="1" x14ac:dyDescent="0.25">
      <c r="A45" s="4">
        <v>2.9104199572170564</v>
      </c>
      <c r="B45" s="4">
        <v>2.1970492499686145</v>
      </c>
      <c r="C45" s="5">
        <v>0</v>
      </c>
      <c r="D45" s="5">
        <v>0</v>
      </c>
      <c r="E45" s="4">
        <v>0.71499999999999997</v>
      </c>
      <c r="F45" s="5">
        <v>6560</v>
      </c>
      <c r="G45" s="14"/>
      <c r="H45" s="14"/>
      <c r="I45" s="4">
        <v>0.13422474797299999</v>
      </c>
      <c r="J45" s="4">
        <v>1.8661393230300001</v>
      </c>
    </row>
    <row r="46" spans="1:10" ht="19.5" customHeight="1" x14ac:dyDescent="0.25">
      <c r="A46" s="4">
        <v>3.6476869012532425</v>
      </c>
      <c r="B46" s="4">
        <v>2.2603879513261713</v>
      </c>
      <c r="C46" s="5">
        <v>0</v>
      </c>
      <c r="D46" s="5">
        <v>0</v>
      </c>
      <c r="E46" s="4">
        <v>0.76</v>
      </c>
      <c r="F46" s="5">
        <v>6560</v>
      </c>
      <c r="G46" s="14"/>
      <c r="H46" s="14"/>
      <c r="I46" s="4">
        <v>0.16351262841299999</v>
      </c>
      <c r="J46" s="4">
        <v>1.8138479271200001</v>
      </c>
    </row>
    <row r="47" spans="1:10" ht="19.5" customHeight="1" x14ac:dyDescent="0.25">
      <c r="A47" s="4">
        <v>4.9561653628859519</v>
      </c>
      <c r="B47" s="4">
        <v>2.4325179199779221</v>
      </c>
      <c r="C47" s="5">
        <v>0</v>
      </c>
      <c r="D47" s="5">
        <v>0</v>
      </c>
      <c r="E47" s="4">
        <v>0.76</v>
      </c>
      <c r="F47" s="5">
        <v>6560</v>
      </c>
      <c r="G47" s="14"/>
      <c r="H47" s="14"/>
      <c r="I47" s="4">
        <v>0.206445998603</v>
      </c>
      <c r="J47" s="4">
        <v>1.6854963189900001</v>
      </c>
    </row>
    <row r="48" spans="1:10" ht="19.5" customHeight="1" x14ac:dyDescent="0.25">
      <c r="A48" s="4">
        <v>6.1855873139384627</v>
      </c>
      <c r="B48" s="4">
        <v>2.6738388249434704</v>
      </c>
      <c r="C48" s="5">
        <v>0</v>
      </c>
      <c r="D48" s="5">
        <v>0</v>
      </c>
      <c r="E48" s="4">
        <v>0.7</v>
      </c>
      <c r="F48" s="5">
        <v>6560</v>
      </c>
      <c r="G48" s="14"/>
      <c r="H48" s="14"/>
      <c r="I48" s="4">
        <v>0.23440261174999999</v>
      </c>
      <c r="J48" s="4">
        <v>1.53337589452</v>
      </c>
    </row>
    <row r="49" spans="1:10" ht="19.5" customHeight="1" x14ac:dyDescent="0.25">
      <c r="A49" s="4">
        <v>7.6418103993927167</v>
      </c>
      <c r="B49" s="4">
        <v>3.0202875208416406</v>
      </c>
      <c r="C49" s="5">
        <v>0</v>
      </c>
      <c r="D49" s="5">
        <v>0</v>
      </c>
      <c r="E49" s="4">
        <v>0.56999999999999995</v>
      </c>
      <c r="F49" s="5">
        <v>6560</v>
      </c>
      <c r="G49" s="14"/>
      <c r="H49" s="14"/>
      <c r="I49" s="4">
        <v>0.25636852207999999</v>
      </c>
      <c r="J49" s="4">
        <v>1.3574866537400001</v>
      </c>
    </row>
    <row r="50" spans="1:10" ht="19.5" customHeight="1" x14ac:dyDescent="0.25">
      <c r="A50" s="15" t="s">
        <v>4</v>
      </c>
      <c r="B50" s="17"/>
      <c r="C50" s="16"/>
      <c r="D50" s="16"/>
      <c r="E50" s="17"/>
      <c r="F50" s="16"/>
      <c r="G50" s="14"/>
      <c r="H50" s="14"/>
      <c r="I50" s="17"/>
      <c r="J50" s="17"/>
    </row>
    <row r="51" spans="1:10" ht="19.5" customHeight="1" x14ac:dyDescent="0.25">
      <c r="A51" s="4">
        <v>2.5618894100556515</v>
      </c>
      <c r="B51" s="4">
        <v>2.3401171936543159</v>
      </c>
      <c r="C51" s="5">
        <v>0</v>
      </c>
      <c r="D51" s="5">
        <v>0</v>
      </c>
      <c r="E51" s="4">
        <v>0.69</v>
      </c>
      <c r="F51" s="5">
        <v>6150</v>
      </c>
      <c r="G51" s="14"/>
      <c r="H51" s="14"/>
      <c r="I51" s="4">
        <v>0.11092757035</v>
      </c>
      <c r="J51" s="4">
        <v>1.7520490046899999</v>
      </c>
    </row>
    <row r="52" spans="1:10" ht="19.5" customHeight="1" x14ac:dyDescent="0.25">
      <c r="A52" s="4">
        <v>2.9465204307440787</v>
      </c>
      <c r="B52" s="4">
        <v>2.3464838127001322</v>
      </c>
      <c r="C52" s="5">
        <v>0</v>
      </c>
      <c r="D52" s="5">
        <v>0</v>
      </c>
      <c r="E52" s="4">
        <v>0.71499999999999997</v>
      </c>
      <c r="F52" s="5">
        <v>6150</v>
      </c>
      <c r="G52" s="14"/>
      <c r="H52" s="14"/>
      <c r="I52" s="4">
        <v>0.12723559468599999</v>
      </c>
      <c r="J52" s="4">
        <v>1.74729524142</v>
      </c>
    </row>
    <row r="53" spans="1:10" ht="19.5" customHeight="1" x14ac:dyDescent="0.25">
      <c r="A53" s="4">
        <v>3.625362073412981</v>
      </c>
      <c r="B53" s="4">
        <v>2.4188735682581144</v>
      </c>
      <c r="C53" s="5">
        <v>0</v>
      </c>
      <c r="D53" s="5">
        <v>0</v>
      </c>
      <c r="E53" s="4">
        <v>0.76</v>
      </c>
      <c r="F53" s="5">
        <v>6150</v>
      </c>
      <c r="G53" s="14"/>
      <c r="H53" s="14"/>
      <c r="I53" s="4">
        <v>0.15186403960200001</v>
      </c>
      <c r="J53" s="4">
        <v>1.6950038455100001</v>
      </c>
    </row>
    <row r="54" spans="1:10" ht="19.5" customHeight="1" x14ac:dyDescent="0.25">
      <c r="A54" s="4">
        <v>4.9266272907613322</v>
      </c>
      <c r="B54" s="4">
        <v>2.562614388331383</v>
      </c>
      <c r="C54" s="5">
        <v>0</v>
      </c>
      <c r="D54" s="5">
        <v>0</v>
      </c>
      <c r="E54" s="4">
        <v>0.76</v>
      </c>
      <c r="F54" s="5">
        <v>6150</v>
      </c>
      <c r="G54" s="14"/>
      <c r="H54" s="14"/>
      <c r="I54" s="4">
        <v>0.194797409792</v>
      </c>
      <c r="J54" s="4">
        <v>1.5999285802300001</v>
      </c>
    </row>
    <row r="55" spans="1:10" ht="19.5" customHeight="1" x14ac:dyDescent="0.25">
      <c r="A55" s="4">
        <v>6.1018216510957446</v>
      </c>
      <c r="B55" s="4">
        <v>2.8133918064734833</v>
      </c>
      <c r="C55" s="5">
        <v>0</v>
      </c>
      <c r="D55" s="5">
        <v>0</v>
      </c>
      <c r="E55" s="4">
        <v>0.7</v>
      </c>
      <c r="F55" s="5">
        <v>6150</v>
      </c>
      <c r="G55" s="14"/>
      <c r="H55" s="14"/>
      <c r="I55" s="4">
        <v>0.21975867153</v>
      </c>
      <c r="J55" s="4">
        <v>1.45731568229</v>
      </c>
    </row>
    <row r="56" spans="1:10" ht="19.5" customHeight="1" x14ac:dyDescent="0.25">
      <c r="A56" s="4">
        <v>7.490305736378879</v>
      </c>
      <c r="B56" s="4">
        <v>3.1527754359727602</v>
      </c>
      <c r="C56" s="5">
        <v>0</v>
      </c>
      <c r="D56" s="5">
        <v>0</v>
      </c>
      <c r="E56" s="4">
        <v>0.56999999999999995</v>
      </c>
      <c r="F56" s="5">
        <v>6150</v>
      </c>
      <c r="G56" s="14"/>
      <c r="H56" s="14"/>
      <c r="I56" s="4">
        <v>0.24072613139099999</v>
      </c>
      <c r="J56" s="4">
        <v>1.30044149457</v>
      </c>
    </row>
    <row r="57" spans="1:10" ht="19.5" customHeight="1" x14ac:dyDescent="0.25">
      <c r="A57" s="15" t="s">
        <v>4</v>
      </c>
      <c r="B57" s="17"/>
      <c r="C57" s="16"/>
      <c r="D57" s="16"/>
      <c r="E57" s="17"/>
      <c r="F57" s="16"/>
      <c r="G57" s="14"/>
      <c r="H57" s="14"/>
      <c r="I57" s="17"/>
      <c r="J57" s="17"/>
    </row>
    <row r="58" spans="1:10" ht="19.5" customHeight="1" x14ac:dyDescent="0.25">
      <c r="A58" s="4">
        <v>2.5669043013451467</v>
      </c>
      <c r="B58" s="4">
        <v>2.5104014456850661</v>
      </c>
      <c r="C58" s="5">
        <v>0</v>
      </c>
      <c r="D58" s="5">
        <v>0</v>
      </c>
      <c r="E58" s="4">
        <v>0.69</v>
      </c>
      <c r="F58" s="5">
        <v>5740</v>
      </c>
      <c r="G58" s="14"/>
      <c r="H58" s="14"/>
      <c r="I58" s="4">
        <v>0.10360560024</v>
      </c>
      <c r="J58" s="4">
        <v>1.6332049230800001</v>
      </c>
    </row>
    <row r="59" spans="1:10" ht="19.5" customHeight="1" x14ac:dyDescent="0.25">
      <c r="A59" s="4">
        <v>2.9302853812279368</v>
      </c>
      <c r="B59" s="4">
        <v>2.525101049439137</v>
      </c>
      <c r="C59" s="5">
        <v>0</v>
      </c>
      <c r="D59" s="5">
        <v>0</v>
      </c>
      <c r="E59" s="4">
        <v>0.71499999999999997</v>
      </c>
      <c r="F59" s="5">
        <v>5740</v>
      </c>
      <c r="G59" s="14"/>
      <c r="H59" s="14"/>
      <c r="I59" s="4">
        <v>0.11758390681399999</v>
      </c>
      <c r="J59" s="4">
        <v>1.6236973965499999</v>
      </c>
    </row>
    <row r="60" spans="1:10" ht="19.5" customHeight="1" x14ac:dyDescent="0.25">
      <c r="A60" s="4">
        <v>3.6690035921808053</v>
      </c>
      <c r="B60" s="4">
        <v>2.5779336801796258</v>
      </c>
      <c r="C60" s="5">
        <v>0</v>
      </c>
      <c r="D60" s="5">
        <v>0</v>
      </c>
      <c r="E60" s="4">
        <v>0.76</v>
      </c>
      <c r="F60" s="5">
        <v>5740</v>
      </c>
      <c r="G60" s="14"/>
      <c r="H60" s="14"/>
      <c r="I60" s="4">
        <v>0.144209252668</v>
      </c>
      <c r="J60" s="4">
        <v>1.5904210537000001</v>
      </c>
    </row>
    <row r="61" spans="1:10" ht="19.5" customHeight="1" x14ac:dyDescent="0.25">
      <c r="A61" s="4">
        <v>4.9061206025500903</v>
      </c>
      <c r="B61" s="4">
        <v>2.7593851263544362</v>
      </c>
      <c r="C61" s="5">
        <v>0</v>
      </c>
      <c r="D61" s="5">
        <v>0</v>
      </c>
      <c r="E61" s="4">
        <v>0.76</v>
      </c>
      <c r="F61" s="5">
        <v>5740</v>
      </c>
      <c r="G61" s="14"/>
      <c r="H61" s="14"/>
      <c r="I61" s="4">
        <v>0.18015346957200001</v>
      </c>
      <c r="J61" s="4">
        <v>1.4858382618799999</v>
      </c>
    </row>
    <row r="62" spans="1:10" ht="19.5" customHeight="1" x14ac:dyDescent="0.25">
      <c r="A62" s="4">
        <v>6.0882834575775737</v>
      </c>
      <c r="B62" s="4">
        <v>2.9785651407083309</v>
      </c>
      <c r="C62" s="5">
        <v>0</v>
      </c>
      <c r="D62" s="5">
        <v>0</v>
      </c>
      <c r="E62" s="4">
        <v>0.7</v>
      </c>
      <c r="F62" s="5">
        <v>5740</v>
      </c>
      <c r="G62" s="14"/>
      <c r="H62" s="14"/>
      <c r="I62" s="4">
        <v>0.20711163225000001</v>
      </c>
      <c r="J62" s="4">
        <v>1.3765017068000001</v>
      </c>
    </row>
    <row r="63" spans="1:10" ht="19.5" customHeight="1" x14ac:dyDescent="0.25">
      <c r="A63" s="4">
        <v>7.1131089737266517</v>
      </c>
      <c r="B63" s="4">
        <v>3.2355687768616246</v>
      </c>
      <c r="C63" s="5">
        <v>0</v>
      </c>
      <c r="D63" s="5">
        <v>0</v>
      </c>
      <c r="E63" s="4">
        <v>0.56999999999999995</v>
      </c>
      <c r="F63" s="5">
        <v>5740</v>
      </c>
      <c r="G63" s="14"/>
      <c r="H63" s="14"/>
      <c r="I63" s="4">
        <v>0.22275402293900001</v>
      </c>
      <c r="J63" s="4">
        <v>1.26716515171</v>
      </c>
    </row>
    <row r="64" spans="1:10" ht="19.5" customHeight="1" x14ac:dyDescent="0.25">
      <c r="A64" s="15" t="s">
        <v>5</v>
      </c>
      <c r="B64" s="17"/>
      <c r="C64" s="16"/>
      <c r="D64" s="16"/>
      <c r="E64" s="17"/>
      <c r="F64" s="16"/>
      <c r="G64" s="14"/>
      <c r="H64" s="14"/>
      <c r="I64" s="17"/>
      <c r="J64" s="17"/>
    </row>
    <row r="65" spans="1:10" ht="19.5" customHeight="1" x14ac:dyDescent="0.25">
      <c r="A65" s="15" t="s">
        <v>7</v>
      </c>
      <c r="B65" s="4">
        <v>4.0999999999999996</v>
      </c>
      <c r="C65" s="16"/>
      <c r="D65" s="16"/>
      <c r="E65" s="4">
        <v>1.1000000000000001</v>
      </c>
      <c r="F65" s="5">
        <v>9020</v>
      </c>
      <c r="G65" s="14"/>
      <c r="H65" s="14"/>
      <c r="I65" s="17"/>
      <c r="J65" s="17"/>
    </row>
    <row r="66" spans="1:10" ht="19.5" customHeight="1" x14ac:dyDescent="0.25">
      <c r="A66" s="15" t="s">
        <v>6</v>
      </c>
      <c r="B66" s="5">
        <v>288</v>
      </c>
      <c r="C66" s="16"/>
      <c r="D66" s="16"/>
      <c r="E66" s="4">
        <v>1.05</v>
      </c>
      <c r="F66" s="5">
        <v>8610</v>
      </c>
      <c r="G66" s="14"/>
      <c r="H66" s="14"/>
      <c r="I66" s="17"/>
      <c r="J66" s="17"/>
    </row>
    <row r="67" spans="1:10" ht="19.5" customHeight="1" x14ac:dyDescent="0.25">
      <c r="A67" s="15" t="s">
        <v>19</v>
      </c>
      <c r="B67" s="5">
        <v>507</v>
      </c>
      <c r="C67" s="16"/>
      <c r="D67" s="16"/>
      <c r="E67" s="5">
        <v>1</v>
      </c>
      <c r="F67" s="5">
        <v>8200</v>
      </c>
      <c r="G67" s="14"/>
      <c r="H67" s="14"/>
      <c r="I67" s="17"/>
      <c r="J67" s="17"/>
    </row>
    <row r="68" spans="1:10" ht="19.5" customHeight="1" x14ac:dyDescent="0.25">
      <c r="A68" s="6" t="s">
        <v>8</v>
      </c>
      <c r="B68" s="4">
        <v>2.2000000000000002</v>
      </c>
      <c r="C68" s="16"/>
      <c r="D68" s="16"/>
      <c r="E68" s="4">
        <v>0.95</v>
      </c>
      <c r="F68" s="5">
        <v>7790</v>
      </c>
      <c r="G68" s="14"/>
      <c r="H68" s="14"/>
      <c r="I68" s="17"/>
      <c r="J68" s="17"/>
    </row>
    <row r="69" spans="1:10" ht="19.5" customHeight="1" x14ac:dyDescent="0.25">
      <c r="A69" s="6" t="s">
        <v>9</v>
      </c>
      <c r="B69" s="4">
        <v>0.55000000000000004</v>
      </c>
      <c r="C69" s="16"/>
      <c r="D69" s="16"/>
      <c r="E69" s="4">
        <v>0.9</v>
      </c>
      <c r="F69" s="5">
        <v>7380</v>
      </c>
      <c r="G69" s="14"/>
      <c r="H69" s="14"/>
      <c r="I69" s="17"/>
      <c r="J69" s="17"/>
    </row>
    <row r="70" spans="1:10" ht="19.5" customHeight="1" x14ac:dyDescent="0.25">
      <c r="A70" s="6" t="s">
        <v>10</v>
      </c>
      <c r="B70" s="4">
        <v>5.3</v>
      </c>
      <c r="C70" s="16"/>
      <c r="D70" s="16"/>
      <c r="E70" s="4">
        <v>0.85</v>
      </c>
      <c r="F70" s="5">
        <v>6970</v>
      </c>
      <c r="G70" s="14"/>
      <c r="H70" s="14"/>
      <c r="I70" s="17"/>
      <c r="J70" s="17"/>
    </row>
    <row r="71" spans="1:10" ht="19.5" customHeight="1" x14ac:dyDescent="0.25">
      <c r="A71" s="6" t="s">
        <v>11</v>
      </c>
      <c r="B71" s="4">
        <v>8200</v>
      </c>
      <c r="C71" s="16"/>
      <c r="D71" s="16"/>
      <c r="E71" s="4">
        <v>0.8</v>
      </c>
      <c r="F71" s="5">
        <v>6560</v>
      </c>
      <c r="G71" s="14"/>
      <c r="H71" s="14"/>
      <c r="I71" s="17"/>
      <c r="J71" s="17"/>
    </row>
    <row r="72" spans="1:10" ht="19.5" customHeight="1" x14ac:dyDescent="0.25">
      <c r="A72" s="6" t="s">
        <v>12</v>
      </c>
      <c r="B72" s="4">
        <v>30</v>
      </c>
      <c r="C72" s="16"/>
      <c r="D72" s="16"/>
      <c r="E72" s="4">
        <v>0.75</v>
      </c>
      <c r="F72" s="5">
        <v>6150</v>
      </c>
      <c r="G72" s="14"/>
      <c r="H72" s="14"/>
      <c r="I72" s="17"/>
      <c r="J72" s="17"/>
    </row>
    <row r="73" spans="1:10" ht="19.5" customHeight="1" x14ac:dyDescent="0.25">
      <c r="A73" s="6" t="s">
        <v>15</v>
      </c>
      <c r="B73" s="17"/>
      <c r="C73" s="16"/>
      <c r="D73" s="16"/>
      <c r="E73" s="4">
        <v>0.7</v>
      </c>
      <c r="F73" s="5">
        <v>5740</v>
      </c>
      <c r="G73" s="14"/>
      <c r="H73" s="14"/>
      <c r="I73" s="17"/>
      <c r="J73" s="17"/>
    </row>
    <row r="74" spans="1:10" ht="19.5" customHeight="1" x14ac:dyDescent="0.25">
      <c r="A74" s="6" t="s">
        <v>16</v>
      </c>
      <c r="B74" s="4">
        <v>4.54</v>
      </c>
      <c r="C74" s="16"/>
      <c r="D74" s="16"/>
      <c r="E74" s="17"/>
      <c r="F74" s="16"/>
      <c r="G74" s="14"/>
      <c r="H74" s="14"/>
      <c r="I74" s="17"/>
      <c r="J74" s="17"/>
    </row>
    <row r="75" spans="1:10" ht="19.5" customHeight="1" x14ac:dyDescent="0.25">
      <c r="A75" s="6" t="s">
        <v>17</v>
      </c>
      <c r="B75" s="5">
        <v>6</v>
      </c>
      <c r="C75" s="16"/>
      <c r="D75" s="16"/>
      <c r="E75" s="17"/>
      <c r="F75" s="16"/>
      <c r="G75" s="14"/>
      <c r="H75" s="14"/>
      <c r="I75" s="17"/>
      <c r="J75" s="17"/>
    </row>
    <row r="76" spans="1:10" ht="19.5" customHeight="1" x14ac:dyDescent="0.25">
      <c r="A76" s="6" t="s">
        <v>18</v>
      </c>
      <c r="B76" s="4">
        <v>41</v>
      </c>
      <c r="C76" s="16"/>
      <c r="D76" s="16"/>
      <c r="E76" s="17"/>
      <c r="F76" s="16"/>
      <c r="G76" s="14"/>
      <c r="H76" s="14"/>
      <c r="I76" s="17"/>
      <c r="J76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7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9" width="14.140625" style="19" bestFit="1" customWidth="1"/>
    <col min="10" max="11" width="14.140625" style="13" bestFit="1" customWidth="1"/>
  </cols>
  <sheetData>
    <row r="1" spans="1:11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  <c r="J1" s="17"/>
      <c r="K1" s="17"/>
    </row>
    <row r="2" spans="1:11" ht="19.5" customHeight="1" x14ac:dyDescent="0.25">
      <c r="A2" s="4">
        <v>8.1189546280217542</v>
      </c>
      <c r="B2" s="4">
        <v>2.586982651754103</v>
      </c>
      <c r="C2" s="5">
        <v>0</v>
      </c>
      <c r="D2" s="5">
        <v>0</v>
      </c>
      <c r="E2" s="4">
        <v>0.7</v>
      </c>
      <c r="F2" s="5">
        <v>9020</v>
      </c>
      <c r="G2" s="14"/>
      <c r="H2" s="14"/>
      <c r="I2" s="14"/>
      <c r="J2" s="4">
        <v>0.31799722330899999</v>
      </c>
      <c r="K2" s="4">
        <v>1.5848579414399999</v>
      </c>
    </row>
    <row r="3" spans="1:11" ht="19.5" customHeight="1" x14ac:dyDescent="0.25">
      <c r="A3" s="4">
        <v>10.488144584243832</v>
      </c>
      <c r="B3" s="4">
        <v>2.6191330605508134</v>
      </c>
      <c r="C3" s="5">
        <v>0</v>
      </c>
      <c r="D3" s="5">
        <v>0</v>
      </c>
      <c r="E3" s="4">
        <v>0.78500000000000003</v>
      </c>
      <c r="F3" s="5">
        <v>9020</v>
      </c>
      <c r="G3" s="14"/>
      <c r="H3" s="14"/>
      <c r="I3" s="14"/>
      <c r="J3" s="4">
        <v>0.40574935012000002</v>
      </c>
      <c r="K3" s="4">
        <v>1.5654034771100001</v>
      </c>
    </row>
    <row r="4" spans="1:11" ht="19.5" customHeight="1" x14ac:dyDescent="0.25">
      <c r="A4" s="4">
        <v>12.345273246822314</v>
      </c>
      <c r="B4" s="4">
        <v>2.7205646639954595</v>
      </c>
      <c r="C4" s="5">
        <v>0</v>
      </c>
      <c r="D4" s="5">
        <v>0</v>
      </c>
      <c r="E4" s="4">
        <v>0.81499999999999995</v>
      </c>
      <c r="F4" s="5">
        <v>9020</v>
      </c>
      <c r="G4" s="14"/>
      <c r="H4" s="14"/>
      <c r="I4" s="14"/>
      <c r="J4" s="4">
        <v>0.45978879544399998</v>
      </c>
      <c r="K4" s="4">
        <v>1.50704008409</v>
      </c>
    </row>
    <row r="5" spans="1:11" ht="19.5" customHeight="1" x14ac:dyDescent="0.25">
      <c r="A5" s="4">
        <v>13.41032298086953</v>
      </c>
      <c r="B5" s="4">
        <v>2.7926660263912226</v>
      </c>
      <c r="C5" s="5">
        <v>0</v>
      </c>
      <c r="D5" s="5">
        <v>0</v>
      </c>
      <c r="E5" s="4">
        <v>0.8</v>
      </c>
      <c r="F5" s="5">
        <v>9020</v>
      </c>
      <c r="G5" s="14"/>
      <c r="H5" s="14"/>
      <c r="I5" s="14"/>
      <c r="J5" s="4">
        <v>0.48656063074200001</v>
      </c>
      <c r="K5" s="4">
        <v>1.4681311554100001</v>
      </c>
    </row>
    <row r="6" spans="1:11" ht="19.5" customHeight="1" x14ac:dyDescent="0.25">
      <c r="A6" s="4">
        <v>15.315283047544494</v>
      </c>
      <c r="B6" s="4">
        <v>2.9269223610833683</v>
      </c>
      <c r="C6" s="5">
        <v>0</v>
      </c>
      <c r="D6" s="5">
        <v>0</v>
      </c>
      <c r="E6" s="4">
        <v>0.745</v>
      </c>
      <c r="F6" s="5">
        <v>9020</v>
      </c>
      <c r="G6" s="14"/>
      <c r="H6" s="14"/>
      <c r="I6" s="14"/>
      <c r="J6" s="4">
        <v>0.53018880678400004</v>
      </c>
      <c r="K6" s="4">
        <v>1.40078877886</v>
      </c>
    </row>
    <row r="7" spans="1:11" ht="19.5" customHeight="1" x14ac:dyDescent="0.25">
      <c r="A7" s="4">
        <v>17.557779822262823</v>
      </c>
      <c r="B7" s="4">
        <v>3.1273861969793182</v>
      </c>
      <c r="C7" s="5">
        <v>0</v>
      </c>
      <c r="D7" s="5">
        <v>0</v>
      </c>
      <c r="E7" s="4">
        <v>0.62</v>
      </c>
      <c r="F7" s="5">
        <v>9020</v>
      </c>
      <c r="G7" s="14"/>
      <c r="H7" s="14"/>
      <c r="I7" s="14"/>
      <c r="J7" s="4">
        <v>0.568859235548</v>
      </c>
      <c r="K7" s="4">
        <v>1.31099894345</v>
      </c>
    </row>
    <row r="8" spans="1:11" ht="19.5" customHeight="1" x14ac:dyDescent="0.25">
      <c r="A8" s="15" t="s">
        <v>4</v>
      </c>
      <c r="B8" s="17"/>
      <c r="C8" s="16"/>
      <c r="D8" s="16"/>
      <c r="E8" s="17"/>
      <c r="F8" s="16"/>
      <c r="G8" s="14"/>
      <c r="H8" s="14"/>
      <c r="I8" s="14"/>
      <c r="J8" s="17"/>
      <c r="K8" s="17"/>
    </row>
    <row r="9" spans="1:11" ht="19.5" customHeight="1" x14ac:dyDescent="0.25">
      <c r="A9" s="4">
        <v>7.9956907519270137</v>
      </c>
      <c r="B9" s="4">
        <v>2.6858923303832629</v>
      </c>
      <c r="C9" s="5">
        <v>0</v>
      </c>
      <c r="D9" s="5">
        <v>0</v>
      </c>
      <c r="E9" s="4">
        <v>0.7</v>
      </c>
      <c r="F9" s="5">
        <v>8610</v>
      </c>
      <c r="G9" s="14"/>
      <c r="H9" s="14"/>
      <c r="I9" s="14"/>
      <c r="J9" s="4">
        <v>0.30163665729299999</v>
      </c>
      <c r="K9" s="4">
        <v>1.5264945484300001</v>
      </c>
    </row>
    <row r="10" spans="1:11" ht="19.5" customHeight="1" x14ac:dyDescent="0.25">
      <c r="A10" s="4">
        <v>10.372160664976633</v>
      </c>
      <c r="B10" s="4">
        <v>2.7232688816620461</v>
      </c>
      <c r="C10" s="5">
        <v>0</v>
      </c>
      <c r="D10" s="5">
        <v>0</v>
      </c>
      <c r="E10" s="4">
        <v>0.78500000000000003</v>
      </c>
      <c r="F10" s="5">
        <v>8610</v>
      </c>
      <c r="G10" s="14"/>
      <c r="H10" s="14"/>
      <c r="I10" s="14"/>
      <c r="J10" s="4">
        <v>0.38591836100999999</v>
      </c>
      <c r="K10" s="4">
        <v>1.50554358683</v>
      </c>
    </row>
    <row r="11" spans="1:11" ht="19.5" customHeight="1" x14ac:dyDescent="0.25">
      <c r="A11" s="4">
        <v>12.211798632897654</v>
      </c>
      <c r="B11" s="4">
        <v>2.8156262472851719</v>
      </c>
      <c r="C11" s="5">
        <v>0</v>
      </c>
      <c r="D11" s="5">
        <v>0</v>
      </c>
      <c r="E11" s="4">
        <v>0.81499999999999995</v>
      </c>
      <c r="F11" s="5">
        <v>8610</v>
      </c>
      <c r="G11" s="14"/>
      <c r="H11" s="14"/>
      <c r="I11" s="14"/>
      <c r="J11" s="4">
        <v>0.439462031606</v>
      </c>
      <c r="K11" s="4">
        <v>1.45615917736</v>
      </c>
    </row>
    <row r="12" spans="1:11" ht="19.5" customHeight="1" x14ac:dyDescent="0.25">
      <c r="A12" s="4">
        <v>13.143222606681793</v>
      </c>
      <c r="B12" s="4">
        <v>2.8747131999378079</v>
      </c>
      <c r="C12" s="5">
        <v>0</v>
      </c>
      <c r="D12" s="5">
        <v>0</v>
      </c>
      <c r="E12" s="4">
        <v>0.8</v>
      </c>
      <c r="F12" s="5">
        <v>8610</v>
      </c>
      <c r="G12" s="14"/>
      <c r="H12" s="14"/>
      <c r="I12" s="14"/>
      <c r="J12" s="4">
        <v>0.46325921853800001</v>
      </c>
      <c r="K12" s="4">
        <v>1.4262292322200001</v>
      </c>
    </row>
    <row r="13" spans="1:11" ht="19.5" customHeight="1" x14ac:dyDescent="0.25">
      <c r="A13" s="4">
        <v>15.078923544450749</v>
      </c>
      <c r="B13" s="4">
        <v>3.0171754056583997</v>
      </c>
      <c r="C13" s="5">
        <v>0</v>
      </c>
      <c r="D13" s="5">
        <v>0</v>
      </c>
      <c r="E13" s="4">
        <v>0.745</v>
      </c>
      <c r="F13" s="5">
        <v>8610</v>
      </c>
      <c r="G13" s="14"/>
      <c r="H13" s="14"/>
      <c r="I13" s="14"/>
      <c r="J13" s="4">
        <v>0.50639161985199999</v>
      </c>
      <c r="K13" s="4">
        <v>1.35888685567</v>
      </c>
    </row>
    <row r="14" spans="1:11" ht="19.5" customHeight="1" x14ac:dyDescent="0.25">
      <c r="A14" s="4">
        <v>17.120670388170453</v>
      </c>
      <c r="B14" s="4">
        <v>3.1855670816936956</v>
      </c>
      <c r="C14" s="5">
        <v>0</v>
      </c>
      <c r="D14" s="5">
        <v>0</v>
      </c>
      <c r="E14" s="4">
        <v>0.62</v>
      </c>
      <c r="F14" s="5">
        <v>8610</v>
      </c>
      <c r="G14" s="14"/>
      <c r="H14" s="14"/>
      <c r="I14" s="14"/>
      <c r="J14" s="4">
        <v>0.54456627388800005</v>
      </c>
      <c r="K14" s="4">
        <v>1.2870549873399999</v>
      </c>
    </row>
    <row r="15" spans="1:11" ht="19.5" customHeight="1" x14ac:dyDescent="0.25">
      <c r="A15" s="15" t="s">
        <v>4</v>
      </c>
      <c r="B15" s="17"/>
      <c r="C15" s="16"/>
      <c r="D15" s="16"/>
      <c r="E15" s="17"/>
      <c r="F15" s="16"/>
      <c r="G15" s="14"/>
      <c r="H15" s="14"/>
      <c r="I15" s="14"/>
      <c r="J15" s="17"/>
      <c r="K15" s="17"/>
    </row>
    <row r="16" spans="1:11" ht="19.5" customHeight="1" x14ac:dyDescent="0.25">
      <c r="A16" s="4">
        <v>7.9067692994313363</v>
      </c>
      <c r="B16" s="4">
        <v>2.7841521900778101</v>
      </c>
      <c r="C16" s="5">
        <v>0</v>
      </c>
      <c r="D16" s="5">
        <v>0</v>
      </c>
      <c r="E16" s="4">
        <v>0.7</v>
      </c>
      <c r="F16" s="5">
        <v>8200</v>
      </c>
      <c r="G16" s="14"/>
      <c r="H16" s="14"/>
      <c r="I16" s="14"/>
      <c r="J16" s="4">
        <v>0.287754964916</v>
      </c>
      <c r="K16" s="4">
        <v>1.4726206471800001</v>
      </c>
    </row>
    <row r="17" spans="1:11" ht="19.5" customHeight="1" x14ac:dyDescent="0.25">
      <c r="A17" s="4">
        <v>10.297851157036021</v>
      </c>
      <c r="B17" s="4">
        <v>2.8272485196899169</v>
      </c>
      <c r="C17" s="5">
        <v>0</v>
      </c>
      <c r="D17" s="5">
        <v>0</v>
      </c>
      <c r="E17" s="4">
        <v>0.78500000000000003</v>
      </c>
      <c r="F17" s="5">
        <v>8200</v>
      </c>
      <c r="G17" s="14"/>
      <c r="H17" s="14"/>
      <c r="I17" s="14"/>
      <c r="J17" s="4">
        <v>0.36906202026700002</v>
      </c>
      <c r="K17" s="4">
        <v>1.45017318833</v>
      </c>
    </row>
    <row r="18" spans="1:11" ht="19.5" customHeight="1" x14ac:dyDescent="0.25">
      <c r="A18" s="4">
        <v>12.003253539554471</v>
      </c>
      <c r="B18" s="4">
        <v>2.9051965086877254</v>
      </c>
      <c r="C18" s="5">
        <v>0</v>
      </c>
      <c r="D18" s="5">
        <v>0</v>
      </c>
      <c r="E18" s="4">
        <v>0.81499999999999995</v>
      </c>
      <c r="F18" s="5">
        <v>8200</v>
      </c>
      <c r="G18" s="14"/>
      <c r="H18" s="14"/>
      <c r="I18" s="14"/>
      <c r="J18" s="4">
        <v>0.41863949304100001</v>
      </c>
      <c r="K18" s="4">
        <v>1.41126425966</v>
      </c>
    </row>
    <row r="19" spans="1:11" ht="19.5" customHeight="1" x14ac:dyDescent="0.25">
      <c r="A19" s="4">
        <v>13.031425548317351</v>
      </c>
      <c r="B19" s="4">
        <v>2.981062996197184</v>
      </c>
      <c r="C19" s="5">
        <v>0</v>
      </c>
      <c r="D19" s="5">
        <v>0</v>
      </c>
      <c r="E19" s="4">
        <v>0.8</v>
      </c>
      <c r="F19" s="5">
        <v>8200</v>
      </c>
      <c r="G19" s="14"/>
      <c r="H19" s="14"/>
      <c r="I19" s="14"/>
      <c r="J19" s="4">
        <v>0.44293245470100001</v>
      </c>
      <c r="K19" s="4">
        <v>1.3753483254900001</v>
      </c>
    </row>
    <row r="20" spans="1:11" ht="19.5" customHeight="1" x14ac:dyDescent="0.25">
      <c r="A20" s="4">
        <v>14.817892729559803</v>
      </c>
      <c r="B20" s="4">
        <v>3.0920901771644873</v>
      </c>
      <c r="C20" s="5">
        <v>0</v>
      </c>
      <c r="D20" s="5">
        <v>0</v>
      </c>
      <c r="E20" s="4">
        <v>0.745</v>
      </c>
      <c r="F20" s="5">
        <v>8200</v>
      </c>
      <c r="G20" s="14"/>
      <c r="H20" s="14"/>
      <c r="I20" s="14"/>
      <c r="J20" s="4">
        <v>0.48556908128699999</v>
      </c>
      <c r="K20" s="4">
        <v>1.3259639160200001</v>
      </c>
    </row>
    <row r="21" spans="1:11" ht="19.5" customHeight="1" x14ac:dyDescent="0.25">
      <c r="A21" s="4">
        <v>16.686426056213321</v>
      </c>
      <c r="B21" s="4">
        <v>3.2652969036820236</v>
      </c>
      <c r="C21" s="5">
        <v>0</v>
      </c>
      <c r="D21" s="5">
        <v>0</v>
      </c>
      <c r="E21" s="4">
        <v>0.62</v>
      </c>
      <c r="F21" s="5">
        <v>8200</v>
      </c>
      <c r="G21" s="14"/>
      <c r="H21" s="14"/>
      <c r="I21" s="14"/>
      <c r="J21" s="4">
        <v>0.51779443858999996</v>
      </c>
      <c r="K21" s="4">
        <v>1.25562854495</v>
      </c>
    </row>
    <row r="22" spans="1:11" ht="19.5" customHeight="1" x14ac:dyDescent="0.25">
      <c r="A22" s="15" t="s">
        <v>4</v>
      </c>
      <c r="B22" s="17"/>
      <c r="C22" s="16"/>
      <c r="D22" s="16"/>
      <c r="E22" s="17"/>
      <c r="F22" s="16"/>
      <c r="G22" s="14"/>
      <c r="H22" s="14"/>
      <c r="I22" s="14"/>
      <c r="J22" s="17"/>
      <c r="K22" s="17"/>
    </row>
    <row r="23" spans="1:11" ht="19.5" customHeight="1" x14ac:dyDescent="0.25">
      <c r="A23" s="4">
        <v>7.7946510086629326</v>
      </c>
      <c r="B23" s="4">
        <v>2.883790811602617</v>
      </c>
      <c r="C23" s="5">
        <v>0</v>
      </c>
      <c r="D23" s="5">
        <v>0</v>
      </c>
      <c r="E23" s="4">
        <v>0.7</v>
      </c>
      <c r="F23" s="5">
        <v>7790</v>
      </c>
      <c r="G23" s="14"/>
      <c r="H23" s="14"/>
      <c r="I23" s="14"/>
      <c r="J23" s="4">
        <v>0.27387327253999999</v>
      </c>
      <c r="K23" s="4">
        <v>1.4217397404500001</v>
      </c>
    </row>
    <row r="24" spans="1:11" ht="19.5" customHeight="1" x14ac:dyDescent="0.25">
      <c r="A24" s="4">
        <v>10.095124317591216</v>
      </c>
      <c r="B24" s="4">
        <v>2.9206818878673011</v>
      </c>
      <c r="C24" s="5">
        <v>0</v>
      </c>
      <c r="D24" s="5">
        <v>0</v>
      </c>
      <c r="E24" s="4">
        <v>0.78500000000000003</v>
      </c>
      <c r="F24" s="5">
        <v>7790</v>
      </c>
      <c r="G24" s="14"/>
      <c r="H24" s="14"/>
      <c r="I24" s="14"/>
      <c r="J24" s="4">
        <v>0.35022258061200001</v>
      </c>
      <c r="K24" s="4">
        <v>1.40378177337</v>
      </c>
    </row>
    <row r="25" spans="1:11" ht="19.5" customHeight="1" x14ac:dyDescent="0.25">
      <c r="A25" s="4">
        <v>11.812112838652066</v>
      </c>
      <c r="B25" s="4">
        <v>2.9973699777223195</v>
      </c>
      <c r="C25" s="5">
        <v>0</v>
      </c>
      <c r="D25" s="5">
        <v>0</v>
      </c>
      <c r="E25" s="4">
        <v>0.81499999999999995</v>
      </c>
      <c r="F25" s="5">
        <v>7790</v>
      </c>
      <c r="G25" s="14"/>
      <c r="H25" s="14"/>
      <c r="I25" s="14"/>
      <c r="J25" s="4">
        <v>0.39930427865899998</v>
      </c>
      <c r="K25" s="4">
        <v>1.36786583921</v>
      </c>
    </row>
    <row r="26" spans="1:11" ht="19.5" customHeight="1" x14ac:dyDescent="0.25">
      <c r="A26" s="4">
        <v>12.646971082422565</v>
      </c>
      <c r="B26" s="4">
        <v>3.0609980963121792</v>
      </c>
      <c r="C26" s="5">
        <v>0</v>
      </c>
      <c r="D26" s="5">
        <v>0</v>
      </c>
      <c r="E26" s="4">
        <v>0.8</v>
      </c>
      <c r="F26" s="5">
        <v>7790</v>
      </c>
      <c r="G26" s="14"/>
      <c r="H26" s="14"/>
      <c r="I26" s="14"/>
      <c r="J26" s="4">
        <v>0.41863949304100001</v>
      </c>
      <c r="K26" s="4">
        <v>1.3394323913299999</v>
      </c>
    </row>
    <row r="27" spans="1:11" ht="19.5" customHeight="1" x14ac:dyDescent="0.25">
      <c r="A27" s="4">
        <v>14.43735647406603</v>
      </c>
      <c r="B27" s="4">
        <v>3.17817636060993</v>
      </c>
      <c r="C27" s="5">
        <v>0</v>
      </c>
      <c r="D27" s="5">
        <v>0</v>
      </c>
      <c r="E27" s="4">
        <v>0.745</v>
      </c>
      <c r="F27" s="5">
        <v>7790</v>
      </c>
      <c r="G27" s="14"/>
      <c r="H27" s="14"/>
      <c r="I27" s="14"/>
      <c r="J27" s="4">
        <v>0.46028457017199997</v>
      </c>
      <c r="K27" s="4">
        <v>1.2900479818599999</v>
      </c>
    </row>
    <row r="28" spans="1:11" ht="19.5" customHeight="1" x14ac:dyDescent="0.25">
      <c r="A28" s="4">
        <v>16.219565978358379</v>
      </c>
      <c r="B28" s="4">
        <v>3.3368829240145579</v>
      </c>
      <c r="C28" s="5">
        <v>0</v>
      </c>
      <c r="D28" s="5">
        <v>0</v>
      </c>
      <c r="E28" s="4">
        <v>0.62</v>
      </c>
      <c r="F28" s="5">
        <v>7790</v>
      </c>
      <c r="G28" s="14"/>
      <c r="H28" s="14"/>
      <c r="I28" s="14"/>
      <c r="J28" s="4">
        <v>0.492509927475</v>
      </c>
      <c r="K28" s="4">
        <v>1.2286915943300001</v>
      </c>
    </row>
    <row r="29" spans="1:11" ht="19.5" customHeight="1" x14ac:dyDescent="0.25">
      <c r="A29" s="15" t="s">
        <v>4</v>
      </c>
      <c r="B29" s="17"/>
      <c r="C29" s="16"/>
      <c r="D29" s="16"/>
      <c r="E29" s="17"/>
      <c r="F29" s="16"/>
      <c r="G29" s="14"/>
      <c r="H29" s="14"/>
      <c r="I29" s="14"/>
      <c r="J29" s="17"/>
      <c r="K29" s="17"/>
    </row>
    <row r="30" spans="1:11" ht="19.5" customHeight="1" x14ac:dyDescent="0.25">
      <c r="A30" s="4">
        <v>7.6239972430978939</v>
      </c>
      <c r="B30" s="4">
        <v>2.9940943246395637</v>
      </c>
      <c r="C30" s="5">
        <v>0</v>
      </c>
      <c r="D30" s="5">
        <v>0</v>
      </c>
      <c r="E30" s="4">
        <v>0.7</v>
      </c>
      <c r="F30" s="5">
        <v>7380</v>
      </c>
      <c r="G30" s="14"/>
      <c r="H30" s="14"/>
      <c r="I30" s="14"/>
      <c r="J30" s="4">
        <v>0.25800848125199999</v>
      </c>
      <c r="K30" s="4">
        <v>1.3693623364700001</v>
      </c>
    </row>
    <row r="31" spans="1:11" ht="19.5" customHeight="1" x14ac:dyDescent="0.25">
      <c r="A31" s="4">
        <v>9.9042386163173735</v>
      </c>
      <c r="B31" s="4">
        <v>3.0238355061895112</v>
      </c>
      <c r="C31" s="5">
        <v>0</v>
      </c>
      <c r="D31" s="5">
        <v>0</v>
      </c>
      <c r="E31" s="4">
        <v>0.78500000000000003</v>
      </c>
      <c r="F31" s="5">
        <v>7380</v>
      </c>
      <c r="G31" s="14"/>
      <c r="H31" s="14"/>
      <c r="I31" s="14"/>
      <c r="J31" s="4">
        <v>0.33187891568599998</v>
      </c>
      <c r="K31" s="4">
        <v>1.35589386116</v>
      </c>
    </row>
    <row r="32" spans="1:11" ht="19.5" customHeight="1" x14ac:dyDescent="0.25">
      <c r="A32" s="4">
        <v>11.532713898177024</v>
      </c>
      <c r="B32" s="4">
        <v>3.0955838867206893</v>
      </c>
      <c r="C32" s="5">
        <v>0</v>
      </c>
      <c r="D32" s="5">
        <v>0</v>
      </c>
      <c r="E32" s="4">
        <v>0.81499999999999995</v>
      </c>
      <c r="F32" s="5">
        <v>7380</v>
      </c>
      <c r="G32" s="14"/>
      <c r="H32" s="14"/>
      <c r="I32" s="14"/>
      <c r="J32" s="4">
        <v>0.37749019063799999</v>
      </c>
      <c r="K32" s="4">
        <v>1.3244674187600001</v>
      </c>
    </row>
    <row r="33" spans="1:11" ht="19.5" customHeight="1" x14ac:dyDescent="0.25">
      <c r="A33" s="4">
        <v>12.379839626393219</v>
      </c>
      <c r="B33" s="4">
        <v>3.1453381178641249</v>
      </c>
      <c r="C33" s="5">
        <v>0</v>
      </c>
      <c r="D33" s="5">
        <v>0</v>
      </c>
      <c r="E33" s="4">
        <v>0.8</v>
      </c>
      <c r="F33" s="5">
        <v>7380</v>
      </c>
      <c r="G33" s="14"/>
      <c r="H33" s="14"/>
      <c r="I33" s="14"/>
      <c r="J33" s="4">
        <v>0.39880850393099998</v>
      </c>
      <c r="K33" s="4">
        <v>1.30351645717</v>
      </c>
    </row>
    <row r="34" spans="1:11" ht="19.5" customHeight="1" x14ac:dyDescent="0.25">
      <c r="A34" s="4">
        <v>14.017567428623524</v>
      </c>
      <c r="B34" s="4">
        <v>3.2614098537026068</v>
      </c>
      <c r="C34" s="5">
        <v>0</v>
      </c>
      <c r="D34" s="5">
        <v>0</v>
      </c>
      <c r="E34" s="4">
        <v>0.745</v>
      </c>
      <c r="F34" s="5">
        <v>7380</v>
      </c>
      <c r="G34" s="14"/>
      <c r="H34" s="14"/>
      <c r="I34" s="14"/>
      <c r="J34" s="4">
        <v>0.43549583378399997</v>
      </c>
      <c r="K34" s="4">
        <v>1.25712504221</v>
      </c>
    </row>
    <row r="35" spans="1:11" ht="19.5" customHeight="1" x14ac:dyDescent="0.25">
      <c r="A35" s="4">
        <v>15.637194303675921</v>
      </c>
      <c r="B35" s="4">
        <v>3.394768619096868</v>
      </c>
      <c r="C35" s="5">
        <v>0</v>
      </c>
      <c r="D35" s="5">
        <v>0</v>
      </c>
      <c r="E35" s="4">
        <v>0.62</v>
      </c>
      <c r="F35" s="5">
        <v>7380</v>
      </c>
      <c r="G35" s="14"/>
      <c r="H35" s="14"/>
      <c r="I35" s="14"/>
      <c r="J35" s="4">
        <v>0.46672964163199998</v>
      </c>
      <c r="K35" s="4">
        <v>1.20774063273</v>
      </c>
    </row>
    <row r="36" spans="1:11" ht="19.5" customHeight="1" x14ac:dyDescent="0.25">
      <c r="A36" s="15" t="s">
        <v>4</v>
      </c>
      <c r="B36" s="17"/>
      <c r="C36" s="16"/>
      <c r="D36" s="16"/>
      <c r="E36" s="17"/>
      <c r="F36" s="16"/>
      <c r="G36" s="14"/>
      <c r="H36" s="14"/>
      <c r="I36" s="14"/>
      <c r="J36" s="17"/>
      <c r="K36" s="17"/>
    </row>
    <row r="37" spans="1:11" ht="19.5" customHeight="1" x14ac:dyDescent="0.25">
      <c r="A37" s="4">
        <v>7.4081028229507453</v>
      </c>
      <c r="B37" s="4">
        <v>3.074739256807097</v>
      </c>
      <c r="C37" s="5">
        <v>0</v>
      </c>
      <c r="D37" s="5">
        <v>0</v>
      </c>
      <c r="E37" s="4">
        <v>0.7</v>
      </c>
      <c r="F37" s="5">
        <v>6970</v>
      </c>
      <c r="G37" s="14"/>
      <c r="H37" s="14"/>
      <c r="I37" s="14"/>
      <c r="J37" s="4">
        <v>0.244126788875</v>
      </c>
      <c r="K37" s="4">
        <v>1.3334464023000001</v>
      </c>
    </row>
    <row r="38" spans="1:11" ht="19.5" customHeight="1" x14ac:dyDescent="0.25">
      <c r="A38" s="4">
        <v>9.5984563386413431</v>
      </c>
      <c r="B38" s="4">
        <v>3.1167130703922323</v>
      </c>
      <c r="C38" s="5">
        <v>0</v>
      </c>
      <c r="D38" s="5">
        <v>0</v>
      </c>
      <c r="E38" s="4">
        <v>0.78500000000000003</v>
      </c>
      <c r="F38" s="5">
        <v>6970</v>
      </c>
      <c r="G38" s="14"/>
      <c r="H38" s="14"/>
      <c r="I38" s="14"/>
      <c r="J38" s="4">
        <v>0.312047926576</v>
      </c>
      <c r="K38" s="4">
        <v>1.31548843522</v>
      </c>
    </row>
    <row r="39" spans="1:11" ht="19.5" customHeight="1" x14ac:dyDescent="0.25">
      <c r="A39" s="4">
        <v>11.166547789953013</v>
      </c>
      <c r="B39" s="4">
        <v>3.1855670816936956</v>
      </c>
      <c r="C39" s="5">
        <v>0</v>
      </c>
      <c r="D39" s="5">
        <v>0</v>
      </c>
      <c r="E39" s="4">
        <v>0.81499999999999995</v>
      </c>
      <c r="F39" s="5">
        <v>6970</v>
      </c>
      <c r="G39" s="14"/>
      <c r="H39" s="14"/>
      <c r="I39" s="14"/>
      <c r="J39" s="4">
        <v>0.35518032788999998</v>
      </c>
      <c r="K39" s="4">
        <v>1.2870549873399999</v>
      </c>
    </row>
    <row r="40" spans="1:11" ht="19.5" customHeight="1" x14ac:dyDescent="0.25">
      <c r="A40" s="4">
        <v>12.018440849461578</v>
      </c>
      <c r="B40" s="4">
        <v>3.2344574852843091</v>
      </c>
      <c r="C40" s="5">
        <v>0</v>
      </c>
      <c r="D40" s="5">
        <v>0</v>
      </c>
      <c r="E40" s="4">
        <v>0.8</v>
      </c>
      <c r="F40" s="5">
        <v>6970</v>
      </c>
      <c r="G40" s="14"/>
      <c r="H40" s="14"/>
      <c r="I40" s="14"/>
      <c r="J40" s="4">
        <v>0.37649864118300003</v>
      </c>
      <c r="K40" s="4">
        <v>1.26760052301</v>
      </c>
    </row>
    <row r="41" spans="1:11" ht="19.5" customHeight="1" x14ac:dyDescent="0.25">
      <c r="A41" s="4">
        <v>13.623559638403966</v>
      </c>
      <c r="B41" s="4">
        <v>3.3368829240145579</v>
      </c>
      <c r="C41" s="5">
        <v>0</v>
      </c>
      <c r="D41" s="5">
        <v>0</v>
      </c>
      <c r="E41" s="4">
        <v>0.745</v>
      </c>
      <c r="F41" s="5">
        <v>6970</v>
      </c>
      <c r="G41" s="14"/>
      <c r="H41" s="14"/>
      <c r="I41" s="14"/>
      <c r="J41" s="4">
        <v>0.41368174576400002</v>
      </c>
      <c r="K41" s="4">
        <v>1.2286915943300001</v>
      </c>
    </row>
    <row r="42" spans="1:11" ht="19.5" customHeight="1" x14ac:dyDescent="0.25">
      <c r="A42" s="4">
        <v>15.120941975862918</v>
      </c>
      <c r="B42" s="4">
        <v>3.4590598261684469</v>
      </c>
      <c r="C42" s="5">
        <v>0</v>
      </c>
      <c r="D42" s="5">
        <v>0</v>
      </c>
      <c r="E42" s="4">
        <v>0.62</v>
      </c>
      <c r="F42" s="5">
        <v>6970</v>
      </c>
      <c r="G42" s="14"/>
      <c r="H42" s="14"/>
      <c r="I42" s="14"/>
      <c r="J42" s="4">
        <v>0.44293245470100001</v>
      </c>
      <c r="K42" s="4">
        <v>1.1852931738800001</v>
      </c>
    </row>
    <row r="43" spans="1:11" ht="19.5" customHeight="1" x14ac:dyDescent="0.25">
      <c r="A43" s="15" t="s">
        <v>4</v>
      </c>
      <c r="B43" s="17"/>
      <c r="C43" s="16"/>
      <c r="D43" s="16"/>
      <c r="E43" s="17"/>
      <c r="F43" s="16"/>
      <c r="G43" s="14"/>
      <c r="H43" s="14"/>
      <c r="I43" s="14"/>
      <c r="J43" s="17"/>
      <c r="K43" s="17"/>
    </row>
    <row r="44" spans="1:11" ht="19.5" customHeight="1" x14ac:dyDescent="0.25">
      <c r="A44" s="4">
        <v>7.2517301924721034</v>
      </c>
      <c r="B44" s="4">
        <v>3.1708198540699581</v>
      </c>
      <c r="C44" s="5">
        <v>0</v>
      </c>
      <c r="D44" s="5">
        <v>0</v>
      </c>
      <c r="E44" s="4">
        <v>0.7</v>
      </c>
      <c r="F44" s="5">
        <v>6560</v>
      </c>
      <c r="G44" s="14"/>
      <c r="H44" s="14"/>
      <c r="I44" s="14"/>
      <c r="J44" s="4">
        <v>0.231732420681</v>
      </c>
      <c r="K44" s="4">
        <v>1.2930409763699999</v>
      </c>
    </row>
    <row r="45" spans="1:11" ht="19.5" customHeight="1" x14ac:dyDescent="0.25">
      <c r="A45" s="4">
        <v>9.3803031356968578</v>
      </c>
      <c r="B45" s="4">
        <v>3.1929922565216895</v>
      </c>
      <c r="C45" s="5">
        <v>0</v>
      </c>
      <c r="D45" s="5">
        <v>0</v>
      </c>
      <c r="E45" s="4">
        <v>0.78500000000000003</v>
      </c>
      <c r="F45" s="5">
        <v>6560</v>
      </c>
      <c r="G45" s="14"/>
      <c r="H45" s="14"/>
      <c r="I45" s="14"/>
      <c r="J45" s="4">
        <v>0.29767045947100002</v>
      </c>
      <c r="K45" s="4">
        <v>1.2840619928300001</v>
      </c>
    </row>
    <row r="46" spans="1:11" ht="19.5" customHeight="1" x14ac:dyDescent="0.25">
      <c r="A46" s="4">
        <v>10.826007309580048</v>
      </c>
      <c r="B46" s="4">
        <v>3.2614098537026068</v>
      </c>
      <c r="C46" s="5">
        <v>0</v>
      </c>
      <c r="D46" s="5">
        <v>0</v>
      </c>
      <c r="E46" s="4">
        <v>0.81499999999999995</v>
      </c>
      <c r="F46" s="5">
        <v>6560</v>
      </c>
      <c r="G46" s="14"/>
      <c r="H46" s="14"/>
      <c r="I46" s="14"/>
      <c r="J46" s="4">
        <v>0.33634088823500002</v>
      </c>
      <c r="K46" s="4">
        <v>1.25712504221</v>
      </c>
    </row>
    <row r="47" spans="1:11" ht="19.5" customHeight="1" x14ac:dyDescent="0.25">
      <c r="A47" s="4">
        <v>11.628313892630853</v>
      </c>
      <c r="B47" s="4">
        <v>3.3126746917228953</v>
      </c>
      <c r="C47" s="5">
        <v>0</v>
      </c>
      <c r="D47" s="5">
        <v>0</v>
      </c>
      <c r="E47" s="4">
        <v>0.8</v>
      </c>
      <c r="F47" s="5">
        <v>6560</v>
      </c>
      <c r="G47" s="14"/>
      <c r="H47" s="14"/>
      <c r="I47" s="14"/>
      <c r="J47" s="4">
        <v>0.355676102617</v>
      </c>
      <c r="K47" s="4">
        <v>1.2376705778699999</v>
      </c>
    </row>
    <row r="48" spans="1:11" ht="19.5" customHeight="1" x14ac:dyDescent="0.25">
      <c r="A48" s="4">
        <v>13.044195755768424</v>
      </c>
      <c r="B48" s="4">
        <v>3.4116781004004895</v>
      </c>
      <c r="C48" s="5">
        <v>0</v>
      </c>
      <c r="D48" s="5">
        <v>0</v>
      </c>
      <c r="E48" s="4">
        <v>0.745</v>
      </c>
      <c r="F48" s="5">
        <v>6560</v>
      </c>
      <c r="G48" s="14"/>
      <c r="H48" s="14"/>
      <c r="I48" s="14"/>
      <c r="J48" s="4">
        <v>0.387405685193</v>
      </c>
      <c r="K48" s="4">
        <v>1.20175464371</v>
      </c>
    </row>
    <row r="49" spans="1:11" ht="19.5" customHeight="1" x14ac:dyDescent="0.25">
      <c r="A49" s="4">
        <v>14.42949386763779</v>
      </c>
      <c r="B49" s="4">
        <v>3.5258331754649195</v>
      </c>
      <c r="C49" s="5">
        <v>0</v>
      </c>
      <c r="D49" s="5">
        <v>0</v>
      </c>
      <c r="E49" s="4">
        <v>0.62</v>
      </c>
      <c r="F49" s="5">
        <v>6560</v>
      </c>
      <c r="G49" s="14"/>
      <c r="H49" s="14"/>
      <c r="I49" s="14"/>
      <c r="J49" s="4">
        <v>0.41467329521899998</v>
      </c>
      <c r="K49" s="4">
        <v>1.16284571503</v>
      </c>
    </row>
    <row r="50" spans="1:11" ht="19.5" customHeight="1" x14ac:dyDescent="0.25">
      <c r="A50" s="15" t="s">
        <v>4</v>
      </c>
      <c r="B50" s="17"/>
      <c r="C50" s="16"/>
      <c r="D50" s="16"/>
      <c r="E50" s="17"/>
      <c r="F50" s="16"/>
      <c r="G50" s="14"/>
      <c r="H50" s="14"/>
      <c r="I50" s="14"/>
      <c r="J50" s="17"/>
      <c r="K50" s="17"/>
    </row>
    <row r="51" spans="1:11" ht="19.5" customHeight="1" x14ac:dyDescent="0.25">
      <c r="A51" s="4">
        <v>7.0296076958495242</v>
      </c>
      <c r="B51" s="4">
        <v>3.2770138455666427</v>
      </c>
      <c r="C51" s="5">
        <v>0</v>
      </c>
      <c r="D51" s="5">
        <v>0</v>
      </c>
      <c r="E51" s="4">
        <v>0.7</v>
      </c>
      <c r="F51" s="5">
        <v>6150</v>
      </c>
      <c r="G51" s="14"/>
      <c r="H51" s="14"/>
      <c r="I51" s="14"/>
      <c r="J51" s="17"/>
      <c r="K51" s="17"/>
    </row>
    <row r="52" spans="1:11" ht="19.5" customHeight="1" x14ac:dyDescent="0.25">
      <c r="A52" s="4">
        <v>8.9914451893524934</v>
      </c>
      <c r="B52" s="4">
        <v>3.2967300693147652</v>
      </c>
      <c r="C52" s="5">
        <v>0</v>
      </c>
      <c r="D52" s="5">
        <v>0</v>
      </c>
      <c r="E52" s="4">
        <v>0.78500000000000003</v>
      </c>
      <c r="F52" s="5">
        <v>6150</v>
      </c>
      <c r="G52" s="14"/>
      <c r="H52" s="14"/>
      <c r="I52" s="14"/>
      <c r="J52" s="4">
        <v>0.21735495357699999</v>
      </c>
      <c r="K52" s="4">
        <v>1.25113905318</v>
      </c>
    </row>
    <row r="53" spans="1:11" ht="19.5" customHeight="1" x14ac:dyDescent="0.25">
      <c r="A53" s="4">
        <v>10.417947637849531</v>
      </c>
      <c r="B53" s="4">
        <v>3.361447576855384</v>
      </c>
      <c r="C53" s="5">
        <v>0</v>
      </c>
      <c r="D53" s="5">
        <v>0</v>
      </c>
      <c r="E53" s="4">
        <v>0.81499999999999995</v>
      </c>
      <c r="F53" s="5">
        <v>6150</v>
      </c>
      <c r="G53" s="14"/>
      <c r="H53" s="14"/>
      <c r="I53" s="14"/>
      <c r="J53" s="4">
        <v>0.27635214617800002</v>
      </c>
      <c r="K53" s="4">
        <v>1.2436565668999999</v>
      </c>
    </row>
    <row r="54" spans="1:11" ht="19.5" customHeight="1" x14ac:dyDescent="0.25">
      <c r="A54" s="4">
        <v>11.18011591265952</v>
      </c>
      <c r="B54" s="4">
        <v>3.4032023553560977</v>
      </c>
      <c r="C54" s="5">
        <v>0</v>
      </c>
      <c r="D54" s="5">
        <v>0</v>
      </c>
      <c r="E54" s="4">
        <v>0.8</v>
      </c>
      <c r="F54" s="5">
        <v>6150</v>
      </c>
      <c r="G54" s="14"/>
      <c r="H54" s="14"/>
      <c r="I54" s="14"/>
      <c r="J54" s="4">
        <v>0.31403102548700002</v>
      </c>
      <c r="K54" s="4">
        <v>1.21971261079</v>
      </c>
    </row>
    <row r="55" spans="1:11" ht="19.5" customHeight="1" x14ac:dyDescent="0.25">
      <c r="A55" s="4">
        <v>12.460155240037825</v>
      </c>
      <c r="B55" s="4">
        <v>3.4722113947626192</v>
      </c>
      <c r="C55" s="5">
        <v>0</v>
      </c>
      <c r="D55" s="5">
        <v>0</v>
      </c>
      <c r="E55" s="4">
        <v>0.745</v>
      </c>
      <c r="F55" s="5">
        <v>6150</v>
      </c>
      <c r="G55" s="14"/>
      <c r="H55" s="14"/>
      <c r="I55" s="14"/>
      <c r="J55" s="4">
        <v>0.33287046514099999</v>
      </c>
      <c r="K55" s="4">
        <v>1.20474763822</v>
      </c>
    </row>
    <row r="56" spans="1:11" ht="19.5" customHeight="1" x14ac:dyDescent="0.25">
      <c r="A56" s="4">
        <v>13.744228160653815</v>
      </c>
      <c r="B56" s="4">
        <v>3.5764622700732795</v>
      </c>
      <c r="C56" s="5">
        <v>0</v>
      </c>
      <c r="D56" s="5">
        <v>0</v>
      </c>
      <c r="E56" s="4">
        <v>0.62</v>
      </c>
      <c r="F56" s="5">
        <v>6150</v>
      </c>
      <c r="G56" s="14"/>
      <c r="H56" s="14"/>
      <c r="I56" s="14"/>
      <c r="J56" s="4">
        <v>0.363608498261</v>
      </c>
      <c r="K56" s="4">
        <v>1.1808036821100001</v>
      </c>
    </row>
    <row r="57" spans="1:11" ht="19.5" customHeight="1" x14ac:dyDescent="0.25">
      <c r="A57" s="15" t="s">
        <v>4</v>
      </c>
      <c r="B57" s="17"/>
      <c r="C57" s="16"/>
      <c r="D57" s="16"/>
      <c r="E57" s="17"/>
      <c r="F57" s="16"/>
      <c r="G57" s="14"/>
      <c r="H57" s="14"/>
      <c r="I57" s="14"/>
      <c r="J57" s="4">
        <v>0.38938878410400002</v>
      </c>
      <c r="K57" s="4">
        <v>1.1463842452099999</v>
      </c>
    </row>
    <row r="58" spans="1:11" ht="19.5" customHeight="1" x14ac:dyDescent="0.25">
      <c r="A58" s="4">
        <v>6.6433703596813718</v>
      </c>
      <c r="B58" s="4">
        <v>3.3573283829718483</v>
      </c>
      <c r="C58" s="5">
        <v>0</v>
      </c>
      <c r="D58" s="5">
        <v>0</v>
      </c>
      <c r="E58" s="4">
        <v>0.7</v>
      </c>
      <c r="F58" s="5">
        <v>5740</v>
      </c>
      <c r="G58" s="14"/>
      <c r="H58" s="14"/>
      <c r="I58" s="14"/>
      <c r="J58" s="17"/>
      <c r="K58" s="17"/>
    </row>
    <row r="59" spans="1:11" ht="19.5" customHeight="1" x14ac:dyDescent="0.25">
      <c r="A59" s="4">
        <v>8.6999135406341228</v>
      </c>
      <c r="B59" s="4">
        <v>3.3905674067698413</v>
      </c>
      <c r="C59" s="5">
        <v>0</v>
      </c>
      <c r="D59" s="5">
        <v>0</v>
      </c>
      <c r="E59" s="4">
        <v>0.78500000000000003</v>
      </c>
      <c r="F59" s="5">
        <v>5740</v>
      </c>
      <c r="G59" s="14"/>
      <c r="H59" s="14"/>
      <c r="I59" s="14"/>
      <c r="J59" s="4">
        <v>0.200498612833</v>
      </c>
      <c r="K59" s="4">
        <v>1.22120910805</v>
      </c>
    </row>
    <row r="60" spans="1:11" ht="19.5" customHeight="1" x14ac:dyDescent="0.25">
      <c r="A60" s="4">
        <v>10.013908463140062</v>
      </c>
      <c r="B60" s="4">
        <v>3.4546980814735639</v>
      </c>
      <c r="C60" s="5">
        <v>0</v>
      </c>
      <c r="D60" s="5">
        <v>0</v>
      </c>
      <c r="E60" s="4">
        <v>0.81499999999999995</v>
      </c>
      <c r="F60" s="5">
        <v>5740</v>
      </c>
      <c r="G60" s="14"/>
      <c r="H60" s="14"/>
      <c r="I60" s="14"/>
      <c r="J60" s="4">
        <v>0.259991580163</v>
      </c>
      <c r="K60" s="4">
        <v>1.20923712999</v>
      </c>
    </row>
    <row r="61" spans="1:11" ht="19.5" customHeight="1" x14ac:dyDescent="0.25">
      <c r="A61" s="4">
        <v>10.693274843862257</v>
      </c>
      <c r="B61" s="4">
        <v>3.4722113947626192</v>
      </c>
      <c r="C61" s="5">
        <v>0</v>
      </c>
      <c r="D61" s="5">
        <v>0</v>
      </c>
      <c r="E61" s="4">
        <v>0.8</v>
      </c>
      <c r="F61" s="5">
        <v>5740</v>
      </c>
      <c r="G61" s="14"/>
      <c r="H61" s="14"/>
      <c r="I61" s="14"/>
      <c r="J61" s="4">
        <v>0.29370426164899999</v>
      </c>
      <c r="K61" s="4">
        <v>1.1867896711399999</v>
      </c>
    </row>
    <row r="62" spans="1:11" ht="19.5" customHeight="1" x14ac:dyDescent="0.25">
      <c r="A62" s="4">
        <v>11.953171141212204</v>
      </c>
      <c r="B62" s="4">
        <v>3.5486675514468589</v>
      </c>
      <c r="C62" s="5">
        <v>0</v>
      </c>
      <c r="D62" s="5">
        <v>0</v>
      </c>
      <c r="E62" s="4">
        <v>0.745</v>
      </c>
      <c r="F62" s="5">
        <v>5740</v>
      </c>
      <c r="G62" s="14"/>
      <c r="H62" s="14"/>
      <c r="I62" s="14"/>
      <c r="J62" s="4">
        <v>0.312047926576</v>
      </c>
      <c r="K62" s="4">
        <v>1.1808036821100001</v>
      </c>
    </row>
    <row r="63" spans="1:11" ht="19.5" customHeight="1" x14ac:dyDescent="0.25">
      <c r="A63" s="4">
        <v>13.161010982105823</v>
      </c>
      <c r="B63" s="4">
        <v>3.6625216924913455</v>
      </c>
      <c r="C63" s="5">
        <v>0</v>
      </c>
      <c r="D63" s="5">
        <v>0</v>
      </c>
      <c r="E63" s="4">
        <v>0.62</v>
      </c>
      <c r="F63" s="5">
        <v>5740</v>
      </c>
      <c r="G63" s="14"/>
      <c r="H63" s="14"/>
      <c r="I63" s="14"/>
      <c r="J63" s="4">
        <v>0.34129863551299999</v>
      </c>
      <c r="K63" s="4">
        <v>1.15536322875</v>
      </c>
    </row>
    <row r="64" spans="1:11" ht="19.5" customHeight="1" x14ac:dyDescent="0.25">
      <c r="A64" s="15" t="s">
        <v>5</v>
      </c>
      <c r="B64" s="17"/>
      <c r="C64" s="16"/>
      <c r="D64" s="16"/>
      <c r="E64" s="17"/>
      <c r="F64" s="16"/>
      <c r="G64" s="14"/>
      <c r="H64" s="14"/>
      <c r="I64" s="14"/>
      <c r="J64" s="4">
        <v>0.364104272989</v>
      </c>
      <c r="K64" s="4">
        <v>1.11944729458</v>
      </c>
    </row>
    <row r="65" spans="1:11" ht="19.5" customHeight="1" x14ac:dyDescent="0.25">
      <c r="A65" s="15" t="s">
        <v>7</v>
      </c>
      <c r="B65" s="4">
        <v>4.0999999999999996</v>
      </c>
      <c r="C65" s="16"/>
      <c r="D65" s="16"/>
      <c r="E65" s="4">
        <v>1.1000000000000001</v>
      </c>
      <c r="F65" s="5">
        <v>9020</v>
      </c>
      <c r="G65" s="14"/>
      <c r="H65" s="14"/>
      <c r="I65" s="14"/>
      <c r="J65" s="17"/>
      <c r="K65" s="17"/>
    </row>
    <row r="66" spans="1:11" ht="19.5" customHeight="1" x14ac:dyDescent="0.25">
      <c r="A66" s="15" t="s">
        <v>6</v>
      </c>
      <c r="B66" s="5">
        <v>288</v>
      </c>
      <c r="C66" s="16"/>
      <c r="D66" s="16"/>
      <c r="E66" s="4">
        <v>1.05</v>
      </c>
      <c r="F66" s="5">
        <v>8610</v>
      </c>
      <c r="G66" s="14"/>
      <c r="H66" s="14"/>
      <c r="I66" s="14"/>
      <c r="J66" s="17"/>
      <c r="K66" s="17"/>
    </row>
    <row r="67" spans="1:11" ht="19.5" customHeight="1" x14ac:dyDescent="0.25">
      <c r="A67" s="15" t="s">
        <v>19</v>
      </c>
      <c r="B67" s="5">
        <v>507</v>
      </c>
      <c r="C67" s="16"/>
      <c r="D67" s="16"/>
      <c r="E67" s="5">
        <v>1</v>
      </c>
      <c r="F67" s="5">
        <v>8200</v>
      </c>
      <c r="G67" s="14"/>
      <c r="H67" s="14"/>
      <c r="I67" s="14"/>
      <c r="J67" s="17"/>
      <c r="K67" s="17"/>
    </row>
    <row r="68" spans="1:11" ht="19.5" customHeight="1" x14ac:dyDescent="0.25">
      <c r="A68" s="6" t="s">
        <v>8</v>
      </c>
      <c r="B68" s="4">
        <v>1.45</v>
      </c>
      <c r="C68" s="16"/>
      <c r="D68" s="16"/>
      <c r="E68" s="4">
        <v>0.95</v>
      </c>
      <c r="F68" s="5">
        <v>7790</v>
      </c>
      <c r="G68" s="14"/>
      <c r="H68" s="14"/>
      <c r="I68" s="14"/>
      <c r="J68" s="17"/>
      <c r="K68" s="17"/>
    </row>
    <row r="69" spans="1:11" ht="19.5" customHeight="1" x14ac:dyDescent="0.25">
      <c r="A69" s="6" t="s">
        <v>9</v>
      </c>
      <c r="B69" s="4">
        <v>0.56499999999999995</v>
      </c>
      <c r="C69" s="16"/>
      <c r="D69" s="16"/>
      <c r="E69" s="4">
        <v>0.9</v>
      </c>
      <c r="F69" s="5">
        <v>7380</v>
      </c>
      <c r="G69" s="14"/>
      <c r="H69" s="14"/>
      <c r="I69" s="14"/>
      <c r="J69" s="17"/>
      <c r="K69" s="17"/>
    </row>
    <row r="70" spans="1:11" ht="19.5" customHeight="1" x14ac:dyDescent="0.25">
      <c r="A70" s="6" t="s">
        <v>10</v>
      </c>
      <c r="B70" s="4">
        <v>5.3</v>
      </c>
      <c r="C70" s="16"/>
      <c r="D70" s="16"/>
      <c r="E70" s="4">
        <v>0.85</v>
      </c>
      <c r="F70" s="5">
        <v>6970</v>
      </c>
      <c r="G70" s="14"/>
      <c r="H70" s="14"/>
      <c r="I70" s="14"/>
      <c r="J70" s="17"/>
      <c r="K70" s="17"/>
    </row>
    <row r="71" spans="1:11" ht="19.5" customHeight="1" x14ac:dyDescent="0.25">
      <c r="A71" s="6" t="s">
        <v>11</v>
      </c>
      <c r="B71" s="4">
        <v>8200</v>
      </c>
      <c r="C71" s="16"/>
      <c r="D71" s="16"/>
      <c r="E71" s="4">
        <v>0.8</v>
      </c>
      <c r="F71" s="5">
        <v>6560</v>
      </c>
      <c r="G71" s="14"/>
      <c r="H71" s="14"/>
      <c r="I71" s="14"/>
      <c r="J71" s="17"/>
      <c r="K71" s="17"/>
    </row>
    <row r="72" spans="1:11" ht="19.5" customHeight="1" x14ac:dyDescent="0.25">
      <c r="A72" s="6" t="s">
        <v>12</v>
      </c>
      <c r="B72" s="4">
        <v>30</v>
      </c>
      <c r="C72" s="16"/>
      <c r="D72" s="16"/>
      <c r="E72" s="4">
        <v>0.75</v>
      </c>
      <c r="F72" s="5">
        <v>6150</v>
      </c>
      <c r="G72" s="14"/>
      <c r="H72" s="14"/>
      <c r="I72" s="14"/>
      <c r="J72" s="17"/>
      <c r="K72" s="17"/>
    </row>
    <row r="73" spans="1:11" ht="19.5" customHeight="1" x14ac:dyDescent="0.25">
      <c r="A73" s="6" t="s">
        <v>15</v>
      </c>
      <c r="B73" s="17"/>
      <c r="C73" s="16"/>
      <c r="D73" s="16"/>
      <c r="E73" s="4">
        <v>0.7</v>
      </c>
      <c r="F73" s="5">
        <v>5740</v>
      </c>
      <c r="G73" s="14"/>
      <c r="H73" s="14"/>
      <c r="I73" s="14"/>
      <c r="J73" s="17"/>
      <c r="K73" s="17"/>
    </row>
    <row r="74" spans="1:11" ht="19.5" customHeight="1" x14ac:dyDescent="0.25">
      <c r="A74" s="6" t="s">
        <v>16</v>
      </c>
      <c r="B74" s="4">
        <v>4.54</v>
      </c>
      <c r="C74" s="16"/>
      <c r="D74" s="16"/>
      <c r="E74" s="17"/>
      <c r="F74" s="16"/>
      <c r="G74" s="14"/>
      <c r="H74" s="14"/>
      <c r="I74" s="14"/>
      <c r="J74" s="17"/>
      <c r="K74" s="17"/>
    </row>
    <row r="75" spans="1:11" ht="19.5" customHeight="1" x14ac:dyDescent="0.25">
      <c r="A75" s="6" t="s">
        <v>17</v>
      </c>
      <c r="B75" s="5">
        <v>6</v>
      </c>
      <c r="C75" s="16"/>
      <c r="D75" s="16"/>
      <c r="E75" s="17"/>
      <c r="F75" s="16"/>
      <c r="G75" s="14"/>
      <c r="H75" s="14"/>
      <c r="I75" s="14"/>
      <c r="J75" s="17"/>
      <c r="K75" s="17"/>
    </row>
    <row r="76" spans="1:11" ht="19.5" customHeight="1" x14ac:dyDescent="0.25">
      <c r="A76" s="6" t="s">
        <v>18</v>
      </c>
      <c r="B76" s="4">
        <v>41</v>
      </c>
      <c r="C76" s="16"/>
      <c r="D76" s="16"/>
      <c r="E76" s="17"/>
      <c r="F76" s="16"/>
      <c r="G76" s="14"/>
      <c r="H76" s="14"/>
      <c r="I76" s="14"/>
      <c r="J76" s="17"/>
      <c r="K76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6"/>
  <sheetViews>
    <sheetView workbookViewId="0"/>
  </sheetViews>
  <sheetFormatPr defaultRowHeight="15" x14ac:dyDescent="0.25"/>
  <cols>
    <col min="1" max="2" width="14.140625" style="13" bestFit="1" customWidth="1"/>
    <col min="3" max="4" width="14.140625" style="12" bestFit="1" customWidth="1"/>
    <col min="5" max="6" width="14.140625" style="13" bestFit="1" customWidth="1"/>
    <col min="7" max="7" width="14.140625" style="12" bestFit="1" customWidth="1"/>
    <col min="8" max="8" width="14.140625" style="19" bestFit="1" customWidth="1"/>
    <col min="9" max="10" width="14.140625" style="13" bestFit="1" customWidth="1"/>
  </cols>
  <sheetData>
    <row r="1" spans="1:1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6"/>
      <c r="H1" s="14"/>
      <c r="I1" s="17"/>
      <c r="J1" s="17"/>
    </row>
    <row r="2" spans="1:10" ht="19.5" customHeight="1" x14ac:dyDescent="0.25">
      <c r="A2" s="4">
        <v>2.1224525911007586</v>
      </c>
      <c r="B2" s="4">
        <v>0.74920147894089539</v>
      </c>
      <c r="C2" s="5">
        <v>0</v>
      </c>
      <c r="D2" s="5">
        <v>0</v>
      </c>
      <c r="E2" s="4">
        <v>0.68799999999999994</v>
      </c>
      <c r="F2" s="5">
        <v>9020</v>
      </c>
      <c r="G2" s="16"/>
      <c r="H2" s="14"/>
      <c r="I2" s="4">
        <v>0.287049042157</v>
      </c>
      <c r="J2" s="4">
        <v>2.80298432268</v>
      </c>
    </row>
    <row r="3" spans="1:10" ht="19.5" customHeight="1" x14ac:dyDescent="0.25">
      <c r="A3" s="4">
        <v>2.3041828917669798</v>
      </c>
      <c r="B3" s="4">
        <v>0.74694653796024568</v>
      </c>
      <c r="C3" s="5">
        <v>0</v>
      </c>
      <c r="D3" s="5">
        <v>0</v>
      </c>
      <c r="E3" s="4">
        <v>0.7</v>
      </c>
      <c r="F3" s="5">
        <v>9020</v>
      </c>
      <c r="G3" s="16"/>
      <c r="H3" s="14"/>
      <c r="I3" s="4">
        <v>0.31256774446199997</v>
      </c>
      <c r="J3" s="4">
        <v>2.8114461923</v>
      </c>
    </row>
    <row r="4" spans="1:10" ht="19.5" customHeight="1" x14ac:dyDescent="0.25">
      <c r="A4" s="4">
        <v>2.8101582418860804</v>
      </c>
      <c r="B4" s="4">
        <v>0.7503340626943239</v>
      </c>
      <c r="C4" s="5">
        <v>0</v>
      </c>
      <c r="D4" s="5">
        <v>0</v>
      </c>
      <c r="E4" s="4">
        <v>0.73399999999999999</v>
      </c>
      <c r="F4" s="5">
        <v>9020</v>
      </c>
      <c r="G4" s="16"/>
      <c r="H4" s="14"/>
      <c r="I4" s="4">
        <v>0.37948345272700001</v>
      </c>
      <c r="J4" s="4">
        <v>2.7987533878700002</v>
      </c>
    </row>
    <row r="5" spans="1:10" ht="19.5" customHeight="1" x14ac:dyDescent="0.25">
      <c r="A5" s="4">
        <v>3.2499113047331796</v>
      </c>
      <c r="B5" s="4">
        <v>0.76893265124781018</v>
      </c>
      <c r="C5" s="5">
        <v>0</v>
      </c>
      <c r="D5" s="5">
        <v>0</v>
      </c>
      <c r="E5" s="4">
        <v>0.754</v>
      </c>
      <c r="F5" s="5">
        <v>9020</v>
      </c>
      <c r="G5" s="16"/>
      <c r="H5" s="14"/>
      <c r="I5" s="4">
        <v>0.428252528242</v>
      </c>
      <c r="J5" s="4">
        <v>2.7310584309200001</v>
      </c>
    </row>
    <row r="6" spans="1:10" ht="19.5" customHeight="1" x14ac:dyDescent="0.25">
      <c r="A6" s="4">
        <v>3.6798106538519328</v>
      </c>
      <c r="B6" s="4">
        <v>0.7834981227600627</v>
      </c>
      <c r="C6" s="5">
        <v>0</v>
      </c>
      <c r="D6" s="5">
        <v>0</v>
      </c>
      <c r="E6" s="4">
        <v>0.76800000000000002</v>
      </c>
      <c r="F6" s="5">
        <v>9020</v>
      </c>
      <c r="G6" s="16"/>
      <c r="H6" s="14"/>
      <c r="I6" s="4">
        <v>0.47588743920999999</v>
      </c>
      <c r="J6" s="4">
        <v>2.6802872132000002</v>
      </c>
    </row>
    <row r="7" spans="1:10" ht="19.5" customHeight="1" x14ac:dyDescent="0.25">
      <c r="A7" s="4">
        <v>4.4862510444009267</v>
      </c>
      <c r="B7" s="4">
        <v>0.82793355408744551</v>
      </c>
      <c r="C7" s="5">
        <v>0</v>
      </c>
      <c r="D7" s="5">
        <v>0</v>
      </c>
      <c r="E7" s="4">
        <v>0.74199999999999999</v>
      </c>
      <c r="F7" s="5">
        <v>9020</v>
      </c>
      <c r="G7" s="16"/>
      <c r="H7" s="14"/>
      <c r="I7" s="4">
        <v>0.54904105248199997</v>
      </c>
      <c r="J7" s="4">
        <v>2.53643542967</v>
      </c>
    </row>
    <row r="8" spans="1:10" ht="19.5" customHeight="1" x14ac:dyDescent="0.25">
      <c r="A8" s="4">
        <v>5.1145776737000723</v>
      </c>
      <c r="B8" s="4">
        <v>0.87771226029567218</v>
      </c>
      <c r="C8" s="5">
        <v>0</v>
      </c>
      <c r="D8" s="5">
        <v>0</v>
      </c>
      <c r="E8" s="4">
        <v>0.71</v>
      </c>
      <c r="F8" s="5">
        <v>9020</v>
      </c>
      <c r="G8" s="16"/>
      <c r="H8" s="14"/>
      <c r="I8" s="4">
        <v>0.59043805844300001</v>
      </c>
      <c r="J8" s="4">
        <v>2.3925836461399999</v>
      </c>
    </row>
    <row r="9" spans="1:10" ht="19.5" customHeight="1" x14ac:dyDescent="0.25">
      <c r="A9" s="15" t="s">
        <v>4</v>
      </c>
      <c r="B9" s="17"/>
      <c r="C9" s="16"/>
      <c r="D9" s="16"/>
      <c r="E9" s="17"/>
      <c r="F9" s="17"/>
      <c r="G9" s="16"/>
      <c r="H9" s="14"/>
      <c r="I9" s="17"/>
      <c r="J9" s="17"/>
    </row>
    <row r="10" spans="1:10" ht="19.5" customHeight="1" x14ac:dyDescent="0.25">
      <c r="A10" s="4">
        <v>2.1616672175117531</v>
      </c>
      <c r="B10" s="4">
        <v>0.80772354428166193</v>
      </c>
      <c r="C10" s="5">
        <v>0</v>
      </c>
      <c r="D10" s="5">
        <v>0</v>
      </c>
      <c r="E10" s="4">
        <v>0.68799999999999994</v>
      </c>
      <c r="F10" s="5">
        <v>8610</v>
      </c>
      <c r="G10" s="16"/>
      <c r="H10" s="14"/>
      <c r="I10" s="4">
        <v>0.27117073850099999</v>
      </c>
      <c r="J10" s="4">
        <v>2.5998994518199998</v>
      </c>
    </row>
    <row r="11" spans="1:10" ht="19.5" customHeight="1" x14ac:dyDescent="0.25">
      <c r="A11" s="4">
        <v>2.3650923455734847</v>
      </c>
      <c r="B11" s="4">
        <v>0.80772354428166193</v>
      </c>
      <c r="C11" s="5">
        <v>0</v>
      </c>
      <c r="D11" s="5">
        <v>0</v>
      </c>
      <c r="E11" s="4">
        <v>0.7</v>
      </c>
      <c r="F11" s="5">
        <v>8610</v>
      </c>
      <c r="G11" s="16"/>
      <c r="H11" s="14"/>
      <c r="I11" s="4">
        <v>0.29668944080600002</v>
      </c>
      <c r="J11" s="4">
        <v>2.5998994518199998</v>
      </c>
    </row>
    <row r="12" spans="1:10" ht="19.5" customHeight="1" x14ac:dyDescent="0.25">
      <c r="A12" s="4">
        <v>2.9314114506541005</v>
      </c>
      <c r="B12" s="4">
        <v>0.81434968598016899</v>
      </c>
      <c r="C12" s="5">
        <v>0</v>
      </c>
      <c r="D12" s="5">
        <v>0</v>
      </c>
      <c r="E12" s="4">
        <v>0.73399999999999999</v>
      </c>
      <c r="F12" s="5">
        <v>8610</v>
      </c>
      <c r="G12" s="16"/>
      <c r="H12" s="14"/>
      <c r="I12" s="4">
        <v>0.36473931361700002</v>
      </c>
      <c r="J12" s="4">
        <v>2.5787447777699999</v>
      </c>
    </row>
    <row r="13" spans="1:10" ht="19.5" customHeight="1" x14ac:dyDescent="0.25">
      <c r="A13" s="4">
        <v>3.3575702259878994</v>
      </c>
      <c r="B13" s="4">
        <v>0.83070489074200005</v>
      </c>
      <c r="C13" s="5">
        <v>0</v>
      </c>
      <c r="D13" s="5">
        <v>0</v>
      </c>
      <c r="E13" s="4">
        <v>0.754</v>
      </c>
      <c r="F13" s="5">
        <v>8610</v>
      </c>
      <c r="G13" s="16"/>
      <c r="H13" s="14"/>
      <c r="I13" s="4">
        <v>0.40953881321800001</v>
      </c>
      <c r="J13" s="4">
        <v>2.52797356005</v>
      </c>
    </row>
    <row r="14" spans="1:10" ht="19.5" customHeight="1" x14ac:dyDescent="0.25">
      <c r="A14" s="4">
        <v>3.786540390802053</v>
      </c>
      <c r="B14" s="4">
        <v>0.84340900970574817</v>
      </c>
      <c r="C14" s="5">
        <v>0</v>
      </c>
      <c r="D14" s="5">
        <v>0</v>
      </c>
      <c r="E14" s="4">
        <v>0.76800000000000002</v>
      </c>
      <c r="F14" s="5">
        <v>8610</v>
      </c>
      <c r="G14" s="16"/>
      <c r="H14" s="14"/>
      <c r="I14" s="4">
        <v>0.45490539509299999</v>
      </c>
      <c r="J14" s="4">
        <v>2.4898951467599999</v>
      </c>
    </row>
    <row r="15" spans="1:10" ht="19.5" customHeight="1" x14ac:dyDescent="0.25">
      <c r="A15" s="4">
        <v>4.6182556995036856</v>
      </c>
      <c r="B15" s="4">
        <v>0.89190712796083493</v>
      </c>
      <c r="C15" s="5">
        <v>0</v>
      </c>
      <c r="D15" s="5">
        <v>0</v>
      </c>
      <c r="E15" s="4">
        <v>0.74199999999999999</v>
      </c>
      <c r="F15" s="5">
        <v>8610</v>
      </c>
      <c r="G15" s="16"/>
      <c r="H15" s="14"/>
      <c r="I15" s="4">
        <v>0.52465651472499997</v>
      </c>
      <c r="J15" s="4">
        <v>2.3545052328499998</v>
      </c>
    </row>
    <row r="16" spans="1:10" ht="19.5" customHeight="1" x14ac:dyDescent="0.25">
      <c r="A16" s="4">
        <v>5.2249823399884363</v>
      </c>
      <c r="B16" s="4">
        <v>0.94094110421510091</v>
      </c>
      <c r="C16" s="5">
        <v>0</v>
      </c>
      <c r="D16" s="5">
        <v>0</v>
      </c>
      <c r="E16" s="4">
        <v>0.71</v>
      </c>
      <c r="F16" s="5">
        <v>8610</v>
      </c>
      <c r="G16" s="16"/>
      <c r="H16" s="14"/>
      <c r="I16" s="4">
        <v>0.56265102704500003</v>
      </c>
      <c r="J16" s="4">
        <v>2.23180812337</v>
      </c>
    </row>
    <row r="17" spans="1:10" ht="19.5" customHeight="1" x14ac:dyDescent="0.25">
      <c r="A17" s="15" t="s">
        <v>4</v>
      </c>
      <c r="B17" s="17"/>
      <c r="C17" s="16"/>
      <c r="D17" s="16"/>
      <c r="E17" s="17"/>
      <c r="F17" s="17"/>
      <c r="G17" s="16"/>
      <c r="H17" s="14"/>
      <c r="I17" s="17"/>
      <c r="J17" s="17"/>
    </row>
    <row r="18" spans="1:10" ht="19.5" customHeight="1" x14ac:dyDescent="0.25">
      <c r="A18" s="4">
        <v>2.2416812986208088</v>
      </c>
      <c r="B18" s="4">
        <v>0.86849739534839543</v>
      </c>
      <c r="C18" s="5">
        <v>0</v>
      </c>
      <c r="D18" s="5">
        <v>0</v>
      </c>
      <c r="E18" s="4">
        <v>0.68799999999999994</v>
      </c>
      <c r="F18" s="5">
        <v>8200</v>
      </c>
      <c r="G18" s="16"/>
      <c r="H18" s="14"/>
      <c r="I18" s="4">
        <v>0.261530339853</v>
      </c>
      <c r="J18" s="4">
        <v>2.417969255</v>
      </c>
    </row>
    <row r="19" spans="1:10" ht="19.5" customHeight="1" x14ac:dyDescent="0.25">
      <c r="A19" s="4">
        <v>2.4397864021138034</v>
      </c>
      <c r="B19" s="4">
        <v>0.871547442743701</v>
      </c>
      <c r="C19" s="5">
        <v>0</v>
      </c>
      <c r="D19" s="5">
        <v>0</v>
      </c>
      <c r="E19" s="4">
        <v>0.7</v>
      </c>
      <c r="F19" s="5">
        <v>8200</v>
      </c>
      <c r="G19" s="16"/>
      <c r="H19" s="14"/>
      <c r="I19" s="4">
        <v>0.283646548517</v>
      </c>
      <c r="J19" s="4">
        <v>2.40950738538</v>
      </c>
    </row>
    <row r="20" spans="1:10" ht="19.5" customHeight="1" x14ac:dyDescent="0.25">
      <c r="A20" s="4">
        <v>2.9728315177596456</v>
      </c>
      <c r="B20" s="4">
        <v>0.87771226029567218</v>
      </c>
      <c r="C20" s="5">
        <v>0</v>
      </c>
      <c r="D20" s="5">
        <v>0</v>
      </c>
      <c r="E20" s="4">
        <v>0.73399999999999999</v>
      </c>
      <c r="F20" s="5">
        <v>8200</v>
      </c>
      <c r="G20" s="16"/>
      <c r="H20" s="14"/>
      <c r="I20" s="4">
        <v>0.34319018722700001</v>
      </c>
      <c r="J20" s="4">
        <v>2.3925836461399999</v>
      </c>
    </row>
    <row r="21" spans="1:10" ht="19.5" customHeight="1" x14ac:dyDescent="0.25">
      <c r="A21" s="4">
        <v>3.4214027129796318</v>
      </c>
      <c r="B21" s="4">
        <v>0.89351272817444549</v>
      </c>
      <c r="C21" s="5">
        <v>0</v>
      </c>
      <c r="D21" s="5">
        <v>0</v>
      </c>
      <c r="E21" s="4">
        <v>0.754</v>
      </c>
      <c r="F21" s="5">
        <v>8200</v>
      </c>
      <c r="G21" s="16"/>
      <c r="H21" s="14"/>
      <c r="I21" s="4">
        <v>0.387989686828</v>
      </c>
      <c r="J21" s="4">
        <v>2.35027429804</v>
      </c>
    </row>
    <row r="22" spans="1:10" ht="19.5" customHeight="1" x14ac:dyDescent="0.25">
      <c r="A22" s="4">
        <v>3.8935578448080217</v>
      </c>
      <c r="B22" s="4">
        <v>0.91156356862334276</v>
      </c>
      <c r="C22" s="5">
        <v>0</v>
      </c>
      <c r="D22" s="5">
        <v>0</v>
      </c>
      <c r="E22" s="4">
        <v>0.76800000000000002</v>
      </c>
      <c r="F22" s="5">
        <v>8200</v>
      </c>
      <c r="G22" s="16"/>
      <c r="H22" s="14"/>
      <c r="I22" s="4">
        <v>0.43278918642899999</v>
      </c>
      <c r="J22" s="4">
        <v>2.3037340151399999</v>
      </c>
    </row>
    <row r="23" spans="1:10" ht="19.5" customHeight="1" x14ac:dyDescent="0.25">
      <c r="A23" s="4">
        <v>4.7940071773243398</v>
      </c>
      <c r="B23" s="4">
        <v>0.96659492315060191</v>
      </c>
      <c r="C23" s="5">
        <v>0</v>
      </c>
      <c r="D23" s="5">
        <v>0</v>
      </c>
      <c r="E23" s="4">
        <v>0.74199999999999999</v>
      </c>
      <c r="F23" s="5">
        <v>8200</v>
      </c>
      <c r="G23" s="16"/>
      <c r="H23" s="14"/>
      <c r="I23" s="4">
        <v>0.50254030606099998</v>
      </c>
      <c r="J23" s="4">
        <v>2.17257503604</v>
      </c>
    </row>
    <row r="24" spans="1:10" ht="19.5" customHeight="1" x14ac:dyDescent="0.25">
      <c r="A24" s="4">
        <v>5.3377306511568552</v>
      </c>
      <c r="B24" s="4">
        <v>1.0037342380601693</v>
      </c>
      <c r="C24" s="5">
        <v>0</v>
      </c>
      <c r="D24" s="5">
        <v>0</v>
      </c>
      <c r="E24" s="4">
        <v>0.71</v>
      </c>
      <c r="F24" s="5">
        <v>8200</v>
      </c>
      <c r="G24" s="16"/>
      <c r="H24" s="14"/>
      <c r="I24" s="4">
        <v>0.53883357156099998</v>
      </c>
      <c r="J24" s="4">
        <v>2.0921872746500001</v>
      </c>
    </row>
    <row r="25" spans="1:10" ht="19.5" customHeight="1" x14ac:dyDescent="0.25">
      <c r="A25" s="15" t="s">
        <v>4</v>
      </c>
      <c r="B25" s="17"/>
      <c r="C25" s="16"/>
      <c r="D25" s="16"/>
      <c r="E25" s="17"/>
      <c r="F25" s="17"/>
      <c r="G25" s="16"/>
      <c r="H25" s="14"/>
      <c r="I25" s="17"/>
      <c r="J25" s="17"/>
    </row>
    <row r="26" spans="1:10" ht="19.5" customHeight="1" x14ac:dyDescent="0.25">
      <c r="A26" s="4">
        <v>2.2997319603859059</v>
      </c>
      <c r="B26" s="4">
        <v>0.93562001868199907</v>
      </c>
      <c r="C26" s="5">
        <v>0</v>
      </c>
      <c r="D26" s="5">
        <v>0</v>
      </c>
      <c r="E26" s="4">
        <v>0.68799999999999994</v>
      </c>
      <c r="F26" s="5">
        <v>7790</v>
      </c>
      <c r="G26" s="16"/>
      <c r="H26" s="14"/>
      <c r="I26" s="4">
        <v>0.249054529838</v>
      </c>
      <c r="J26" s="4">
        <v>2.2445009277999999</v>
      </c>
    </row>
    <row r="27" spans="1:10" ht="19.5" customHeight="1" x14ac:dyDescent="0.25">
      <c r="A27" s="4">
        <v>2.5086786107977646</v>
      </c>
      <c r="B27" s="4">
        <v>0.93738701432018601</v>
      </c>
      <c r="C27" s="5">
        <v>0</v>
      </c>
      <c r="D27" s="5">
        <v>0</v>
      </c>
      <c r="E27" s="4">
        <v>0.7</v>
      </c>
      <c r="F27" s="5">
        <v>7790</v>
      </c>
      <c r="G27" s="16"/>
      <c r="H27" s="14"/>
      <c r="I27" s="4">
        <v>0.27117073850099999</v>
      </c>
      <c r="J27" s="4">
        <v>2.2402699929900001</v>
      </c>
    </row>
    <row r="28" spans="1:10" ht="19.5" customHeight="1" x14ac:dyDescent="0.25">
      <c r="A28" s="4">
        <v>3.0616779238054748</v>
      </c>
      <c r="B28" s="4">
        <v>0.94452224724693323</v>
      </c>
      <c r="C28" s="5">
        <v>0</v>
      </c>
      <c r="D28" s="5">
        <v>0</v>
      </c>
      <c r="E28" s="4">
        <v>0.73399999999999999</v>
      </c>
      <c r="F28" s="5">
        <v>7790</v>
      </c>
      <c r="G28" s="16"/>
      <c r="H28" s="14"/>
      <c r="I28" s="4">
        <v>0.32844604811799999</v>
      </c>
      <c r="J28" s="4">
        <v>2.2233462537499999</v>
      </c>
    </row>
    <row r="29" spans="1:10" ht="19.5" customHeight="1" x14ac:dyDescent="0.25">
      <c r="A29" s="4">
        <v>3.5116004754533878</v>
      </c>
      <c r="B29" s="4">
        <v>0.9591236239588421</v>
      </c>
      <c r="C29" s="5">
        <v>0</v>
      </c>
      <c r="D29" s="5">
        <v>0</v>
      </c>
      <c r="E29" s="4">
        <v>0.754</v>
      </c>
      <c r="F29" s="5">
        <v>7790</v>
      </c>
      <c r="G29" s="16"/>
      <c r="H29" s="14"/>
      <c r="I29" s="4">
        <v>0.37097721862499999</v>
      </c>
      <c r="J29" s="4">
        <v>2.1894987752800001</v>
      </c>
    </row>
    <row r="30" spans="1:10" ht="19.5" customHeight="1" x14ac:dyDescent="0.25">
      <c r="A30" s="4">
        <v>3.9899256711255209</v>
      </c>
      <c r="B30" s="4">
        <v>0.98579252902051506</v>
      </c>
      <c r="C30" s="5">
        <v>0</v>
      </c>
      <c r="D30" s="5">
        <v>0</v>
      </c>
      <c r="E30" s="4">
        <v>0.76800000000000002</v>
      </c>
      <c r="F30" s="5">
        <v>7790</v>
      </c>
      <c r="G30" s="16"/>
      <c r="H30" s="14"/>
      <c r="I30" s="4">
        <v>0.41010589549199999</v>
      </c>
      <c r="J30" s="4">
        <v>2.1302656879400002</v>
      </c>
    </row>
    <row r="31" spans="1:10" ht="19.5" customHeight="1" x14ac:dyDescent="0.25">
      <c r="A31" s="4">
        <v>4.7786841476231512</v>
      </c>
      <c r="B31" s="4">
        <v>1.022341142430794</v>
      </c>
      <c r="C31" s="5">
        <v>0</v>
      </c>
      <c r="D31" s="5">
        <v>0</v>
      </c>
      <c r="E31" s="4">
        <v>0.74199999999999999</v>
      </c>
      <c r="F31" s="5">
        <v>7790</v>
      </c>
      <c r="G31" s="16"/>
      <c r="H31" s="14"/>
      <c r="I31" s="4">
        <v>0.473619110116</v>
      </c>
      <c r="J31" s="4">
        <v>2.05410886136</v>
      </c>
    </row>
    <row r="32" spans="1:10" ht="19.5" customHeight="1" x14ac:dyDescent="0.25">
      <c r="A32" s="4">
        <v>5.389434183571872</v>
      </c>
      <c r="B32" s="4">
        <v>1.0685613213557166</v>
      </c>
      <c r="C32" s="5">
        <v>0</v>
      </c>
      <c r="D32" s="5">
        <v>0</v>
      </c>
      <c r="E32" s="4">
        <v>0.71</v>
      </c>
      <c r="F32" s="5">
        <v>7790</v>
      </c>
      <c r="G32" s="16"/>
      <c r="H32" s="14"/>
      <c r="I32" s="4">
        <v>0.51104654016200002</v>
      </c>
      <c r="J32" s="4">
        <v>1.9652592303600001</v>
      </c>
    </row>
    <row r="33" spans="1:10" ht="19.5" customHeight="1" x14ac:dyDescent="0.25">
      <c r="A33" s="15" t="s">
        <v>4</v>
      </c>
      <c r="B33" s="17"/>
      <c r="C33" s="16"/>
      <c r="D33" s="16"/>
      <c r="E33" s="17"/>
      <c r="F33" s="17"/>
      <c r="G33" s="16"/>
      <c r="H33" s="14"/>
      <c r="I33" s="17"/>
      <c r="J33" s="17"/>
    </row>
    <row r="34" spans="1:10" ht="19.5" customHeight="1" x14ac:dyDescent="0.25">
      <c r="A34" s="4">
        <v>2.3305242509377253</v>
      </c>
      <c r="B34" s="4">
        <v>1.0078103357240422</v>
      </c>
      <c r="C34" s="5">
        <v>0</v>
      </c>
      <c r="D34" s="5">
        <v>0</v>
      </c>
      <c r="E34" s="4">
        <v>0.68799999999999994</v>
      </c>
      <c r="F34" s="5">
        <v>7380</v>
      </c>
      <c r="G34" s="16"/>
      <c r="H34" s="14"/>
      <c r="I34" s="4">
        <v>0.234310390728</v>
      </c>
      <c r="J34" s="4">
        <v>2.08372540503</v>
      </c>
    </row>
    <row r="35" spans="1:10" ht="19.5" customHeight="1" x14ac:dyDescent="0.25">
      <c r="A35" s="4">
        <v>2.5439084732059021</v>
      </c>
      <c r="B35" s="4">
        <v>1.0119196738958327</v>
      </c>
      <c r="C35" s="5">
        <v>0</v>
      </c>
      <c r="D35" s="5">
        <v>0</v>
      </c>
      <c r="E35" s="4">
        <v>0.7</v>
      </c>
      <c r="F35" s="5">
        <v>7380</v>
      </c>
      <c r="G35" s="16"/>
      <c r="H35" s="14"/>
      <c r="I35" s="4">
        <v>0.25472535257200002</v>
      </c>
      <c r="J35" s="4">
        <v>2.07526353541</v>
      </c>
    </row>
    <row r="36" spans="1:10" ht="19.5" customHeight="1" x14ac:dyDescent="0.25">
      <c r="A36" s="4">
        <v>3.1279499007134453</v>
      </c>
      <c r="B36" s="4">
        <v>1.0139869354985565</v>
      </c>
      <c r="C36" s="5">
        <v>0</v>
      </c>
      <c r="D36" s="5">
        <v>0</v>
      </c>
      <c r="E36" s="4">
        <v>0.73399999999999999</v>
      </c>
      <c r="F36" s="5">
        <v>7380</v>
      </c>
      <c r="G36" s="16"/>
      <c r="H36" s="14"/>
      <c r="I36" s="4">
        <v>0.31256774446199997</v>
      </c>
      <c r="J36" s="4">
        <v>2.0710326006000002</v>
      </c>
    </row>
    <row r="37" spans="1:10" ht="19.5" customHeight="1" x14ac:dyDescent="0.25">
      <c r="A37" s="4">
        <v>3.5970063034296613</v>
      </c>
      <c r="B37" s="4">
        <v>1.0329795000291595</v>
      </c>
      <c r="C37" s="5">
        <v>0</v>
      </c>
      <c r="D37" s="5">
        <v>0</v>
      </c>
      <c r="E37" s="4">
        <v>0.754</v>
      </c>
      <c r="F37" s="5">
        <v>7380</v>
      </c>
      <c r="G37" s="16"/>
      <c r="H37" s="14"/>
      <c r="I37" s="4">
        <v>0.35283058587499999</v>
      </c>
      <c r="J37" s="4">
        <v>2.0329541873200001</v>
      </c>
    </row>
    <row r="38" spans="1:10" ht="19.5" customHeight="1" x14ac:dyDescent="0.25">
      <c r="A38" s="4">
        <v>4.0427283539013343</v>
      </c>
      <c r="B38" s="4">
        <v>1.0526971289834408</v>
      </c>
      <c r="C38" s="5">
        <v>0</v>
      </c>
      <c r="D38" s="5">
        <v>0</v>
      </c>
      <c r="E38" s="4">
        <v>0.76800000000000002</v>
      </c>
      <c r="F38" s="5">
        <v>7380</v>
      </c>
      <c r="G38" s="16"/>
      <c r="H38" s="14"/>
      <c r="I38" s="4">
        <v>0.389123851375</v>
      </c>
      <c r="J38" s="4">
        <v>1.99487577403</v>
      </c>
    </row>
    <row r="39" spans="1:10" ht="19.5" customHeight="1" x14ac:dyDescent="0.25">
      <c r="A39" s="4">
        <v>4.8647685841402577</v>
      </c>
      <c r="B39" s="4">
        <v>1.1042198397194993</v>
      </c>
      <c r="C39" s="5">
        <v>0</v>
      </c>
      <c r="D39" s="5">
        <v>0</v>
      </c>
      <c r="E39" s="4">
        <v>0.74199999999999999</v>
      </c>
      <c r="F39" s="5">
        <v>7380</v>
      </c>
      <c r="G39" s="16"/>
      <c r="H39" s="14"/>
      <c r="I39" s="4">
        <v>0.44639916099100002</v>
      </c>
      <c r="J39" s="4">
        <v>1.90179520822</v>
      </c>
    </row>
    <row r="40" spans="1:10" ht="19.5" customHeight="1" x14ac:dyDescent="0.25">
      <c r="A40" s="4">
        <v>5.4863176905025011</v>
      </c>
      <c r="B40" s="4">
        <v>1.1476229373986453</v>
      </c>
      <c r="C40" s="5">
        <v>0</v>
      </c>
      <c r="D40" s="5">
        <v>0</v>
      </c>
      <c r="E40" s="4">
        <v>0.71</v>
      </c>
      <c r="F40" s="5">
        <v>7380</v>
      </c>
      <c r="G40" s="16"/>
      <c r="H40" s="14"/>
      <c r="I40" s="4">
        <v>0.48439367331099997</v>
      </c>
      <c r="J40" s="4">
        <v>1.8298693164499999</v>
      </c>
    </row>
    <row r="41" spans="1:10" ht="19.5" customHeight="1" x14ac:dyDescent="0.25">
      <c r="A41" s="15" t="s">
        <v>4</v>
      </c>
      <c r="B41" s="17"/>
      <c r="C41" s="16"/>
      <c r="D41" s="16"/>
      <c r="E41" s="17"/>
      <c r="F41" s="17"/>
      <c r="G41" s="16"/>
      <c r="H41" s="14"/>
      <c r="I41" s="17"/>
      <c r="J41" s="17"/>
    </row>
    <row r="42" spans="1:10" ht="19.5" customHeight="1" x14ac:dyDescent="0.25">
      <c r="A42" s="4">
        <v>2.3416642959045224</v>
      </c>
      <c r="B42" s="4">
        <v>1.0778431176618437</v>
      </c>
      <c r="C42" s="5">
        <v>0</v>
      </c>
      <c r="D42" s="5">
        <v>0</v>
      </c>
      <c r="E42" s="4">
        <v>0.68799999999999994</v>
      </c>
      <c r="F42" s="5">
        <v>6970</v>
      </c>
      <c r="G42" s="16"/>
      <c r="H42" s="14"/>
      <c r="I42" s="4">
        <v>0.22013333389299999</v>
      </c>
      <c r="J42" s="4">
        <v>1.9483354911199999</v>
      </c>
    </row>
    <row r="43" spans="1:10" ht="19.5" customHeight="1" x14ac:dyDescent="0.25">
      <c r="A43" s="4">
        <v>2.5063063018697211</v>
      </c>
      <c r="B43" s="4">
        <v>1.0708667512678716</v>
      </c>
      <c r="C43" s="5">
        <v>0</v>
      </c>
      <c r="D43" s="5">
        <v>0</v>
      </c>
      <c r="E43" s="4">
        <v>0.7</v>
      </c>
      <c r="F43" s="5">
        <v>6970</v>
      </c>
      <c r="G43" s="16"/>
      <c r="H43" s="14"/>
      <c r="I43" s="4">
        <v>0.237145802096</v>
      </c>
      <c r="J43" s="4">
        <v>1.96102829555</v>
      </c>
    </row>
    <row r="44" spans="1:10" ht="19.5" customHeight="1" x14ac:dyDescent="0.25">
      <c r="A44" s="4">
        <v>3.1357853209442004</v>
      </c>
      <c r="B44" s="4">
        <v>1.0896746072808812</v>
      </c>
      <c r="C44" s="5">
        <v>0</v>
      </c>
      <c r="D44" s="5">
        <v>0</v>
      </c>
      <c r="E44" s="4">
        <v>0.73399999999999999</v>
      </c>
      <c r="F44" s="5">
        <v>6970</v>
      </c>
      <c r="G44" s="16"/>
      <c r="H44" s="14"/>
      <c r="I44" s="4">
        <v>0.29158570034499998</v>
      </c>
      <c r="J44" s="4">
        <v>1.92718081707</v>
      </c>
    </row>
    <row r="45" spans="1:10" ht="19.5" customHeight="1" x14ac:dyDescent="0.25">
      <c r="A45" s="4">
        <v>3.6077514706176501</v>
      </c>
      <c r="B45" s="4">
        <v>1.1091549264921394</v>
      </c>
      <c r="C45" s="5">
        <v>0</v>
      </c>
      <c r="D45" s="5">
        <v>0</v>
      </c>
      <c r="E45" s="4">
        <v>0.754</v>
      </c>
      <c r="F45" s="5">
        <v>6970</v>
      </c>
      <c r="G45" s="16"/>
      <c r="H45" s="14"/>
      <c r="I45" s="4">
        <v>0.32958021266499998</v>
      </c>
      <c r="J45" s="4">
        <v>1.8933333386</v>
      </c>
    </row>
    <row r="46" spans="1:10" ht="19.5" customHeight="1" x14ac:dyDescent="0.25">
      <c r="A46" s="4">
        <v>4.0842585172022163</v>
      </c>
      <c r="B46" s="4">
        <v>1.1293444306505664</v>
      </c>
      <c r="C46" s="5">
        <v>0</v>
      </c>
      <c r="D46" s="5">
        <v>0</v>
      </c>
      <c r="E46" s="4">
        <v>0.76800000000000002</v>
      </c>
      <c r="F46" s="5">
        <v>6970</v>
      </c>
      <c r="G46" s="16"/>
      <c r="H46" s="14"/>
      <c r="I46" s="4">
        <v>0.366440560438</v>
      </c>
      <c r="J46" s="4">
        <v>1.8594858601199999</v>
      </c>
    </row>
    <row r="47" spans="1:10" ht="19.5" customHeight="1" x14ac:dyDescent="0.25">
      <c r="A47" s="4">
        <v>4.9141781382750498</v>
      </c>
      <c r="B47" s="4">
        <v>1.1720117544387814</v>
      </c>
      <c r="C47" s="5">
        <v>0</v>
      </c>
      <c r="D47" s="5">
        <v>0</v>
      </c>
      <c r="E47" s="4">
        <v>0.74199999999999999</v>
      </c>
      <c r="F47" s="5">
        <v>6970</v>
      </c>
      <c r="G47" s="16"/>
      <c r="H47" s="14"/>
      <c r="I47" s="4">
        <v>0.42485003460100002</v>
      </c>
      <c r="J47" s="4">
        <v>1.7917909031599999</v>
      </c>
    </row>
    <row r="48" spans="1:10" ht="19.5" customHeight="1" x14ac:dyDescent="0.25">
      <c r="A48" s="4">
        <v>5.4419943318998731</v>
      </c>
      <c r="B48" s="4">
        <v>1.2091280526927402</v>
      </c>
      <c r="C48" s="5">
        <v>0</v>
      </c>
      <c r="D48" s="5">
        <v>0</v>
      </c>
      <c r="E48" s="4">
        <v>0.71</v>
      </c>
      <c r="F48" s="5">
        <v>6970</v>
      </c>
      <c r="G48" s="16"/>
      <c r="H48" s="14"/>
      <c r="I48" s="4">
        <v>0.45603955963999998</v>
      </c>
      <c r="J48" s="4">
        <v>1.7367887506399999</v>
      </c>
    </row>
    <row r="49" spans="1:10" ht="19.5" customHeight="1" x14ac:dyDescent="0.25">
      <c r="A49" s="15" t="s">
        <v>4</v>
      </c>
      <c r="B49" s="17"/>
      <c r="C49" s="16"/>
      <c r="D49" s="16"/>
      <c r="E49" s="17"/>
      <c r="F49" s="17"/>
      <c r="G49" s="16"/>
      <c r="H49" s="14"/>
      <c r="I49" s="17"/>
      <c r="J49" s="17"/>
    </row>
    <row r="50" spans="1:10" ht="19.5" customHeight="1" x14ac:dyDescent="0.25">
      <c r="A50" s="4">
        <v>2.3877926433691141</v>
      </c>
      <c r="B50" s="4">
        <v>1.1556389740397917</v>
      </c>
      <c r="C50" s="5">
        <v>0</v>
      </c>
      <c r="D50" s="5">
        <v>0</v>
      </c>
      <c r="E50" s="4">
        <v>0.68799999999999994</v>
      </c>
      <c r="F50" s="5">
        <v>6560</v>
      </c>
      <c r="G50" s="16"/>
      <c r="H50" s="14"/>
      <c r="I50" s="4">
        <v>0.20935877069700001</v>
      </c>
      <c r="J50" s="4">
        <v>1.8171765120200001</v>
      </c>
    </row>
    <row r="51" spans="1:10" ht="19.5" customHeight="1" x14ac:dyDescent="0.25">
      <c r="A51" s="4">
        <v>2.5878496769920143</v>
      </c>
      <c r="B51" s="4">
        <v>1.1583359293287543</v>
      </c>
      <c r="C51" s="5">
        <v>0</v>
      </c>
      <c r="D51" s="5">
        <v>0</v>
      </c>
      <c r="E51" s="4">
        <v>0.7</v>
      </c>
      <c r="F51" s="5">
        <v>6560</v>
      </c>
      <c r="G51" s="16"/>
      <c r="H51" s="14"/>
      <c r="I51" s="4">
        <v>0.22637123889999999</v>
      </c>
      <c r="J51" s="4">
        <v>1.81294557721</v>
      </c>
    </row>
    <row r="52" spans="1:10" ht="19.5" customHeight="1" x14ac:dyDescent="0.25">
      <c r="A52" s="4">
        <v>3.1890670849120877</v>
      </c>
      <c r="B52" s="4">
        <v>1.1720117544387814</v>
      </c>
      <c r="C52" s="5">
        <v>0</v>
      </c>
      <c r="D52" s="5">
        <v>0</v>
      </c>
      <c r="E52" s="4">
        <v>0.73399999999999999</v>
      </c>
      <c r="F52" s="5">
        <v>6560</v>
      </c>
      <c r="G52" s="16"/>
      <c r="H52" s="14"/>
      <c r="I52" s="4">
        <v>0.27570739668900002</v>
      </c>
      <c r="J52" s="4">
        <v>1.7917909031599999</v>
      </c>
    </row>
    <row r="53" spans="1:10" ht="19.5" customHeight="1" x14ac:dyDescent="0.25">
      <c r="A53" s="4">
        <v>3.6346130799172212</v>
      </c>
      <c r="B53" s="4">
        <v>1.1803733596809947</v>
      </c>
      <c r="C53" s="5">
        <v>0</v>
      </c>
      <c r="D53" s="5">
        <v>0</v>
      </c>
      <c r="E53" s="4">
        <v>0.754</v>
      </c>
      <c r="F53" s="5">
        <v>6560</v>
      </c>
      <c r="G53" s="16"/>
      <c r="H53" s="14"/>
      <c r="I53" s="4">
        <v>0.31200066218799999</v>
      </c>
      <c r="J53" s="4">
        <v>1.77909809873</v>
      </c>
    </row>
    <row r="54" spans="1:10" ht="19.5" customHeight="1" x14ac:dyDescent="0.25">
      <c r="A54" s="4">
        <v>4.1091594384286942</v>
      </c>
      <c r="B54" s="4">
        <v>1.20326558009597</v>
      </c>
      <c r="C54" s="5">
        <v>0</v>
      </c>
      <c r="D54" s="5">
        <v>0</v>
      </c>
      <c r="E54" s="4">
        <v>0.76800000000000002</v>
      </c>
      <c r="F54" s="5">
        <v>6560</v>
      </c>
      <c r="G54" s="16"/>
      <c r="H54" s="14"/>
      <c r="I54" s="4">
        <v>0.34602559859400001</v>
      </c>
      <c r="J54" s="4">
        <v>1.74525062026</v>
      </c>
    </row>
    <row r="55" spans="1:10" ht="19.5" customHeight="1" x14ac:dyDescent="0.25">
      <c r="A55" s="4">
        <v>4.9141441712772398</v>
      </c>
      <c r="B55" s="4">
        <v>1.2486720980890147</v>
      </c>
      <c r="C55" s="5">
        <v>0</v>
      </c>
      <c r="D55" s="5">
        <v>0</v>
      </c>
      <c r="E55" s="4">
        <v>0.74199999999999999</v>
      </c>
      <c r="F55" s="5">
        <v>6560</v>
      </c>
      <c r="G55" s="16"/>
      <c r="H55" s="14"/>
      <c r="I55" s="4">
        <v>0.39876425002299998</v>
      </c>
      <c r="J55" s="4">
        <v>1.68178659811</v>
      </c>
    </row>
    <row r="56" spans="1:10" ht="19.5" customHeight="1" x14ac:dyDescent="0.25">
      <c r="A56" s="4">
        <v>5.4277435674565142</v>
      </c>
      <c r="B56" s="4">
        <v>1.2842102015335579</v>
      </c>
      <c r="C56" s="5">
        <v>0</v>
      </c>
      <c r="D56" s="5">
        <v>0</v>
      </c>
      <c r="E56" s="4">
        <v>0.71</v>
      </c>
      <c r="F56" s="5">
        <v>6560</v>
      </c>
      <c r="G56" s="16"/>
      <c r="H56" s="14"/>
      <c r="I56" s="4">
        <v>0.428252528242</v>
      </c>
      <c r="J56" s="4">
        <v>1.6352463152000001</v>
      </c>
    </row>
    <row r="57" spans="1:10" ht="19.5" customHeight="1" x14ac:dyDescent="0.25">
      <c r="A57" s="15" t="s">
        <v>4</v>
      </c>
      <c r="B57" s="17"/>
      <c r="C57" s="16"/>
      <c r="D57" s="16"/>
      <c r="E57" s="17"/>
      <c r="F57" s="17"/>
      <c r="G57" s="16"/>
      <c r="H57" s="14"/>
      <c r="I57" s="17"/>
      <c r="J57" s="17"/>
    </row>
    <row r="58" spans="1:10" ht="19.5" customHeight="1" x14ac:dyDescent="0.25">
      <c r="A58" s="4">
        <v>2.3675076858828437</v>
      </c>
      <c r="B58" s="4">
        <v>1.2362319542224101</v>
      </c>
      <c r="C58" s="5">
        <v>0</v>
      </c>
      <c r="D58" s="5">
        <v>0</v>
      </c>
      <c r="E58" s="4">
        <v>0.68799999999999994</v>
      </c>
      <c r="F58" s="5">
        <v>6150</v>
      </c>
      <c r="G58" s="16"/>
      <c r="H58" s="14"/>
      <c r="I58" s="4">
        <v>0.19404754931500001</v>
      </c>
      <c r="J58" s="4">
        <v>1.6987103373500001</v>
      </c>
    </row>
    <row r="59" spans="1:10" ht="19.5" customHeight="1" x14ac:dyDescent="0.25">
      <c r="A59" s="4">
        <v>2.5750709834798542</v>
      </c>
      <c r="B59" s="4">
        <v>1.2362319542224101</v>
      </c>
      <c r="C59" s="5">
        <v>0</v>
      </c>
      <c r="D59" s="5">
        <v>0</v>
      </c>
      <c r="E59" s="4">
        <v>0.7</v>
      </c>
      <c r="F59" s="5">
        <v>6150</v>
      </c>
      <c r="G59" s="16"/>
      <c r="H59" s="14"/>
      <c r="I59" s="4">
        <v>0.21106001751799999</v>
      </c>
      <c r="J59" s="4">
        <v>1.6987103373500001</v>
      </c>
    </row>
    <row r="60" spans="1:10" ht="19.5" customHeight="1" x14ac:dyDescent="0.25">
      <c r="A60" s="4">
        <v>3.1660675966776255</v>
      </c>
      <c r="B60" s="4">
        <v>1.2455386489148943</v>
      </c>
      <c r="C60" s="5">
        <v>0</v>
      </c>
      <c r="D60" s="5">
        <v>0</v>
      </c>
      <c r="E60" s="4">
        <v>0.73399999999999999</v>
      </c>
      <c r="F60" s="5">
        <v>6150</v>
      </c>
      <c r="G60" s="16"/>
      <c r="H60" s="14"/>
      <c r="I60" s="4">
        <v>0.25756076393900001</v>
      </c>
      <c r="J60" s="4">
        <v>1.68601753292</v>
      </c>
    </row>
    <row r="61" spans="1:10" ht="19.5" customHeight="1" x14ac:dyDescent="0.25">
      <c r="A61" s="4">
        <v>3.6674215507834025</v>
      </c>
      <c r="B61" s="4">
        <v>1.2645788447001609</v>
      </c>
      <c r="C61" s="5">
        <v>0</v>
      </c>
      <c r="D61" s="5">
        <v>0</v>
      </c>
      <c r="E61" s="4">
        <v>0.754</v>
      </c>
      <c r="F61" s="5">
        <v>6150</v>
      </c>
      <c r="G61" s="16"/>
      <c r="H61" s="14"/>
      <c r="I61" s="4">
        <v>0.29385402943900002</v>
      </c>
      <c r="J61" s="4">
        <v>1.66063192406</v>
      </c>
    </row>
    <row r="62" spans="1:10" ht="19.5" customHeight="1" x14ac:dyDescent="0.25">
      <c r="A62" s="4">
        <v>4.1592057098327055</v>
      </c>
      <c r="B62" s="4">
        <v>1.2808960904990849</v>
      </c>
      <c r="C62" s="5">
        <v>0</v>
      </c>
      <c r="D62" s="5">
        <v>0</v>
      </c>
      <c r="E62" s="4">
        <v>0.76800000000000002</v>
      </c>
      <c r="F62" s="5">
        <v>6150</v>
      </c>
      <c r="G62" s="16"/>
      <c r="H62" s="14"/>
      <c r="I62" s="4">
        <v>0.329013130391</v>
      </c>
      <c r="J62" s="4">
        <v>1.6394772500100001</v>
      </c>
    </row>
    <row r="63" spans="1:10" ht="19.5" customHeight="1" x14ac:dyDescent="0.25">
      <c r="A63" s="4">
        <v>4.8765534776785699</v>
      </c>
      <c r="B63" s="4">
        <v>1.3218304439618638</v>
      </c>
      <c r="C63" s="5">
        <v>0</v>
      </c>
      <c r="D63" s="5">
        <v>0</v>
      </c>
      <c r="E63" s="4">
        <v>0.74199999999999999</v>
      </c>
      <c r="F63" s="5">
        <v>6150</v>
      </c>
      <c r="G63" s="16"/>
      <c r="H63" s="14"/>
      <c r="I63" s="4">
        <v>0.37381262999199999</v>
      </c>
      <c r="J63" s="4">
        <v>1.5887060323</v>
      </c>
    </row>
    <row r="64" spans="1:10" ht="19.5" customHeight="1" x14ac:dyDescent="0.25">
      <c r="A64" s="4">
        <v>5.4352599808794384</v>
      </c>
      <c r="B64" s="4">
        <v>1.3617213330218558</v>
      </c>
      <c r="C64" s="5">
        <v>0</v>
      </c>
      <c r="D64" s="5">
        <v>0</v>
      </c>
      <c r="E64" s="4">
        <v>0.71</v>
      </c>
      <c r="F64" s="5">
        <v>6150</v>
      </c>
      <c r="G64" s="16"/>
      <c r="H64" s="14"/>
      <c r="I64" s="4">
        <v>0.404435072758</v>
      </c>
      <c r="J64" s="4">
        <v>1.5421657493900001</v>
      </c>
    </row>
    <row r="65" spans="1:10" ht="19.5" customHeight="1" x14ac:dyDescent="0.25">
      <c r="A65" s="15" t="s">
        <v>4</v>
      </c>
      <c r="B65" s="17"/>
      <c r="C65" s="16"/>
      <c r="D65" s="16"/>
      <c r="E65" s="17"/>
      <c r="F65" s="17"/>
      <c r="G65" s="16"/>
      <c r="H65" s="14"/>
      <c r="I65" s="17"/>
      <c r="J65" s="17"/>
    </row>
    <row r="66" spans="1:10" ht="19.5" customHeight="1" x14ac:dyDescent="0.25">
      <c r="A66" s="4">
        <v>2.3771498256076549</v>
      </c>
      <c r="B66" s="4">
        <v>1.3183195841138295</v>
      </c>
      <c r="C66" s="5">
        <v>0</v>
      </c>
      <c r="D66" s="5">
        <v>0</v>
      </c>
      <c r="E66" s="4">
        <v>0.68799999999999994</v>
      </c>
      <c r="F66" s="5">
        <v>5740</v>
      </c>
      <c r="G66" s="16"/>
      <c r="H66" s="14"/>
      <c r="I66" s="4">
        <v>0.182705903846</v>
      </c>
      <c r="J66" s="4">
        <v>1.59293696711</v>
      </c>
    </row>
    <row r="67" spans="1:10" ht="19.5" customHeight="1" x14ac:dyDescent="0.25">
      <c r="A67" s="4">
        <v>2.5616046651936446</v>
      </c>
      <c r="B67" s="4">
        <v>1.3183195841138295</v>
      </c>
      <c r="C67" s="5">
        <v>0</v>
      </c>
      <c r="D67" s="5">
        <v>0</v>
      </c>
      <c r="E67" s="4">
        <v>0.7</v>
      </c>
      <c r="F67" s="5">
        <v>5740</v>
      </c>
      <c r="G67" s="16"/>
      <c r="H67" s="14"/>
      <c r="I67" s="4">
        <v>0.19688296068200001</v>
      </c>
      <c r="J67" s="4">
        <v>1.59293696711</v>
      </c>
    </row>
    <row r="68" spans="1:10" ht="19.5" customHeight="1" x14ac:dyDescent="0.25">
      <c r="A68" s="4">
        <v>3.1140762069200147</v>
      </c>
      <c r="B68" s="4">
        <v>1.3148273249641016</v>
      </c>
      <c r="C68" s="5">
        <v>0</v>
      </c>
      <c r="D68" s="5">
        <v>0</v>
      </c>
      <c r="E68" s="4">
        <v>0.73399999999999999</v>
      </c>
      <c r="F68" s="5">
        <v>5740</v>
      </c>
      <c r="G68" s="16"/>
      <c r="H68" s="14"/>
      <c r="I68" s="4">
        <v>0.239981213463</v>
      </c>
      <c r="J68" s="4">
        <v>1.59716790192</v>
      </c>
    </row>
    <row r="69" spans="1:10" ht="19.5" customHeight="1" x14ac:dyDescent="0.25">
      <c r="A69" s="4">
        <v>3.6325773752090815</v>
      </c>
      <c r="B69" s="4">
        <v>1.343294674919596</v>
      </c>
      <c r="C69" s="5">
        <v>0</v>
      </c>
      <c r="D69" s="5">
        <v>0</v>
      </c>
      <c r="E69" s="4">
        <v>0.754</v>
      </c>
      <c r="F69" s="5">
        <v>5740</v>
      </c>
      <c r="G69" s="16"/>
      <c r="H69" s="14"/>
      <c r="I69" s="4">
        <v>0.27400614986900002</v>
      </c>
      <c r="J69" s="4">
        <v>1.56332042344</v>
      </c>
    </row>
    <row r="70" spans="1:10" ht="19.5" customHeight="1" x14ac:dyDescent="0.25">
      <c r="A70" s="4">
        <v>4.1244310132355908</v>
      </c>
      <c r="B70" s="4">
        <v>1.3617213330218558</v>
      </c>
      <c r="C70" s="5">
        <v>0</v>
      </c>
      <c r="D70" s="5">
        <v>0</v>
      </c>
      <c r="E70" s="4">
        <v>0.76800000000000002</v>
      </c>
      <c r="F70" s="5">
        <v>5740</v>
      </c>
      <c r="G70" s="16"/>
      <c r="H70" s="14"/>
      <c r="I70" s="4">
        <v>0.30689692172799998</v>
      </c>
      <c r="J70" s="4">
        <v>1.5421657493900001</v>
      </c>
    </row>
    <row r="71" spans="1:10" ht="19.5" customHeight="1" x14ac:dyDescent="0.25">
      <c r="A71" s="4">
        <v>4.8637593110306367</v>
      </c>
      <c r="B71" s="4">
        <v>1.408078114413166</v>
      </c>
      <c r="C71" s="5">
        <v>0</v>
      </c>
      <c r="D71" s="5">
        <v>0</v>
      </c>
      <c r="E71" s="4">
        <v>0.74199999999999999</v>
      </c>
      <c r="F71" s="5">
        <v>5740</v>
      </c>
      <c r="G71" s="16"/>
      <c r="H71" s="14"/>
      <c r="I71" s="4">
        <v>0.349995174508</v>
      </c>
      <c r="J71" s="4">
        <v>1.4913945316699999</v>
      </c>
    </row>
    <row r="72" spans="1:10" ht="19.5" customHeight="1" x14ac:dyDescent="0.25">
      <c r="A72" s="4">
        <v>5.3247799463247709</v>
      </c>
      <c r="B72" s="4">
        <v>1.4324605855470929</v>
      </c>
      <c r="C72" s="5">
        <v>0</v>
      </c>
      <c r="D72" s="5">
        <v>0</v>
      </c>
      <c r="E72" s="4">
        <v>0.71</v>
      </c>
      <c r="F72" s="5">
        <v>5740</v>
      </c>
      <c r="G72" s="16"/>
      <c r="H72" s="14"/>
      <c r="I72" s="4">
        <v>0.37664804135899999</v>
      </c>
      <c r="J72" s="4">
        <v>1.4660089228199999</v>
      </c>
    </row>
    <row r="73" spans="1:10" ht="19.5" customHeight="1" x14ac:dyDescent="0.25">
      <c r="A73" s="15" t="s">
        <v>5</v>
      </c>
      <c r="B73" s="17"/>
      <c r="C73" s="16"/>
      <c r="D73" s="16"/>
      <c r="E73" s="17"/>
      <c r="F73" s="17"/>
      <c r="G73" s="16"/>
      <c r="H73" s="14"/>
      <c r="I73" s="17"/>
      <c r="J73" s="17"/>
    </row>
    <row r="74" spans="1:10" ht="19.5" customHeight="1" x14ac:dyDescent="0.25">
      <c r="A74" s="15" t="s">
        <v>7</v>
      </c>
      <c r="B74" s="4">
        <v>2.1</v>
      </c>
      <c r="C74" s="16"/>
      <c r="D74" s="16"/>
      <c r="E74" s="17"/>
      <c r="F74" s="4">
        <v>1.1000000000000001</v>
      </c>
      <c r="G74" s="5">
        <v>9020</v>
      </c>
      <c r="H74" s="14"/>
      <c r="I74" s="17"/>
      <c r="J74" s="17"/>
    </row>
    <row r="75" spans="1:10" ht="19.5" customHeight="1" x14ac:dyDescent="0.25">
      <c r="A75" s="15" t="s">
        <v>6</v>
      </c>
      <c r="B75" s="5">
        <v>288</v>
      </c>
      <c r="C75" s="16"/>
      <c r="D75" s="16"/>
      <c r="E75" s="17"/>
      <c r="F75" s="4">
        <v>1.05</v>
      </c>
      <c r="G75" s="5">
        <v>8610</v>
      </c>
      <c r="H75" s="14"/>
      <c r="I75" s="17"/>
      <c r="J75" s="17"/>
    </row>
    <row r="76" spans="1:10" ht="19.5" customHeight="1" x14ac:dyDescent="0.25">
      <c r="A76" s="15" t="s">
        <v>19</v>
      </c>
      <c r="B76" s="5">
        <v>507</v>
      </c>
      <c r="C76" s="16"/>
      <c r="D76" s="16"/>
      <c r="E76" s="17"/>
      <c r="F76" s="5">
        <v>1</v>
      </c>
      <c r="G76" s="5">
        <v>8200</v>
      </c>
      <c r="H76" s="14"/>
      <c r="I76" s="17"/>
      <c r="J76" s="17"/>
    </row>
    <row r="77" spans="1:10" ht="19.5" customHeight="1" x14ac:dyDescent="0.25">
      <c r="A77" s="6" t="s">
        <v>8</v>
      </c>
      <c r="B77" s="4">
        <v>2.2000000000000002</v>
      </c>
      <c r="C77" s="16"/>
      <c r="D77" s="16"/>
      <c r="E77" s="17"/>
      <c r="F77" s="4">
        <v>0.95</v>
      </c>
      <c r="G77" s="5">
        <v>7790</v>
      </c>
      <c r="H77" s="14"/>
      <c r="I77" s="17"/>
      <c r="J77" s="17"/>
    </row>
    <row r="78" spans="1:10" ht="19.5" customHeight="1" x14ac:dyDescent="0.25">
      <c r="A78" s="6" t="s">
        <v>9</v>
      </c>
      <c r="B78" s="4">
        <v>0.55000000000000004</v>
      </c>
      <c r="C78" s="16"/>
      <c r="D78" s="16"/>
      <c r="E78" s="17"/>
      <c r="F78" s="4">
        <v>0.9</v>
      </c>
      <c r="G78" s="5">
        <v>7380</v>
      </c>
      <c r="H78" s="14"/>
      <c r="I78" s="17"/>
      <c r="J78" s="17"/>
    </row>
    <row r="79" spans="1:10" ht="19.5" customHeight="1" x14ac:dyDescent="0.25">
      <c r="A79" s="6" t="s">
        <v>10</v>
      </c>
      <c r="B79" s="4">
        <v>5.3</v>
      </c>
      <c r="C79" s="16"/>
      <c r="D79" s="16"/>
      <c r="E79" s="17"/>
      <c r="F79" s="4">
        <v>0.85</v>
      </c>
      <c r="G79" s="5">
        <v>6970</v>
      </c>
      <c r="H79" s="14"/>
      <c r="I79" s="17"/>
      <c r="J79" s="17"/>
    </row>
    <row r="80" spans="1:10" ht="19.5" customHeight="1" x14ac:dyDescent="0.25">
      <c r="A80" s="6" t="s">
        <v>11</v>
      </c>
      <c r="B80" s="4">
        <v>8200</v>
      </c>
      <c r="C80" s="16"/>
      <c r="D80" s="16"/>
      <c r="E80" s="17"/>
      <c r="F80" s="4">
        <v>0.8</v>
      </c>
      <c r="G80" s="5">
        <v>6560</v>
      </c>
      <c r="H80" s="14"/>
      <c r="I80" s="17"/>
      <c r="J80" s="17"/>
    </row>
    <row r="81" spans="1:10" ht="19.5" customHeight="1" x14ac:dyDescent="0.25">
      <c r="A81" s="6" t="s">
        <v>12</v>
      </c>
      <c r="B81" s="4">
        <v>30</v>
      </c>
      <c r="C81" s="16"/>
      <c r="D81" s="16"/>
      <c r="E81" s="17"/>
      <c r="F81" s="4">
        <v>0.75</v>
      </c>
      <c r="G81" s="5">
        <v>6150</v>
      </c>
      <c r="H81" s="14"/>
      <c r="I81" s="17"/>
      <c r="J81" s="17"/>
    </row>
    <row r="82" spans="1:10" ht="19.5" customHeight="1" x14ac:dyDescent="0.25">
      <c r="A82" s="6" t="s">
        <v>15</v>
      </c>
      <c r="B82" s="17"/>
      <c r="C82" s="16"/>
      <c r="D82" s="16"/>
      <c r="E82" s="17"/>
      <c r="F82" s="4">
        <v>0.7</v>
      </c>
      <c r="G82" s="5">
        <v>5740</v>
      </c>
      <c r="H82" s="14"/>
      <c r="I82" s="17"/>
      <c r="J82" s="17"/>
    </row>
    <row r="83" spans="1:10" ht="19.5" customHeight="1" x14ac:dyDescent="0.25">
      <c r="A83" s="6" t="s">
        <v>16</v>
      </c>
      <c r="B83" s="4">
        <v>2.5</v>
      </c>
      <c r="C83" s="16"/>
      <c r="D83" s="16"/>
      <c r="E83" s="17"/>
      <c r="F83" s="17"/>
      <c r="G83" s="16"/>
      <c r="H83" s="14"/>
      <c r="I83" s="17"/>
      <c r="J83" s="17"/>
    </row>
    <row r="84" spans="1:10" ht="19.5" customHeight="1" x14ac:dyDescent="0.25">
      <c r="A84" s="6" t="s">
        <v>17</v>
      </c>
      <c r="B84" s="5">
        <v>6</v>
      </c>
      <c r="C84" s="16"/>
      <c r="D84" s="16"/>
      <c r="E84" s="17"/>
      <c r="F84" s="17"/>
      <c r="G84" s="16"/>
      <c r="H84" s="14"/>
      <c r="I84" s="17"/>
      <c r="J84" s="17"/>
    </row>
    <row r="85" spans="1:10" ht="19.5" customHeight="1" x14ac:dyDescent="0.25">
      <c r="A85" s="6" t="s">
        <v>18</v>
      </c>
      <c r="B85" s="4">
        <v>21</v>
      </c>
      <c r="C85" s="16"/>
      <c r="D85" s="16"/>
      <c r="E85" s="17"/>
      <c r="F85" s="17"/>
      <c r="G85" s="16"/>
      <c r="H85" s="14"/>
      <c r="I85" s="17"/>
      <c r="J85" s="17"/>
    </row>
    <row r="86" spans="1:10" ht="19.5" customHeight="1" x14ac:dyDescent="0.25">
      <c r="A86" s="17"/>
      <c r="B86" s="17"/>
      <c r="C86" s="16"/>
      <c r="D86" s="16"/>
      <c r="E86" s="17"/>
      <c r="F86" s="17"/>
      <c r="G86" s="16"/>
      <c r="H86" s="14"/>
      <c r="I86" s="17"/>
      <c r="J86" s="1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13.345707514100001</v>
      </c>
      <c r="B2" s="4">
        <v>4.5404365066999999</v>
      </c>
      <c r="C2" s="5">
        <v>0</v>
      </c>
      <c r="D2" s="5">
        <v>0</v>
      </c>
      <c r="E2" s="4">
        <v>0.77</v>
      </c>
      <c r="F2" s="5">
        <v>5250</v>
      </c>
    </row>
    <row r="3" spans="1:6" ht="19.5" customHeight="1" x14ac:dyDescent="0.25">
      <c r="A3" s="4">
        <v>17.8645124761</v>
      </c>
      <c r="B3" s="4">
        <v>4.6647599211899999</v>
      </c>
      <c r="C3" s="5">
        <v>0</v>
      </c>
      <c r="D3" s="5">
        <v>0</v>
      </c>
      <c r="E3" s="4">
        <v>0.78</v>
      </c>
      <c r="F3" s="5">
        <v>5250</v>
      </c>
    </row>
    <row r="4" spans="1:6" ht="19.5" customHeight="1" x14ac:dyDescent="0.25">
      <c r="A4" s="4">
        <v>21.8658970227</v>
      </c>
      <c r="B4" s="4">
        <v>4.8590152563300002</v>
      </c>
      <c r="C4" s="5">
        <v>0</v>
      </c>
      <c r="D4" s="5">
        <v>0</v>
      </c>
      <c r="E4" s="4">
        <v>0.79</v>
      </c>
      <c r="F4" s="5">
        <v>5250</v>
      </c>
    </row>
    <row r="5" spans="1:6" ht="19.5" customHeight="1" x14ac:dyDescent="0.25">
      <c r="A5" s="4">
        <v>26.039755040999999</v>
      </c>
      <c r="B5" s="4">
        <v>5.0765812316799996</v>
      </c>
      <c r="C5" s="5">
        <v>0</v>
      </c>
      <c r="D5" s="5">
        <v>0</v>
      </c>
      <c r="E5" s="4">
        <v>0.8</v>
      </c>
      <c r="F5" s="5">
        <v>5250</v>
      </c>
    </row>
    <row r="6" spans="1:6" ht="19.5" customHeight="1" x14ac:dyDescent="0.25">
      <c r="A6" s="4">
        <v>29.834171421400001</v>
      </c>
      <c r="B6" s="4">
        <v>5.3563089142800004</v>
      </c>
      <c r="C6" s="5">
        <v>0</v>
      </c>
      <c r="D6" s="5">
        <v>0</v>
      </c>
      <c r="E6" s="4">
        <v>0.8</v>
      </c>
      <c r="F6" s="5">
        <v>5250</v>
      </c>
    </row>
    <row r="7" spans="1:6" ht="19.5" customHeight="1" x14ac:dyDescent="0.25">
      <c r="A7" s="4">
        <v>31.972842472100002</v>
      </c>
      <c r="B7" s="4">
        <v>5.51948339579</v>
      </c>
      <c r="C7" s="5">
        <v>0</v>
      </c>
      <c r="D7" s="5">
        <v>0</v>
      </c>
      <c r="E7" s="4">
        <v>0.77</v>
      </c>
      <c r="F7" s="5">
        <v>5250</v>
      </c>
    </row>
    <row r="8" spans="1:6" ht="19.5" customHeight="1" x14ac:dyDescent="0.25">
      <c r="A8" s="4">
        <v>34.8014074102</v>
      </c>
      <c r="B8" s="4">
        <v>5.7525897979499998</v>
      </c>
      <c r="C8" s="5">
        <v>0</v>
      </c>
      <c r="D8" s="5">
        <v>0</v>
      </c>
      <c r="E8" s="4">
        <v>0.74</v>
      </c>
      <c r="F8" s="5">
        <v>5250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6"/>
    </row>
    <row r="10" spans="1:6" ht="19.5" customHeight="1" x14ac:dyDescent="0.25">
      <c r="A10" s="4">
        <v>13.621665069000001</v>
      </c>
      <c r="B10" s="4">
        <v>4.8512450429199996</v>
      </c>
      <c r="C10" s="5">
        <v>0</v>
      </c>
      <c r="D10" s="5">
        <v>0</v>
      </c>
      <c r="E10" s="4">
        <v>0.77</v>
      </c>
      <c r="F10" s="5">
        <v>5000</v>
      </c>
    </row>
    <row r="11" spans="1:6" ht="19.5" customHeight="1" x14ac:dyDescent="0.25">
      <c r="A11" s="4">
        <v>18.002491253599999</v>
      </c>
      <c r="B11" s="4">
        <v>4.9755684574099996</v>
      </c>
      <c r="C11" s="5">
        <v>0</v>
      </c>
      <c r="D11" s="5">
        <v>0</v>
      </c>
      <c r="E11" s="4">
        <v>0.78</v>
      </c>
      <c r="F11" s="5">
        <v>5000</v>
      </c>
    </row>
    <row r="12" spans="1:6" ht="19.5" customHeight="1" x14ac:dyDescent="0.25">
      <c r="A12" s="4">
        <v>21.762412939600001</v>
      </c>
      <c r="B12" s="4">
        <v>5.1309727255200004</v>
      </c>
      <c r="C12" s="5">
        <v>0</v>
      </c>
      <c r="D12" s="5">
        <v>0</v>
      </c>
      <c r="E12" s="4">
        <v>0.79</v>
      </c>
      <c r="F12" s="5">
        <v>5000</v>
      </c>
    </row>
    <row r="13" spans="1:6" ht="19.5" customHeight="1" x14ac:dyDescent="0.25">
      <c r="A13" s="4">
        <v>25.970765652299999</v>
      </c>
      <c r="B13" s="4">
        <v>5.3640791276800002</v>
      </c>
      <c r="C13" s="5">
        <v>0</v>
      </c>
      <c r="D13" s="5">
        <v>0</v>
      </c>
      <c r="E13" s="4">
        <v>0.8</v>
      </c>
      <c r="F13" s="5">
        <v>5000</v>
      </c>
    </row>
    <row r="14" spans="1:6" ht="19.5" customHeight="1" x14ac:dyDescent="0.25">
      <c r="A14" s="4">
        <v>29.9376555045</v>
      </c>
      <c r="B14" s="4">
        <v>5.6515770236799998</v>
      </c>
      <c r="C14" s="5">
        <v>0</v>
      </c>
      <c r="D14" s="5">
        <v>0</v>
      </c>
      <c r="E14" s="4">
        <v>0.8</v>
      </c>
      <c r="F14" s="5">
        <v>5000</v>
      </c>
    </row>
    <row r="15" spans="1:6" ht="19.5" customHeight="1" x14ac:dyDescent="0.25">
      <c r="A15" s="4">
        <v>35.1463543538</v>
      </c>
      <c r="B15" s="4">
        <v>6.0633983341700004</v>
      </c>
      <c r="C15" s="5">
        <v>0</v>
      </c>
      <c r="D15" s="5">
        <v>0</v>
      </c>
      <c r="E15" s="4">
        <v>0.74</v>
      </c>
      <c r="F15" s="5">
        <v>5000</v>
      </c>
    </row>
    <row r="16" spans="1:6" ht="19.5" customHeight="1" x14ac:dyDescent="0.25">
      <c r="A16" s="15" t="s">
        <v>4</v>
      </c>
      <c r="B16" s="17"/>
      <c r="C16" s="5">
        <v>0</v>
      </c>
      <c r="D16" s="5">
        <v>0</v>
      </c>
      <c r="E16" s="17"/>
      <c r="F16" s="16"/>
    </row>
    <row r="17" spans="1:6" ht="19.5" customHeight="1" x14ac:dyDescent="0.25">
      <c r="A17" s="4">
        <v>13.966612012700001</v>
      </c>
      <c r="B17" s="4">
        <v>5.1620535791400002</v>
      </c>
      <c r="C17" s="5">
        <v>0</v>
      </c>
      <c r="D17" s="5">
        <v>0</v>
      </c>
      <c r="E17" s="4">
        <v>0.77</v>
      </c>
      <c r="F17" s="5">
        <v>4750</v>
      </c>
    </row>
    <row r="18" spans="1:6" ht="19.5" customHeight="1" x14ac:dyDescent="0.25">
      <c r="A18" s="4">
        <v>17.830017781799999</v>
      </c>
      <c r="B18" s="4">
        <v>5.2708365668199999</v>
      </c>
      <c r="C18" s="5">
        <v>0</v>
      </c>
      <c r="D18" s="5">
        <v>0</v>
      </c>
      <c r="E18" s="4">
        <v>0.78</v>
      </c>
      <c r="F18" s="5">
        <v>4750</v>
      </c>
    </row>
    <row r="19" spans="1:6" ht="19.5" customHeight="1" x14ac:dyDescent="0.25">
      <c r="A19" s="4">
        <v>21.9693811058</v>
      </c>
      <c r="B19" s="4">
        <v>5.4262408349199998</v>
      </c>
      <c r="C19" s="5">
        <v>0</v>
      </c>
      <c r="D19" s="5">
        <v>0</v>
      </c>
      <c r="E19" s="4">
        <v>0.79</v>
      </c>
      <c r="F19" s="5">
        <v>4750</v>
      </c>
    </row>
    <row r="20" spans="1:6" ht="19.5" customHeight="1" x14ac:dyDescent="0.25">
      <c r="A20" s="4">
        <v>25.9362709579</v>
      </c>
      <c r="B20" s="4">
        <v>5.6748876638999999</v>
      </c>
      <c r="C20" s="5">
        <v>0</v>
      </c>
      <c r="D20" s="5">
        <v>0</v>
      </c>
      <c r="E20" s="4">
        <v>0.8</v>
      </c>
      <c r="F20" s="5">
        <v>4750</v>
      </c>
    </row>
    <row r="21" spans="1:6" ht="19.5" customHeight="1" x14ac:dyDescent="0.25">
      <c r="A21" s="4">
        <v>29.730687338300001</v>
      </c>
      <c r="B21" s="4">
        <v>5.92353449287</v>
      </c>
      <c r="C21" s="5">
        <v>0</v>
      </c>
      <c r="D21" s="5">
        <v>0</v>
      </c>
      <c r="E21" s="4">
        <v>0.8</v>
      </c>
      <c r="F21" s="5">
        <v>4750</v>
      </c>
    </row>
    <row r="22" spans="1:6" ht="19.5" customHeight="1" x14ac:dyDescent="0.25">
      <c r="A22" s="4">
        <v>35.0428702707</v>
      </c>
      <c r="B22" s="4">
        <v>6.3120451631399996</v>
      </c>
      <c r="C22" s="5">
        <v>0</v>
      </c>
      <c r="D22" s="5">
        <v>0</v>
      </c>
      <c r="E22" s="4">
        <v>0.74</v>
      </c>
      <c r="F22" s="5">
        <v>4750</v>
      </c>
    </row>
    <row r="23" spans="1:6" ht="19.5" customHeight="1" x14ac:dyDescent="0.25">
      <c r="A23" s="15" t="s">
        <v>4</v>
      </c>
      <c r="B23" s="17"/>
      <c r="C23" s="5">
        <v>0</v>
      </c>
      <c r="D23" s="5">
        <v>0</v>
      </c>
      <c r="E23" s="17"/>
      <c r="F23" s="16"/>
    </row>
    <row r="24" spans="1:6" ht="19.5" customHeight="1" x14ac:dyDescent="0.25">
      <c r="A24" s="4">
        <v>14.1735801789</v>
      </c>
      <c r="B24" s="4">
        <v>5.4806323287599996</v>
      </c>
      <c r="C24" s="5">
        <v>0</v>
      </c>
      <c r="D24" s="5">
        <v>0</v>
      </c>
      <c r="E24" s="4">
        <v>0.77</v>
      </c>
      <c r="F24" s="5">
        <v>4500</v>
      </c>
    </row>
    <row r="25" spans="1:6" ht="19.5" customHeight="1" x14ac:dyDescent="0.25">
      <c r="A25" s="4">
        <v>17.933501864899998</v>
      </c>
      <c r="B25" s="4">
        <v>5.5894153164400002</v>
      </c>
      <c r="C25" s="5">
        <v>0</v>
      </c>
      <c r="D25" s="5">
        <v>0</v>
      </c>
      <c r="E25" s="4">
        <v>0.78</v>
      </c>
      <c r="F25" s="5">
        <v>4500</v>
      </c>
    </row>
    <row r="26" spans="1:6" ht="19.5" customHeight="1" x14ac:dyDescent="0.25">
      <c r="A26" s="4">
        <v>21.9693811058</v>
      </c>
      <c r="B26" s="4">
        <v>5.7681302247600001</v>
      </c>
      <c r="C26" s="5">
        <v>0</v>
      </c>
      <c r="D26" s="5">
        <v>0</v>
      </c>
      <c r="E26" s="4">
        <v>0.79</v>
      </c>
      <c r="F26" s="5">
        <v>4500</v>
      </c>
    </row>
    <row r="27" spans="1:6" ht="19.5" customHeight="1" x14ac:dyDescent="0.25">
      <c r="A27" s="4">
        <v>25.8327868748</v>
      </c>
      <c r="B27" s="4">
        <v>5.9779259867099999</v>
      </c>
      <c r="C27" s="5">
        <v>0</v>
      </c>
      <c r="D27" s="5">
        <v>0</v>
      </c>
      <c r="E27" s="4">
        <v>0.8</v>
      </c>
      <c r="F27" s="5">
        <v>4500</v>
      </c>
    </row>
    <row r="28" spans="1:6" ht="19.5" customHeight="1" x14ac:dyDescent="0.25">
      <c r="A28" s="4">
        <v>29.420235088999998</v>
      </c>
      <c r="B28" s="4">
        <v>6.2110323888699996</v>
      </c>
      <c r="C28" s="5">
        <v>0</v>
      </c>
      <c r="D28" s="5">
        <v>0</v>
      </c>
      <c r="E28" s="4">
        <v>0.8</v>
      </c>
      <c r="F28" s="5">
        <v>4500</v>
      </c>
    </row>
    <row r="29" spans="1:6" ht="19.5" customHeight="1" x14ac:dyDescent="0.25">
      <c r="A29" s="4">
        <v>32.179810638299998</v>
      </c>
      <c r="B29" s="4">
        <v>6.3975175106000002</v>
      </c>
      <c r="C29" s="5">
        <v>0</v>
      </c>
      <c r="D29" s="5">
        <v>0</v>
      </c>
      <c r="E29" s="4">
        <v>0.74</v>
      </c>
      <c r="F29" s="5">
        <v>4500</v>
      </c>
    </row>
    <row r="30" spans="1:6" ht="19.5" customHeight="1" x14ac:dyDescent="0.25">
      <c r="A30" s="4">
        <v>35.008375576399999</v>
      </c>
      <c r="B30" s="4">
        <v>6.6228536993600002</v>
      </c>
      <c r="C30" s="5">
        <v>0</v>
      </c>
      <c r="D30" s="5">
        <v>0</v>
      </c>
      <c r="E30" s="4">
        <v>0.74</v>
      </c>
      <c r="F30" s="5">
        <v>4500</v>
      </c>
    </row>
    <row r="31" spans="1:6" ht="19.5" customHeight="1" x14ac:dyDescent="0.25">
      <c r="A31" s="15" t="s">
        <v>4</v>
      </c>
      <c r="B31" s="17"/>
      <c r="C31" s="16"/>
      <c r="D31" s="16"/>
      <c r="E31" s="17"/>
      <c r="F31" s="16"/>
    </row>
    <row r="32" spans="1:6" ht="19.5" customHeight="1" x14ac:dyDescent="0.25">
      <c r="A32" s="4">
        <v>14.4150430395</v>
      </c>
      <c r="B32" s="4">
        <v>5.8225217186</v>
      </c>
      <c r="C32" s="5">
        <v>0</v>
      </c>
      <c r="D32" s="5">
        <v>0</v>
      </c>
      <c r="E32" s="4">
        <v>0.77</v>
      </c>
      <c r="F32" s="5">
        <v>4250</v>
      </c>
    </row>
    <row r="33" spans="1:6" ht="19.5" customHeight="1" x14ac:dyDescent="0.25">
      <c r="A33" s="4">
        <v>17.761028393</v>
      </c>
      <c r="B33" s="4">
        <v>5.9079940660599997</v>
      </c>
      <c r="C33" s="5">
        <v>0</v>
      </c>
      <c r="D33" s="5">
        <v>0</v>
      </c>
      <c r="E33" s="4">
        <v>0.78</v>
      </c>
      <c r="F33" s="5">
        <v>4250</v>
      </c>
    </row>
    <row r="34" spans="1:6" ht="19.5" customHeight="1" x14ac:dyDescent="0.25">
      <c r="A34" s="4">
        <v>21.417465995899999</v>
      </c>
      <c r="B34" s="4">
        <v>6.1100196145999996</v>
      </c>
      <c r="C34" s="5">
        <v>0</v>
      </c>
      <c r="D34" s="5">
        <v>0</v>
      </c>
      <c r="E34" s="4">
        <v>0.79</v>
      </c>
      <c r="F34" s="5">
        <v>4250</v>
      </c>
    </row>
    <row r="35" spans="1:6" ht="19.5" customHeight="1" x14ac:dyDescent="0.25">
      <c r="A35" s="4">
        <v>25.3843558481</v>
      </c>
      <c r="B35" s="4">
        <v>6.2965047363300002</v>
      </c>
      <c r="C35" s="5">
        <v>0</v>
      </c>
      <c r="D35" s="5">
        <v>0</v>
      </c>
      <c r="E35" s="4">
        <v>0.8</v>
      </c>
      <c r="F35" s="5">
        <v>4250</v>
      </c>
    </row>
    <row r="36" spans="1:6" ht="19.5" customHeight="1" x14ac:dyDescent="0.25">
      <c r="A36" s="4">
        <v>29.316751005899999</v>
      </c>
      <c r="B36" s="4">
        <v>6.4829898580599998</v>
      </c>
      <c r="C36" s="5">
        <v>0</v>
      </c>
      <c r="D36" s="5">
        <v>0</v>
      </c>
      <c r="E36" s="4">
        <v>0.8</v>
      </c>
      <c r="F36" s="5">
        <v>4250</v>
      </c>
    </row>
    <row r="37" spans="1:6" ht="19.5" customHeight="1" x14ac:dyDescent="0.25">
      <c r="A37" s="4">
        <v>31.800369000300002</v>
      </c>
      <c r="B37" s="4">
        <v>6.6850154065999998</v>
      </c>
      <c r="C37" s="5">
        <v>0</v>
      </c>
      <c r="D37" s="5">
        <v>0</v>
      </c>
      <c r="E37" s="4">
        <v>0.77</v>
      </c>
      <c r="F37" s="5">
        <v>4250</v>
      </c>
    </row>
    <row r="38" spans="1:6" ht="19.5" customHeight="1" x14ac:dyDescent="0.25">
      <c r="A38" s="4">
        <v>34.870396798900003</v>
      </c>
      <c r="B38" s="4">
        <v>6.9103515953599999</v>
      </c>
      <c r="C38" s="5">
        <v>0</v>
      </c>
      <c r="D38" s="5">
        <v>0</v>
      </c>
      <c r="E38" s="4">
        <v>0.74</v>
      </c>
      <c r="F38" s="5">
        <v>4250</v>
      </c>
    </row>
    <row r="39" spans="1:6" ht="19.5" customHeight="1" x14ac:dyDescent="0.25">
      <c r="A39" s="15" t="s">
        <v>4</v>
      </c>
      <c r="B39" s="17"/>
      <c r="C39" s="16"/>
      <c r="D39" s="16"/>
      <c r="E39" s="17"/>
      <c r="F39" s="16"/>
    </row>
    <row r="40" spans="1:6" ht="19.5" customHeight="1" x14ac:dyDescent="0.25">
      <c r="A40" s="4">
        <v>14.484032428200001</v>
      </c>
      <c r="B40" s="4">
        <v>6.22657281568</v>
      </c>
      <c r="C40" s="5">
        <v>0</v>
      </c>
      <c r="D40" s="5">
        <v>0</v>
      </c>
      <c r="E40" s="4">
        <v>0.77</v>
      </c>
      <c r="F40" s="5">
        <v>4000</v>
      </c>
    </row>
    <row r="41" spans="1:6" ht="19.5" customHeight="1" x14ac:dyDescent="0.25">
      <c r="A41" s="4">
        <v>17.726533698699999</v>
      </c>
      <c r="B41" s="4">
        <v>6.3042749497399999</v>
      </c>
      <c r="C41" s="5">
        <v>0</v>
      </c>
      <c r="D41" s="5">
        <v>0</v>
      </c>
      <c r="E41" s="4">
        <v>0.78</v>
      </c>
      <c r="F41" s="5">
        <v>4000</v>
      </c>
    </row>
    <row r="42" spans="1:6" ht="19.5" customHeight="1" x14ac:dyDescent="0.25">
      <c r="A42" s="4">
        <v>21.348476607199999</v>
      </c>
      <c r="B42" s="4">
        <v>6.3586664435799998</v>
      </c>
      <c r="C42" s="5">
        <v>0</v>
      </c>
      <c r="D42" s="5">
        <v>0</v>
      </c>
      <c r="E42" s="4">
        <v>0.79</v>
      </c>
      <c r="F42" s="5">
        <v>4000</v>
      </c>
    </row>
    <row r="43" spans="1:6" ht="19.5" customHeight="1" x14ac:dyDescent="0.25">
      <c r="A43" s="4">
        <v>25.039408904399998</v>
      </c>
      <c r="B43" s="4">
        <v>6.5917728457400004</v>
      </c>
      <c r="C43" s="5">
        <v>0</v>
      </c>
      <c r="D43" s="5">
        <v>0</v>
      </c>
      <c r="E43" s="4">
        <v>0.8</v>
      </c>
      <c r="F43" s="5">
        <v>4000</v>
      </c>
    </row>
    <row r="44" spans="1:6" ht="19.5" customHeight="1" x14ac:dyDescent="0.25">
      <c r="A44" s="4">
        <v>28.281910174899998</v>
      </c>
      <c r="B44" s="4">
        <v>6.7860281808699998</v>
      </c>
      <c r="C44" s="5">
        <v>0</v>
      </c>
      <c r="D44" s="5">
        <v>0</v>
      </c>
      <c r="E44" s="4">
        <v>0.8</v>
      </c>
      <c r="F44" s="5">
        <v>4000</v>
      </c>
    </row>
    <row r="45" spans="1:6" ht="19.5" customHeight="1" x14ac:dyDescent="0.25">
      <c r="A45" s="4">
        <v>31.2484538904</v>
      </c>
      <c r="B45" s="4">
        <v>6.9647430891999997</v>
      </c>
      <c r="C45" s="5">
        <v>0</v>
      </c>
      <c r="D45" s="5">
        <v>0</v>
      </c>
      <c r="E45" s="4">
        <v>0.77</v>
      </c>
      <c r="F45" s="5">
        <v>4000</v>
      </c>
    </row>
    <row r="46" spans="1:6" ht="19.5" customHeight="1" x14ac:dyDescent="0.25">
      <c r="A46" s="4">
        <v>34.387471077800001</v>
      </c>
      <c r="B46" s="4">
        <v>7.2289303449800002</v>
      </c>
      <c r="C46" s="5">
        <v>0</v>
      </c>
      <c r="D46" s="5">
        <v>0</v>
      </c>
      <c r="E46" s="4">
        <v>0.74</v>
      </c>
      <c r="F46" s="5">
        <v>4000</v>
      </c>
    </row>
    <row r="47" spans="1:6" ht="19.5" customHeight="1" x14ac:dyDescent="0.25">
      <c r="A47" s="15" t="s">
        <v>4</v>
      </c>
      <c r="B47" s="17"/>
      <c r="C47" s="16"/>
      <c r="D47" s="16"/>
      <c r="E47" s="17"/>
      <c r="F47" s="16"/>
    </row>
    <row r="48" spans="1:6" ht="19.5" customHeight="1" x14ac:dyDescent="0.25">
      <c r="A48" s="4">
        <v>14.5875165113</v>
      </c>
      <c r="B48" s="4">
        <v>6.5373813518999997</v>
      </c>
      <c r="C48" s="5">
        <v>0</v>
      </c>
      <c r="D48" s="5">
        <v>0</v>
      </c>
      <c r="E48" s="4">
        <v>0.77</v>
      </c>
      <c r="F48" s="5">
        <v>3750</v>
      </c>
    </row>
    <row r="49" spans="1:6" ht="19.5" customHeight="1" x14ac:dyDescent="0.25">
      <c r="A49" s="4">
        <v>17.5195655325</v>
      </c>
      <c r="B49" s="4">
        <v>6.63062391277</v>
      </c>
      <c r="C49" s="5">
        <v>0</v>
      </c>
      <c r="D49" s="5">
        <v>0</v>
      </c>
      <c r="E49" s="4">
        <v>0.78</v>
      </c>
      <c r="F49" s="5">
        <v>3750</v>
      </c>
    </row>
    <row r="50" spans="1:6" ht="19.5" customHeight="1" x14ac:dyDescent="0.25">
      <c r="A50" s="4">
        <v>21.072519052200001</v>
      </c>
      <c r="B50" s="4">
        <v>6.7471771138500003</v>
      </c>
      <c r="C50" s="5">
        <v>0</v>
      </c>
      <c r="D50" s="5">
        <v>0</v>
      </c>
      <c r="E50" s="4">
        <v>0.79</v>
      </c>
      <c r="F50" s="5">
        <v>3750</v>
      </c>
    </row>
    <row r="51" spans="1:6" ht="19.5" customHeight="1" x14ac:dyDescent="0.25">
      <c r="A51" s="4">
        <v>25.039408904399998</v>
      </c>
      <c r="B51" s="4">
        <v>6.8870409551499998</v>
      </c>
      <c r="C51" s="5">
        <v>0</v>
      </c>
      <c r="D51" s="5">
        <v>0</v>
      </c>
      <c r="E51" s="4">
        <v>0.8</v>
      </c>
      <c r="F51" s="5">
        <v>3750</v>
      </c>
    </row>
    <row r="52" spans="1:6" ht="19.5" customHeight="1" x14ac:dyDescent="0.25">
      <c r="A52" s="4">
        <v>27.798984453700001</v>
      </c>
      <c r="B52" s="4">
        <v>7.0890665036899998</v>
      </c>
      <c r="C52" s="5">
        <v>0</v>
      </c>
      <c r="D52" s="5">
        <v>0</v>
      </c>
      <c r="E52" s="4">
        <v>0.8</v>
      </c>
      <c r="F52" s="5">
        <v>3750</v>
      </c>
    </row>
    <row r="53" spans="1:6" ht="19.5" customHeight="1" x14ac:dyDescent="0.25">
      <c r="A53" s="4">
        <v>30.938001641100001</v>
      </c>
      <c r="B53" s="4">
        <v>7.2988622656300004</v>
      </c>
      <c r="C53" s="5">
        <v>0</v>
      </c>
      <c r="D53" s="5">
        <v>0</v>
      </c>
      <c r="E53" s="4">
        <v>0.77</v>
      </c>
      <c r="F53" s="5">
        <v>3750</v>
      </c>
    </row>
    <row r="54" spans="1:6" ht="19.5" customHeight="1" x14ac:dyDescent="0.25">
      <c r="A54" s="4">
        <v>33.973534745400002</v>
      </c>
      <c r="B54" s="4">
        <v>7.5164282409899998</v>
      </c>
      <c r="C54" s="5">
        <v>0</v>
      </c>
      <c r="D54" s="5">
        <v>0</v>
      </c>
      <c r="E54" s="4">
        <v>0.74</v>
      </c>
      <c r="F54" s="5">
        <v>3750</v>
      </c>
    </row>
    <row r="55" spans="1:6" ht="19.5" customHeight="1" x14ac:dyDescent="0.25">
      <c r="A55" s="15" t="s">
        <v>4</v>
      </c>
      <c r="B55" s="17"/>
      <c r="C55" s="16"/>
      <c r="D55" s="16"/>
      <c r="E55" s="17"/>
      <c r="F55" s="16"/>
    </row>
    <row r="56" spans="1:6" ht="19.5" customHeight="1" x14ac:dyDescent="0.25">
      <c r="A56" s="4">
        <v>14.2425695676</v>
      </c>
      <c r="B56" s="4">
        <v>6.9103515953599999</v>
      </c>
      <c r="C56" s="5">
        <v>0</v>
      </c>
      <c r="D56" s="5">
        <v>0</v>
      </c>
      <c r="E56" s="4">
        <v>0.77</v>
      </c>
      <c r="F56" s="5">
        <v>3500</v>
      </c>
    </row>
    <row r="57" spans="1:6" ht="19.5" customHeight="1" x14ac:dyDescent="0.25">
      <c r="A57" s="4">
        <v>17.243607977500002</v>
      </c>
      <c r="B57" s="4">
        <v>6.95697287579</v>
      </c>
      <c r="C57" s="5">
        <v>0</v>
      </c>
      <c r="D57" s="5">
        <v>0</v>
      </c>
      <c r="E57" s="4">
        <v>0.78</v>
      </c>
      <c r="F57" s="5">
        <v>3500</v>
      </c>
    </row>
    <row r="58" spans="1:6" ht="19.5" customHeight="1" x14ac:dyDescent="0.25">
      <c r="A58" s="4">
        <v>20.865550886000001</v>
      </c>
      <c r="B58" s="4">
        <v>7.0812962902800001</v>
      </c>
      <c r="C58" s="5">
        <v>0</v>
      </c>
      <c r="D58" s="5">
        <v>0</v>
      </c>
      <c r="E58" s="4">
        <v>0.79</v>
      </c>
      <c r="F58" s="5">
        <v>3500</v>
      </c>
    </row>
    <row r="59" spans="1:6" ht="19.5" customHeight="1" x14ac:dyDescent="0.25">
      <c r="A59" s="4">
        <v>24.659967266399999</v>
      </c>
      <c r="B59" s="4">
        <v>7.2677814120099997</v>
      </c>
      <c r="C59" s="5">
        <v>0</v>
      </c>
      <c r="D59" s="5">
        <v>0</v>
      </c>
      <c r="E59" s="4">
        <v>0.8</v>
      </c>
      <c r="F59" s="5">
        <v>3500</v>
      </c>
    </row>
    <row r="60" spans="1:6" ht="19.5" customHeight="1" x14ac:dyDescent="0.25">
      <c r="A60" s="4">
        <v>27.557521593200001</v>
      </c>
      <c r="B60" s="4">
        <v>7.4154154667099998</v>
      </c>
      <c r="C60" s="5">
        <v>0</v>
      </c>
      <c r="D60" s="5">
        <v>0</v>
      </c>
      <c r="E60" s="4">
        <v>0.8</v>
      </c>
      <c r="F60" s="5">
        <v>3500</v>
      </c>
    </row>
    <row r="61" spans="1:6" ht="19.5" customHeight="1" x14ac:dyDescent="0.25">
      <c r="A61" s="4">
        <v>30.3170971425</v>
      </c>
      <c r="B61" s="4">
        <v>7.6407516554699999</v>
      </c>
      <c r="C61" s="5">
        <v>0</v>
      </c>
      <c r="D61" s="5">
        <v>0</v>
      </c>
      <c r="E61" s="4">
        <v>0.77</v>
      </c>
      <c r="F61" s="5">
        <v>3500</v>
      </c>
    </row>
    <row r="62" spans="1:6" ht="19.5" customHeight="1" x14ac:dyDescent="0.25">
      <c r="A62" s="4">
        <v>32.8697045256</v>
      </c>
      <c r="B62" s="4">
        <v>7.8116963503900001</v>
      </c>
      <c r="C62" s="5">
        <v>0</v>
      </c>
      <c r="D62" s="5">
        <v>0</v>
      </c>
      <c r="E62" s="4">
        <v>0.74</v>
      </c>
      <c r="F62" s="5">
        <v>3500</v>
      </c>
    </row>
    <row r="63" spans="1:6" ht="19.5" customHeight="1" x14ac:dyDescent="0.25">
      <c r="A63" s="15" t="s">
        <v>5</v>
      </c>
      <c r="B63" s="17"/>
      <c r="C63" s="16"/>
      <c r="D63" s="16"/>
      <c r="E63" s="17"/>
      <c r="F63" s="16"/>
    </row>
    <row r="64" spans="1:6" ht="19.5" customHeight="1" x14ac:dyDescent="0.25">
      <c r="A64" s="15" t="s">
        <v>7</v>
      </c>
      <c r="B64" s="4">
        <v>10.38</v>
      </c>
      <c r="C64" s="16"/>
      <c r="D64" s="16"/>
      <c r="E64" s="17"/>
      <c r="F64" s="16"/>
    </row>
    <row r="65" spans="1:6" ht="19.5" customHeight="1" x14ac:dyDescent="0.25">
      <c r="A65" s="15" t="s">
        <v>6</v>
      </c>
      <c r="B65" s="5">
        <v>313</v>
      </c>
      <c r="C65" s="16"/>
      <c r="D65" s="16"/>
      <c r="E65" s="17"/>
      <c r="F65" s="16"/>
    </row>
    <row r="66" spans="1:6" ht="19.5" customHeight="1" x14ac:dyDescent="0.25">
      <c r="A66" s="15" t="s">
        <v>19</v>
      </c>
      <c r="B66" s="5">
        <v>460</v>
      </c>
      <c r="C66" s="16"/>
      <c r="D66" s="16"/>
      <c r="E66" s="17"/>
      <c r="F66" s="16"/>
    </row>
    <row r="67" spans="1:6" ht="19.5" customHeight="1" x14ac:dyDescent="0.25">
      <c r="A67" s="6" t="s">
        <v>8</v>
      </c>
      <c r="B67" s="5">
        <v>2</v>
      </c>
      <c r="C67" s="16"/>
      <c r="D67" s="16"/>
      <c r="E67" s="17"/>
      <c r="F67" s="16"/>
    </row>
    <row r="68" spans="1:6" ht="19.5" customHeight="1" x14ac:dyDescent="0.25">
      <c r="A68" s="6" t="s">
        <v>9</v>
      </c>
      <c r="B68" s="4">
        <v>0.9</v>
      </c>
      <c r="C68" s="16"/>
      <c r="D68" s="16"/>
      <c r="E68" s="17"/>
      <c r="F68" s="16"/>
    </row>
    <row r="69" spans="1:6" ht="19.5" customHeight="1" x14ac:dyDescent="0.25">
      <c r="A69" s="6" t="s">
        <v>10</v>
      </c>
      <c r="B69" s="4">
        <v>5.3</v>
      </c>
      <c r="C69" s="16"/>
      <c r="D69" s="16"/>
      <c r="E69" s="17"/>
      <c r="F69" s="16"/>
    </row>
    <row r="70" spans="1:6" ht="19.5" customHeight="1" x14ac:dyDescent="0.25">
      <c r="A70" s="6" t="s">
        <v>11</v>
      </c>
      <c r="B70" s="4">
        <v>5000</v>
      </c>
      <c r="C70" s="16"/>
      <c r="D70" s="16"/>
      <c r="E70" s="17"/>
      <c r="F70" s="16"/>
    </row>
    <row r="71" spans="1:6" ht="19.5" customHeight="1" x14ac:dyDescent="0.25">
      <c r="A71" s="6" t="s">
        <v>12</v>
      </c>
      <c r="B71" s="4">
        <v>30</v>
      </c>
      <c r="C71" s="16"/>
      <c r="D71" s="16"/>
      <c r="E71" s="17"/>
      <c r="F71" s="16"/>
    </row>
    <row r="72" spans="1:6" ht="19.5" customHeight="1" x14ac:dyDescent="0.25">
      <c r="A72" s="6" t="s">
        <v>15</v>
      </c>
      <c r="B72" s="17"/>
      <c r="C72" s="16"/>
      <c r="D72" s="16"/>
      <c r="E72" s="17"/>
      <c r="F72" s="16"/>
    </row>
    <row r="73" spans="1:6" ht="19.5" customHeight="1" x14ac:dyDescent="0.25">
      <c r="A73" s="6" t="s">
        <v>16</v>
      </c>
      <c r="B73" s="4">
        <v>11</v>
      </c>
      <c r="C73" s="16"/>
      <c r="D73" s="16"/>
      <c r="E73" s="17"/>
      <c r="F73" s="16"/>
    </row>
    <row r="74" spans="1:6" ht="19.5" customHeight="1" x14ac:dyDescent="0.25">
      <c r="A74" s="6" t="s">
        <v>17</v>
      </c>
      <c r="B74" s="5">
        <v>25</v>
      </c>
      <c r="C74" s="16"/>
      <c r="D74" s="16"/>
      <c r="E74" s="17"/>
      <c r="F74" s="16"/>
    </row>
    <row r="75" spans="1:6" ht="19.5" customHeight="1" x14ac:dyDescent="0.25">
      <c r="A75" s="6" t="s">
        <v>18</v>
      </c>
      <c r="B75" s="4">
        <v>100</v>
      </c>
      <c r="C75" s="16"/>
      <c r="D75" s="16"/>
      <c r="E75" s="17"/>
      <c r="F75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9.140625" style="12" bestFit="1" customWidth="1"/>
    <col min="5" max="5" width="9.140625" style="13" bestFit="1" customWidth="1"/>
    <col min="6" max="6" width="9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6.11330340601</v>
      </c>
      <c r="B2" s="4">
        <v>2.8888566796399999</v>
      </c>
      <c r="C2" s="5">
        <v>0</v>
      </c>
      <c r="D2" s="5">
        <v>0</v>
      </c>
      <c r="E2" s="4">
        <v>0.64</v>
      </c>
      <c r="F2" s="5">
        <v>5250</v>
      </c>
    </row>
    <row r="3" spans="1:6" ht="19.5" customHeight="1" x14ac:dyDescent="0.25">
      <c r="A3" s="4">
        <v>7.0004787079900002</v>
      </c>
      <c r="B3" s="4">
        <v>2.91068263858</v>
      </c>
      <c r="C3" s="5">
        <v>0</v>
      </c>
      <c r="D3" s="5">
        <v>0</v>
      </c>
      <c r="E3" s="4">
        <v>0.65</v>
      </c>
      <c r="F3" s="5">
        <v>5250</v>
      </c>
    </row>
    <row r="4" spans="1:6" ht="19.5" customHeight="1" x14ac:dyDescent="0.25">
      <c r="A4" s="4">
        <v>7.9742076979799998</v>
      </c>
      <c r="B4" s="4">
        <v>2.93250859752</v>
      </c>
      <c r="C4" s="5">
        <v>0</v>
      </c>
      <c r="D4" s="5">
        <v>0</v>
      </c>
      <c r="E4" s="4">
        <v>0.67</v>
      </c>
      <c r="F4" s="5">
        <v>5250</v>
      </c>
    </row>
    <row r="5" spans="1:6" ht="19.5" customHeight="1" x14ac:dyDescent="0.25">
      <c r="A5" s="4">
        <v>8.9803943209699995</v>
      </c>
      <c r="B5" s="4">
        <v>3.02708775291</v>
      </c>
      <c r="C5" s="5">
        <v>0</v>
      </c>
      <c r="D5" s="5">
        <v>0</v>
      </c>
      <c r="E5" s="4">
        <v>0.67</v>
      </c>
      <c r="F5" s="5">
        <v>5250</v>
      </c>
    </row>
    <row r="6" spans="1:6" ht="19.5" customHeight="1" x14ac:dyDescent="0.25">
      <c r="A6" s="4">
        <v>9.9649425219500003</v>
      </c>
      <c r="B6" s="4">
        <v>3.10711626901</v>
      </c>
      <c r="C6" s="5">
        <v>0</v>
      </c>
      <c r="D6" s="5">
        <v>0</v>
      </c>
      <c r="E6" s="4">
        <v>0.65</v>
      </c>
      <c r="F6" s="5">
        <v>5250</v>
      </c>
    </row>
    <row r="7" spans="1:6" ht="19.5" customHeight="1" x14ac:dyDescent="0.25">
      <c r="A7" s="4">
        <v>11.2740670529</v>
      </c>
      <c r="B7" s="4">
        <v>3.28172394051</v>
      </c>
      <c r="C7" s="5">
        <v>0</v>
      </c>
      <c r="D7" s="5">
        <v>0</v>
      </c>
      <c r="E7" s="4">
        <v>0.65</v>
      </c>
      <c r="F7" s="5">
        <v>5250</v>
      </c>
    </row>
    <row r="8" spans="1:6" ht="19.5" customHeight="1" x14ac:dyDescent="0.25">
      <c r="A8" s="15" t="s">
        <v>4</v>
      </c>
      <c r="B8" s="17"/>
      <c r="C8" s="16"/>
      <c r="D8" s="16"/>
      <c r="E8" s="17"/>
      <c r="F8" s="16"/>
    </row>
    <row r="9" spans="1:6" ht="19.5" customHeight="1" x14ac:dyDescent="0.25">
      <c r="A9" s="4">
        <v>6.3837836809999997</v>
      </c>
      <c r="B9" s="4">
        <v>3.1798694654699999</v>
      </c>
      <c r="C9" s="5">
        <v>0</v>
      </c>
      <c r="D9" s="5">
        <v>0</v>
      </c>
      <c r="E9" s="4">
        <v>0.64</v>
      </c>
      <c r="F9" s="5">
        <v>5000</v>
      </c>
    </row>
    <row r="10" spans="1:6" ht="19.5" customHeight="1" x14ac:dyDescent="0.25">
      <c r="A10" s="4">
        <v>7.06539397399</v>
      </c>
      <c r="B10" s="4">
        <v>3.1725941458300002</v>
      </c>
      <c r="C10" s="5">
        <v>0</v>
      </c>
      <c r="D10" s="5">
        <v>0</v>
      </c>
      <c r="E10" s="4">
        <v>0.65</v>
      </c>
      <c r="F10" s="5">
        <v>5000</v>
      </c>
    </row>
    <row r="11" spans="1:6" ht="19.5" customHeight="1" x14ac:dyDescent="0.25">
      <c r="A11" s="4">
        <v>7.9850269089800001</v>
      </c>
      <c r="B11" s="4">
        <v>3.20169542441</v>
      </c>
      <c r="C11" s="5">
        <v>0</v>
      </c>
      <c r="D11" s="5">
        <v>0</v>
      </c>
      <c r="E11" s="4">
        <v>0.67</v>
      </c>
      <c r="F11" s="5">
        <v>5000</v>
      </c>
    </row>
    <row r="12" spans="1:6" ht="19.5" customHeight="1" x14ac:dyDescent="0.25">
      <c r="A12" s="4">
        <v>8.9695751099700001</v>
      </c>
      <c r="B12" s="4">
        <v>3.28172394051</v>
      </c>
      <c r="C12" s="5">
        <v>0</v>
      </c>
      <c r="D12" s="5">
        <v>0</v>
      </c>
      <c r="E12" s="4">
        <v>0.67</v>
      </c>
      <c r="F12" s="5">
        <v>5000</v>
      </c>
    </row>
    <row r="13" spans="1:6" ht="19.5" customHeight="1" x14ac:dyDescent="0.25">
      <c r="A13" s="4">
        <v>9.9757617329499997</v>
      </c>
      <c r="B13" s="4">
        <v>3.3617524566200001</v>
      </c>
      <c r="C13" s="5">
        <v>0</v>
      </c>
      <c r="D13" s="5">
        <v>0</v>
      </c>
      <c r="E13" s="4">
        <v>0.65</v>
      </c>
      <c r="F13" s="5">
        <v>5000</v>
      </c>
    </row>
    <row r="14" spans="1:6" ht="19.5" customHeight="1" x14ac:dyDescent="0.25">
      <c r="A14" s="4">
        <v>11.750112336899999</v>
      </c>
      <c r="B14" s="4">
        <v>3.5727367263400001</v>
      </c>
      <c r="C14" s="5">
        <v>0</v>
      </c>
      <c r="D14" s="5">
        <v>0</v>
      </c>
      <c r="E14" s="4">
        <v>0.65</v>
      </c>
      <c r="F14" s="5">
        <v>5000</v>
      </c>
    </row>
    <row r="15" spans="1:6" ht="19.5" customHeight="1" x14ac:dyDescent="0.25">
      <c r="A15" s="15" t="s">
        <v>4</v>
      </c>
      <c r="B15" s="17"/>
      <c r="C15" s="16"/>
      <c r="D15" s="16"/>
      <c r="E15" s="17"/>
      <c r="F15" s="16"/>
    </row>
    <row r="16" spans="1:6" ht="19.5" customHeight="1" x14ac:dyDescent="0.25">
      <c r="A16" s="4">
        <v>6.7949136990000003</v>
      </c>
      <c r="B16" s="4">
        <v>3.4781575709500001</v>
      </c>
      <c r="C16" s="5">
        <v>0</v>
      </c>
      <c r="D16" s="5">
        <v>0</v>
      </c>
      <c r="E16" s="4">
        <v>0.64</v>
      </c>
      <c r="F16" s="5">
        <v>4750</v>
      </c>
    </row>
    <row r="17" spans="1:6" ht="19.5" customHeight="1" x14ac:dyDescent="0.25">
      <c r="A17" s="4">
        <v>7.5306200469900002</v>
      </c>
      <c r="B17" s="4">
        <v>3.43450565307</v>
      </c>
      <c r="C17" s="5">
        <v>0</v>
      </c>
      <c r="D17" s="5">
        <v>0</v>
      </c>
      <c r="E17" s="4">
        <v>0.65</v>
      </c>
      <c r="F17" s="5">
        <v>4750</v>
      </c>
    </row>
    <row r="18" spans="1:6" ht="19.5" customHeight="1" x14ac:dyDescent="0.25">
      <c r="A18" s="4">
        <v>8.0066653309800007</v>
      </c>
      <c r="B18" s="4">
        <v>3.5072588495299999</v>
      </c>
      <c r="C18" s="5">
        <v>0</v>
      </c>
      <c r="D18" s="5">
        <v>0</v>
      </c>
      <c r="E18" s="4">
        <v>0.67</v>
      </c>
      <c r="F18" s="5">
        <v>4750</v>
      </c>
    </row>
    <row r="19" spans="1:6" ht="19.5" customHeight="1" x14ac:dyDescent="0.25">
      <c r="A19" s="4">
        <v>8.9695751099700001</v>
      </c>
      <c r="B19" s="4">
        <v>3.5436354477599998</v>
      </c>
      <c r="C19" s="5">
        <v>0</v>
      </c>
      <c r="D19" s="5">
        <v>0</v>
      </c>
      <c r="E19" s="4">
        <v>0.67</v>
      </c>
      <c r="F19" s="5">
        <v>4750</v>
      </c>
    </row>
    <row r="20" spans="1:6" ht="19.5" customHeight="1" x14ac:dyDescent="0.25">
      <c r="A20" s="4">
        <v>10.008219366000001</v>
      </c>
      <c r="B20" s="4">
        <v>3.6018380049299998</v>
      </c>
      <c r="C20" s="5">
        <v>0</v>
      </c>
      <c r="D20" s="5">
        <v>0</v>
      </c>
      <c r="E20" s="4">
        <v>0.67</v>
      </c>
      <c r="F20" s="5">
        <v>4750</v>
      </c>
    </row>
    <row r="21" spans="1:6" ht="19.5" customHeight="1" x14ac:dyDescent="0.25">
      <c r="A21" s="4">
        <v>11.1117788879</v>
      </c>
      <c r="B21" s="4">
        <v>3.7400690781999999</v>
      </c>
      <c r="C21" s="5">
        <v>0</v>
      </c>
      <c r="D21" s="5">
        <v>0</v>
      </c>
      <c r="E21" s="4">
        <v>0.65</v>
      </c>
      <c r="F21" s="5">
        <v>4750</v>
      </c>
    </row>
    <row r="22" spans="1:6" ht="19.5" customHeight="1" x14ac:dyDescent="0.25">
      <c r="A22" s="4">
        <v>12.3018920979</v>
      </c>
      <c r="B22" s="4">
        <v>3.8710248318199998</v>
      </c>
      <c r="C22" s="5">
        <v>0</v>
      </c>
      <c r="D22" s="5">
        <v>0</v>
      </c>
      <c r="E22" s="4">
        <v>0.65</v>
      </c>
      <c r="F22" s="5">
        <v>4750</v>
      </c>
    </row>
    <row r="23" spans="1:6" ht="19.5" customHeight="1" x14ac:dyDescent="0.25">
      <c r="A23" s="15" t="s">
        <v>4</v>
      </c>
      <c r="B23" s="17"/>
      <c r="C23" s="16"/>
      <c r="D23" s="16"/>
      <c r="E23" s="17"/>
      <c r="F23" s="16"/>
    </row>
    <row r="24" spans="1:6" ht="19.5" customHeight="1" x14ac:dyDescent="0.25">
      <c r="A24" s="4">
        <v>7.0437555519900004</v>
      </c>
      <c r="B24" s="4">
        <v>3.76189503713</v>
      </c>
      <c r="C24" s="5">
        <v>0</v>
      </c>
      <c r="D24" s="5">
        <v>0</v>
      </c>
      <c r="E24" s="4">
        <v>0.64</v>
      </c>
      <c r="F24" s="5">
        <v>4500</v>
      </c>
    </row>
    <row r="25" spans="1:6" ht="19.5" customHeight="1" x14ac:dyDescent="0.25">
      <c r="A25" s="4">
        <v>8.0283037529799994</v>
      </c>
      <c r="B25" s="4">
        <v>3.8273729139500001</v>
      </c>
      <c r="C25" s="5">
        <v>0</v>
      </c>
      <c r="D25" s="5">
        <v>0</v>
      </c>
      <c r="E25" s="4">
        <v>0.65</v>
      </c>
      <c r="F25" s="5">
        <v>4500</v>
      </c>
    </row>
    <row r="26" spans="1:6" ht="19.5" customHeight="1" x14ac:dyDescent="0.25">
      <c r="A26" s="4">
        <v>9.1210440639599994</v>
      </c>
      <c r="B26" s="4">
        <v>3.8273729139500001</v>
      </c>
      <c r="C26" s="5">
        <v>0</v>
      </c>
      <c r="D26" s="5">
        <v>0</v>
      </c>
      <c r="E26" s="4">
        <v>0.67</v>
      </c>
      <c r="F26" s="5">
        <v>4500</v>
      </c>
    </row>
    <row r="27" spans="1:6" ht="19.5" customHeight="1" x14ac:dyDescent="0.25">
      <c r="A27" s="4">
        <v>10.040676999</v>
      </c>
      <c r="B27" s="4">
        <v>3.9656039872200002</v>
      </c>
      <c r="C27" s="5">
        <v>0</v>
      </c>
      <c r="D27" s="5">
        <v>0</v>
      </c>
      <c r="E27" s="4">
        <v>0.67</v>
      </c>
      <c r="F27" s="5">
        <v>4500</v>
      </c>
    </row>
    <row r="28" spans="1:6" ht="19.5" customHeight="1" x14ac:dyDescent="0.25">
      <c r="A28" s="4">
        <v>10.971129144900001</v>
      </c>
      <c r="B28" s="4">
        <v>4.0310818640299999</v>
      </c>
      <c r="C28" s="5">
        <v>0</v>
      </c>
      <c r="D28" s="5">
        <v>0</v>
      </c>
      <c r="E28" s="4">
        <v>0.67</v>
      </c>
      <c r="F28" s="5">
        <v>4500</v>
      </c>
    </row>
    <row r="29" spans="1:6" ht="19.5" customHeight="1" x14ac:dyDescent="0.25">
      <c r="A29" s="4">
        <v>12.0205926119</v>
      </c>
      <c r="B29" s="4">
        <v>4.1693129373</v>
      </c>
      <c r="C29" s="5">
        <v>0</v>
      </c>
      <c r="D29" s="5">
        <v>0</v>
      </c>
      <c r="E29" s="4">
        <v>0.65</v>
      </c>
      <c r="F29" s="5">
        <v>4500</v>
      </c>
    </row>
    <row r="30" spans="1:6" ht="19.5" customHeight="1" x14ac:dyDescent="0.25">
      <c r="A30" s="4">
        <v>12.713022115899999</v>
      </c>
      <c r="B30" s="4">
        <v>4.2347908141100001</v>
      </c>
      <c r="C30" s="5">
        <v>0</v>
      </c>
      <c r="D30" s="5">
        <v>0</v>
      </c>
      <c r="E30" s="4">
        <v>0.65</v>
      </c>
      <c r="F30" s="5">
        <v>4500</v>
      </c>
    </row>
    <row r="31" spans="1:6" ht="19.5" customHeight="1" x14ac:dyDescent="0.25">
      <c r="A31" s="15" t="s">
        <v>4</v>
      </c>
      <c r="B31" s="17"/>
      <c r="C31" s="16"/>
      <c r="D31" s="16"/>
      <c r="E31" s="17"/>
      <c r="F31" s="16"/>
    </row>
    <row r="32" spans="1:6" ht="19.5" customHeight="1" x14ac:dyDescent="0.25">
      <c r="A32" s="4">
        <v>7.3791510929899999</v>
      </c>
      <c r="B32" s="4">
        <v>4.1984142158799997</v>
      </c>
      <c r="C32" s="5">
        <v>0</v>
      </c>
      <c r="D32" s="5">
        <v>0</v>
      </c>
      <c r="E32" s="4">
        <v>0.64</v>
      </c>
      <c r="F32" s="5">
        <v>4250</v>
      </c>
    </row>
    <row r="33" spans="1:6" ht="19.5" customHeight="1" x14ac:dyDescent="0.25">
      <c r="A33" s="4">
        <v>9.00203274297</v>
      </c>
      <c r="B33" s="4">
        <v>4.2202401748199998</v>
      </c>
      <c r="C33" s="5">
        <v>0</v>
      </c>
      <c r="D33" s="5">
        <v>0</v>
      </c>
      <c r="E33" s="4">
        <v>0.65</v>
      </c>
      <c r="F33" s="5">
        <v>4250</v>
      </c>
    </row>
    <row r="34" spans="1:6" ht="19.5" customHeight="1" x14ac:dyDescent="0.25">
      <c r="A34" s="4">
        <v>10.029857787999999</v>
      </c>
      <c r="B34" s="4">
        <v>4.2493414533999996</v>
      </c>
      <c r="C34" s="5">
        <v>0</v>
      </c>
      <c r="D34" s="5">
        <v>0</v>
      </c>
      <c r="E34" s="4">
        <v>0.67</v>
      </c>
      <c r="F34" s="5">
        <v>4250</v>
      </c>
    </row>
    <row r="35" spans="1:6" ht="19.5" customHeight="1" x14ac:dyDescent="0.25">
      <c r="A35" s="4">
        <v>10.9927675669</v>
      </c>
      <c r="B35" s="4">
        <v>4.3511959284400001</v>
      </c>
      <c r="C35" s="5">
        <v>0</v>
      </c>
      <c r="D35" s="5">
        <v>0</v>
      </c>
      <c r="E35" s="4">
        <v>0.67</v>
      </c>
      <c r="F35" s="5">
        <v>4250</v>
      </c>
    </row>
    <row r="36" spans="1:6" ht="19.5" customHeight="1" x14ac:dyDescent="0.25">
      <c r="A36" s="4">
        <v>11.998954189899999</v>
      </c>
      <c r="B36" s="4">
        <v>4.4530504034799998</v>
      </c>
      <c r="C36" s="5">
        <v>0</v>
      </c>
      <c r="D36" s="5">
        <v>0</v>
      </c>
      <c r="E36" s="4">
        <v>0.67</v>
      </c>
      <c r="F36" s="5">
        <v>4250</v>
      </c>
    </row>
    <row r="37" spans="1:6" ht="19.5" customHeight="1" x14ac:dyDescent="0.25">
      <c r="A37" s="4">
        <v>13.1674289779</v>
      </c>
      <c r="B37" s="4">
        <v>4.6131074356899999</v>
      </c>
      <c r="C37" s="5">
        <v>0</v>
      </c>
      <c r="D37" s="5">
        <v>0</v>
      </c>
      <c r="E37" s="4">
        <v>0.65</v>
      </c>
      <c r="F37" s="5">
        <v>4250</v>
      </c>
    </row>
    <row r="38" spans="1:6" ht="19.5" customHeight="1" x14ac:dyDescent="0.25">
      <c r="A38" s="15" t="s">
        <v>4</v>
      </c>
      <c r="B38" s="17"/>
      <c r="C38" s="16"/>
      <c r="D38" s="16"/>
      <c r="E38" s="17"/>
      <c r="F38" s="16"/>
    </row>
    <row r="39" spans="1:6" ht="19.5" customHeight="1" x14ac:dyDescent="0.25">
      <c r="A39" s="4">
        <v>7.6712697899800002</v>
      </c>
      <c r="B39" s="4">
        <v>4.54035423923</v>
      </c>
      <c r="C39" s="5">
        <v>0</v>
      </c>
      <c r="D39" s="5">
        <v>0</v>
      </c>
      <c r="E39" s="4">
        <v>0.64</v>
      </c>
      <c r="F39" s="5">
        <v>4000</v>
      </c>
    </row>
    <row r="40" spans="1:6" ht="19.5" customHeight="1" x14ac:dyDescent="0.25">
      <c r="A40" s="4">
        <v>8.9912135319700006</v>
      </c>
      <c r="B40" s="4">
        <v>4.5330789195900003</v>
      </c>
      <c r="C40" s="5">
        <v>0</v>
      </c>
      <c r="D40" s="5">
        <v>0</v>
      </c>
      <c r="E40" s="4">
        <v>0.65</v>
      </c>
      <c r="F40" s="5">
        <v>4000</v>
      </c>
    </row>
    <row r="41" spans="1:6" ht="19.5" customHeight="1" x14ac:dyDescent="0.25">
      <c r="A41" s="4">
        <v>10.008219366000001</v>
      </c>
      <c r="B41" s="4">
        <v>4.6713099928600004</v>
      </c>
      <c r="C41" s="5">
        <v>0</v>
      </c>
      <c r="D41" s="5">
        <v>0</v>
      </c>
      <c r="E41" s="4">
        <v>0.67</v>
      </c>
      <c r="F41" s="5">
        <v>4000</v>
      </c>
    </row>
    <row r="42" spans="1:6" ht="19.5" customHeight="1" x14ac:dyDescent="0.25">
      <c r="A42" s="4">
        <v>11.003586777900001</v>
      </c>
      <c r="B42" s="4">
        <v>4.7658891482500003</v>
      </c>
      <c r="C42" s="5">
        <v>0</v>
      </c>
      <c r="D42" s="5">
        <v>0</v>
      </c>
      <c r="E42" s="4">
        <v>0.67</v>
      </c>
      <c r="F42" s="5">
        <v>4000</v>
      </c>
    </row>
    <row r="43" spans="1:6" ht="19.5" customHeight="1" x14ac:dyDescent="0.25">
      <c r="A43" s="4">
        <v>12.0422310339</v>
      </c>
      <c r="B43" s="4">
        <v>4.8168163857700002</v>
      </c>
      <c r="C43" s="5">
        <v>0</v>
      </c>
      <c r="D43" s="5">
        <v>0</v>
      </c>
      <c r="E43" s="4">
        <v>0.67</v>
      </c>
      <c r="F43" s="5">
        <v>4000</v>
      </c>
    </row>
    <row r="44" spans="1:6" ht="19.5" customHeight="1" x14ac:dyDescent="0.25">
      <c r="A44" s="4">
        <v>13.3946324089</v>
      </c>
      <c r="B44" s="4">
        <v>4.9477721393999996</v>
      </c>
      <c r="C44" s="5">
        <v>0</v>
      </c>
      <c r="D44" s="5">
        <v>0</v>
      </c>
      <c r="E44" s="4">
        <v>0.65</v>
      </c>
      <c r="F44" s="5">
        <v>4000</v>
      </c>
    </row>
    <row r="45" spans="1:6" ht="19.5" customHeight="1" x14ac:dyDescent="0.25">
      <c r="A45" s="15" t="s">
        <v>4</v>
      </c>
      <c r="B45" s="17"/>
      <c r="C45" s="16"/>
      <c r="D45" s="16"/>
      <c r="E45" s="17"/>
      <c r="F45" s="16"/>
    </row>
    <row r="46" spans="1:6" ht="19.5" customHeight="1" x14ac:dyDescent="0.25">
      <c r="A46" s="4">
        <v>7.7361850559800001</v>
      </c>
      <c r="B46" s="4">
        <v>4.9186708608099998</v>
      </c>
      <c r="C46" s="5">
        <v>0</v>
      </c>
      <c r="D46" s="5">
        <v>0</v>
      </c>
      <c r="E46" s="4">
        <v>0.64</v>
      </c>
      <c r="F46" s="5">
        <v>3750</v>
      </c>
    </row>
    <row r="47" spans="1:6" ht="19.5" customHeight="1" x14ac:dyDescent="0.25">
      <c r="A47" s="4">
        <v>9.0344903759699999</v>
      </c>
      <c r="B47" s="4">
        <v>4.9404968197499999</v>
      </c>
      <c r="C47" s="5">
        <v>0</v>
      </c>
      <c r="D47" s="5">
        <v>0</v>
      </c>
      <c r="E47" s="4">
        <v>0.65</v>
      </c>
      <c r="F47" s="5">
        <v>3750</v>
      </c>
    </row>
    <row r="48" spans="1:6" ht="19.5" customHeight="1" x14ac:dyDescent="0.25">
      <c r="A48" s="4">
        <v>9.9324848889500004</v>
      </c>
      <c r="B48" s="4">
        <v>4.9768734179800003</v>
      </c>
      <c r="C48" s="5">
        <v>0</v>
      </c>
      <c r="D48" s="5">
        <v>0</v>
      </c>
      <c r="E48" s="4">
        <v>0.67</v>
      </c>
      <c r="F48" s="5">
        <v>3750</v>
      </c>
    </row>
    <row r="49" spans="1:6" ht="19.5" customHeight="1" x14ac:dyDescent="0.25">
      <c r="A49" s="4">
        <v>11.090140465899999</v>
      </c>
      <c r="B49" s="4">
        <v>5.0714525733700002</v>
      </c>
      <c r="C49" s="5">
        <v>0</v>
      </c>
      <c r="D49" s="5">
        <v>0</v>
      </c>
      <c r="E49" s="4">
        <v>0.67</v>
      </c>
      <c r="F49" s="5">
        <v>3750</v>
      </c>
    </row>
    <row r="50" spans="1:6" ht="19.5" customHeight="1" x14ac:dyDescent="0.25">
      <c r="A50" s="4">
        <v>12.2586152539</v>
      </c>
      <c r="B50" s="4">
        <v>5.1660317287700002</v>
      </c>
      <c r="C50" s="5">
        <v>0</v>
      </c>
      <c r="D50" s="5">
        <v>0</v>
      </c>
      <c r="E50" s="4">
        <v>0.67</v>
      </c>
      <c r="F50" s="5">
        <v>3750</v>
      </c>
    </row>
    <row r="51" spans="1:6" ht="19.5" customHeight="1" x14ac:dyDescent="0.25">
      <c r="A51" s="4">
        <v>13.6651126839</v>
      </c>
      <c r="B51" s="4">
        <v>5.3406394002699997</v>
      </c>
      <c r="C51" s="5">
        <v>0</v>
      </c>
      <c r="D51" s="5">
        <v>0</v>
      </c>
      <c r="E51" s="4">
        <v>0.65</v>
      </c>
      <c r="F51" s="5">
        <v>3750</v>
      </c>
    </row>
    <row r="52" spans="1:6" ht="19.5" customHeight="1" x14ac:dyDescent="0.25">
      <c r="A52" s="15" t="s">
        <v>4</v>
      </c>
      <c r="B52" s="17"/>
      <c r="C52" s="16"/>
      <c r="D52" s="16"/>
      <c r="E52" s="17"/>
      <c r="F52" s="16"/>
    </row>
    <row r="53" spans="1:6" ht="19.5" customHeight="1" x14ac:dyDescent="0.25">
      <c r="A53" s="4">
        <v>8.0391229639800006</v>
      </c>
      <c r="B53" s="4">
        <v>5.3406394002699997</v>
      </c>
      <c r="C53" s="5">
        <v>0</v>
      </c>
      <c r="D53" s="5">
        <v>0</v>
      </c>
      <c r="E53" s="4">
        <v>0.64</v>
      </c>
      <c r="F53" s="5">
        <v>3500</v>
      </c>
    </row>
    <row r="54" spans="1:6" ht="19.5" customHeight="1" x14ac:dyDescent="0.25">
      <c r="A54" s="4">
        <v>9.2184169629599992</v>
      </c>
      <c r="B54" s="4">
        <v>5.3915666377899996</v>
      </c>
      <c r="C54" s="5">
        <v>0</v>
      </c>
      <c r="D54" s="5">
        <v>0</v>
      </c>
      <c r="E54" s="4">
        <v>0.65</v>
      </c>
      <c r="F54" s="5">
        <v>3500</v>
      </c>
    </row>
    <row r="55" spans="1:6" ht="19.5" customHeight="1" x14ac:dyDescent="0.25">
      <c r="A55" s="4">
        <v>10.246242007899999</v>
      </c>
      <c r="B55" s="4">
        <v>5.42794323602</v>
      </c>
      <c r="C55" s="5">
        <v>0</v>
      </c>
      <c r="D55" s="5">
        <v>0</v>
      </c>
      <c r="E55" s="4">
        <v>0.67</v>
      </c>
      <c r="F55" s="5">
        <v>3500</v>
      </c>
    </row>
    <row r="56" spans="1:6" ht="19.5" customHeight="1" x14ac:dyDescent="0.25">
      <c r="A56" s="4">
        <v>11.382259162900001</v>
      </c>
      <c r="B56" s="4">
        <v>5.4715951538900001</v>
      </c>
      <c r="C56" s="5">
        <v>0</v>
      </c>
      <c r="D56" s="5">
        <v>0</v>
      </c>
      <c r="E56" s="4">
        <v>0.67</v>
      </c>
      <c r="F56" s="5">
        <v>3500</v>
      </c>
    </row>
    <row r="57" spans="1:6" ht="19.5" customHeight="1" x14ac:dyDescent="0.25">
      <c r="A57" s="4">
        <v>12.5723723729</v>
      </c>
      <c r="B57" s="4">
        <v>5.5370730307000002</v>
      </c>
      <c r="C57" s="5">
        <v>0</v>
      </c>
      <c r="D57" s="5">
        <v>0</v>
      </c>
      <c r="E57" s="4">
        <v>0.67</v>
      </c>
      <c r="F57" s="5">
        <v>3500</v>
      </c>
    </row>
    <row r="58" spans="1:6" ht="19.5" customHeight="1" x14ac:dyDescent="0.25">
      <c r="A58" s="4">
        <v>13.8814969039</v>
      </c>
      <c r="B58" s="4">
        <v>5.7407819807899996</v>
      </c>
      <c r="C58" s="5">
        <v>0</v>
      </c>
      <c r="D58" s="5">
        <v>0</v>
      </c>
      <c r="E58" s="4">
        <v>0.65</v>
      </c>
      <c r="F58" s="5">
        <v>3500</v>
      </c>
    </row>
    <row r="59" spans="1:6" ht="19.5" customHeight="1" x14ac:dyDescent="0.25">
      <c r="A59" s="15" t="s">
        <v>5</v>
      </c>
      <c r="B59" s="17"/>
      <c r="C59" s="16"/>
      <c r="D59" s="16"/>
      <c r="E59" s="17"/>
      <c r="F59" s="16"/>
    </row>
    <row r="60" spans="1:6" ht="19.5" customHeight="1" x14ac:dyDescent="0.25">
      <c r="A60" s="15" t="s">
        <v>7</v>
      </c>
      <c r="B60" s="4">
        <v>10.38</v>
      </c>
      <c r="C60" s="16"/>
      <c r="D60" s="16"/>
      <c r="E60" s="17"/>
      <c r="F60" s="16"/>
    </row>
    <row r="61" spans="1:6" ht="19.5" customHeight="1" x14ac:dyDescent="0.25">
      <c r="A61" s="15" t="s">
        <v>6</v>
      </c>
      <c r="B61" s="5">
        <v>313</v>
      </c>
      <c r="C61" s="16"/>
      <c r="D61" s="16"/>
      <c r="E61" s="17"/>
      <c r="F61" s="16"/>
    </row>
    <row r="62" spans="1:6" ht="19.5" customHeight="1" x14ac:dyDescent="0.25">
      <c r="A62" s="15" t="s">
        <v>19</v>
      </c>
      <c r="B62" s="5">
        <v>460</v>
      </c>
      <c r="C62" s="16"/>
      <c r="D62" s="16"/>
      <c r="E62" s="17"/>
      <c r="F62" s="16"/>
    </row>
    <row r="63" spans="1:6" ht="19.5" customHeight="1" x14ac:dyDescent="0.25">
      <c r="A63" s="6" t="s">
        <v>8</v>
      </c>
      <c r="B63" s="5">
        <v>3</v>
      </c>
      <c r="C63" s="16"/>
      <c r="D63" s="16"/>
      <c r="E63" s="17"/>
      <c r="F63" s="16"/>
    </row>
    <row r="64" spans="1:6" ht="19.5" customHeight="1" x14ac:dyDescent="0.25">
      <c r="A64" s="6" t="s">
        <v>9</v>
      </c>
      <c r="B64" s="4">
        <v>0.9</v>
      </c>
      <c r="C64" s="16"/>
      <c r="D64" s="16"/>
      <c r="E64" s="17"/>
      <c r="F64" s="16"/>
    </row>
    <row r="65" spans="1:6" ht="19.5" customHeight="1" x14ac:dyDescent="0.25">
      <c r="A65" s="6" t="s">
        <v>10</v>
      </c>
      <c r="B65" s="4">
        <v>5.3</v>
      </c>
      <c r="C65" s="16"/>
      <c r="D65" s="16"/>
      <c r="E65" s="17"/>
      <c r="F65" s="16"/>
    </row>
    <row r="66" spans="1:6" ht="19.5" customHeight="1" x14ac:dyDescent="0.25">
      <c r="A66" s="6" t="s">
        <v>11</v>
      </c>
      <c r="B66" s="4">
        <v>5000</v>
      </c>
      <c r="C66" s="16"/>
      <c r="D66" s="16"/>
      <c r="E66" s="17"/>
      <c r="F66" s="16"/>
    </row>
    <row r="67" spans="1:6" ht="19.5" customHeight="1" x14ac:dyDescent="0.25">
      <c r="A67" s="6" t="s">
        <v>12</v>
      </c>
      <c r="B67" s="4">
        <v>30</v>
      </c>
      <c r="C67" s="16"/>
      <c r="D67" s="16"/>
      <c r="E67" s="17"/>
      <c r="F67" s="16"/>
    </row>
    <row r="68" spans="1:6" ht="19.5" customHeight="1" x14ac:dyDescent="0.25">
      <c r="A68" s="6" t="s">
        <v>15</v>
      </c>
      <c r="B68" s="17"/>
      <c r="C68" s="16"/>
      <c r="D68" s="16"/>
      <c r="E68" s="17"/>
      <c r="F68" s="16"/>
    </row>
    <row r="69" spans="1:6" ht="19.5" customHeight="1" x14ac:dyDescent="0.25">
      <c r="A69" s="6" t="s">
        <v>16</v>
      </c>
      <c r="B69" s="4">
        <v>11</v>
      </c>
      <c r="C69" s="16"/>
      <c r="D69" s="16"/>
      <c r="E69" s="17"/>
      <c r="F69" s="16"/>
    </row>
    <row r="70" spans="1:6" ht="19.5" customHeight="1" x14ac:dyDescent="0.25">
      <c r="A70" s="6" t="s">
        <v>17</v>
      </c>
      <c r="B70" s="5">
        <v>25</v>
      </c>
      <c r="C70" s="16"/>
      <c r="D70" s="16"/>
      <c r="E70" s="17"/>
      <c r="F70" s="16"/>
    </row>
    <row r="71" spans="1:6" ht="19.5" customHeight="1" x14ac:dyDescent="0.25">
      <c r="A71" s="6" t="s">
        <v>18</v>
      </c>
      <c r="B71" s="4">
        <v>100</v>
      </c>
      <c r="C71" s="16"/>
      <c r="D71" s="16"/>
      <c r="E71" s="17"/>
      <c r="F71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9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17.399000768600001</v>
      </c>
      <c r="B2" s="4">
        <v>3.8608572460300001</v>
      </c>
      <c r="C2" s="5">
        <v>0</v>
      </c>
      <c r="D2" s="5">
        <v>0</v>
      </c>
      <c r="E2" s="4">
        <v>0.74</v>
      </c>
      <c r="F2" s="5">
        <v>5250</v>
      </c>
    </row>
    <row r="3" spans="1:6" ht="19.5" customHeight="1" x14ac:dyDescent="0.25">
      <c r="A3" s="4">
        <v>20.022063456600002</v>
      </c>
      <c r="B3" s="4">
        <v>3.8849424753399999</v>
      </c>
      <c r="C3" s="5">
        <v>0</v>
      </c>
      <c r="D3" s="5">
        <v>0</v>
      </c>
      <c r="E3" s="4">
        <v>0.76</v>
      </c>
      <c r="F3" s="5">
        <v>5250</v>
      </c>
    </row>
    <row r="4" spans="1:6" ht="19.5" customHeight="1" x14ac:dyDescent="0.25">
      <c r="A4" s="4">
        <v>25.1325131764</v>
      </c>
      <c r="B4" s="4">
        <v>3.9331129339599999</v>
      </c>
      <c r="C4" s="5">
        <v>0</v>
      </c>
      <c r="D4" s="5">
        <v>0</v>
      </c>
      <c r="E4" s="4">
        <v>0.78</v>
      </c>
      <c r="F4" s="5">
        <v>5250</v>
      </c>
    </row>
    <row r="5" spans="1:6" ht="19.5" customHeight="1" x14ac:dyDescent="0.25">
      <c r="A5" s="4">
        <v>29.790710708500001</v>
      </c>
      <c r="B5" s="4">
        <v>4.0234325438800003</v>
      </c>
      <c r="C5" s="5">
        <v>0</v>
      </c>
      <c r="D5" s="5">
        <v>0</v>
      </c>
      <c r="E5" s="4">
        <v>0.82</v>
      </c>
      <c r="F5" s="5">
        <v>5250</v>
      </c>
    </row>
    <row r="6" spans="1:6" ht="19.5" customHeight="1" x14ac:dyDescent="0.25">
      <c r="A6" s="4">
        <v>34.946385647100001</v>
      </c>
      <c r="B6" s="4">
        <v>4.1679439197399999</v>
      </c>
      <c r="C6" s="5">
        <v>0</v>
      </c>
      <c r="D6" s="5">
        <v>0</v>
      </c>
      <c r="E6" s="4">
        <v>0.82</v>
      </c>
      <c r="F6" s="5">
        <v>5250</v>
      </c>
    </row>
    <row r="7" spans="1:6" ht="19.5" customHeight="1" x14ac:dyDescent="0.25">
      <c r="A7" s="4">
        <v>39.875934491800002</v>
      </c>
      <c r="B7" s="4">
        <v>4.3124552956100004</v>
      </c>
      <c r="C7" s="5">
        <v>0</v>
      </c>
      <c r="D7" s="5">
        <v>0</v>
      </c>
      <c r="E7" s="4">
        <v>0.8</v>
      </c>
      <c r="F7" s="5">
        <v>5250</v>
      </c>
    </row>
    <row r="8" spans="1:6" ht="19.5" customHeight="1" x14ac:dyDescent="0.25">
      <c r="A8" s="4">
        <v>44.353231148900001</v>
      </c>
      <c r="B8" s="4">
        <v>4.4509453641399999</v>
      </c>
      <c r="C8" s="5">
        <v>0</v>
      </c>
      <c r="D8" s="5">
        <v>0</v>
      </c>
      <c r="E8" s="4">
        <v>0.78</v>
      </c>
      <c r="F8" s="5">
        <v>5250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6"/>
    </row>
    <row r="10" spans="1:6" ht="19.5" customHeight="1" x14ac:dyDescent="0.25">
      <c r="A10" s="4">
        <v>17.037199018500001</v>
      </c>
      <c r="B10" s="4">
        <v>4.0655816951699997</v>
      </c>
      <c r="C10" s="5">
        <v>0</v>
      </c>
      <c r="D10" s="5">
        <v>0</v>
      </c>
      <c r="E10" s="4">
        <v>0.74</v>
      </c>
      <c r="F10" s="5">
        <v>5000</v>
      </c>
    </row>
    <row r="11" spans="1:6" ht="19.5" customHeight="1" x14ac:dyDescent="0.25">
      <c r="A11" s="4">
        <v>20.022063456600002</v>
      </c>
      <c r="B11" s="4">
        <v>4.0836456171500002</v>
      </c>
      <c r="C11" s="5">
        <v>0</v>
      </c>
      <c r="D11" s="5">
        <v>0</v>
      </c>
      <c r="E11" s="4">
        <v>0.76</v>
      </c>
      <c r="F11" s="5">
        <v>5000</v>
      </c>
    </row>
    <row r="12" spans="1:6" ht="19.5" customHeight="1" x14ac:dyDescent="0.25">
      <c r="A12" s="4">
        <v>25.087287957600001</v>
      </c>
      <c r="B12" s="4">
        <v>4.1318160757699998</v>
      </c>
      <c r="C12" s="5">
        <v>0</v>
      </c>
      <c r="D12" s="5">
        <v>0</v>
      </c>
      <c r="E12" s="4">
        <v>0.78</v>
      </c>
      <c r="F12" s="5">
        <v>5000</v>
      </c>
    </row>
    <row r="13" spans="1:6" ht="19.5" customHeight="1" x14ac:dyDescent="0.25">
      <c r="A13" s="4">
        <v>29.8359359273</v>
      </c>
      <c r="B13" s="4">
        <v>4.2221356856899996</v>
      </c>
      <c r="C13" s="5">
        <v>0</v>
      </c>
      <c r="D13" s="5">
        <v>0</v>
      </c>
      <c r="E13" s="4">
        <v>0.82</v>
      </c>
      <c r="F13" s="5">
        <v>5000</v>
      </c>
    </row>
    <row r="14" spans="1:6" ht="19.5" customHeight="1" x14ac:dyDescent="0.25">
      <c r="A14" s="4">
        <v>34.855935209499997</v>
      </c>
      <c r="B14" s="4">
        <v>4.3546044468999998</v>
      </c>
      <c r="C14" s="5">
        <v>0</v>
      </c>
      <c r="D14" s="5">
        <v>0</v>
      </c>
      <c r="E14" s="4">
        <v>0.82</v>
      </c>
      <c r="F14" s="5">
        <v>5000</v>
      </c>
    </row>
    <row r="15" spans="1:6" ht="19.5" customHeight="1" x14ac:dyDescent="0.25">
      <c r="A15" s="4">
        <v>39.785484054299999</v>
      </c>
      <c r="B15" s="4">
        <v>4.5171797447499999</v>
      </c>
      <c r="C15" s="5">
        <v>0</v>
      </c>
      <c r="D15" s="5">
        <v>0</v>
      </c>
      <c r="E15" s="4">
        <v>0.8</v>
      </c>
      <c r="F15" s="5">
        <v>5000</v>
      </c>
    </row>
    <row r="16" spans="1:6" ht="19.5" customHeight="1" x14ac:dyDescent="0.25">
      <c r="A16" s="4">
        <v>43.991429398800001</v>
      </c>
      <c r="B16" s="4">
        <v>4.6496485059600001</v>
      </c>
      <c r="C16" s="5">
        <v>0</v>
      </c>
      <c r="D16" s="5">
        <v>0</v>
      </c>
      <c r="E16" s="4">
        <v>0.78</v>
      </c>
      <c r="F16" s="5">
        <v>5000</v>
      </c>
    </row>
    <row r="17" spans="1:6" ht="19.5" customHeight="1" x14ac:dyDescent="0.25">
      <c r="A17" s="15" t="s">
        <v>4</v>
      </c>
      <c r="B17" s="17"/>
      <c r="C17" s="16"/>
      <c r="D17" s="16"/>
      <c r="E17" s="17"/>
      <c r="F17" s="16"/>
    </row>
    <row r="18" spans="1:6" ht="19.5" customHeight="1" x14ac:dyDescent="0.25">
      <c r="A18" s="4">
        <v>17.399000768600001</v>
      </c>
      <c r="B18" s="4">
        <v>4.2883700662899997</v>
      </c>
      <c r="C18" s="5">
        <v>0</v>
      </c>
      <c r="D18" s="5">
        <v>0</v>
      </c>
      <c r="E18" s="4">
        <v>0.74</v>
      </c>
      <c r="F18" s="5">
        <v>4750</v>
      </c>
    </row>
    <row r="19" spans="1:6" ht="19.5" customHeight="1" x14ac:dyDescent="0.25">
      <c r="A19" s="4">
        <v>20.2029643316</v>
      </c>
      <c r="B19" s="4">
        <v>4.2943913736199999</v>
      </c>
      <c r="C19" s="5">
        <v>0</v>
      </c>
      <c r="D19" s="5">
        <v>0</v>
      </c>
      <c r="E19" s="4">
        <v>0.76</v>
      </c>
      <c r="F19" s="5">
        <v>4750</v>
      </c>
    </row>
    <row r="20" spans="1:6" ht="19.5" customHeight="1" x14ac:dyDescent="0.25">
      <c r="A20" s="4">
        <v>25.2681888326</v>
      </c>
      <c r="B20" s="4">
        <v>4.3726683688800003</v>
      </c>
      <c r="C20" s="5">
        <v>0</v>
      </c>
      <c r="D20" s="5">
        <v>0</v>
      </c>
      <c r="E20" s="4">
        <v>0.78</v>
      </c>
      <c r="F20" s="5">
        <v>4750</v>
      </c>
    </row>
    <row r="21" spans="1:6" ht="19.5" customHeight="1" x14ac:dyDescent="0.25">
      <c r="A21" s="4">
        <v>29.7454854898</v>
      </c>
      <c r="B21" s="4">
        <v>4.4509453641399999</v>
      </c>
      <c r="C21" s="5">
        <v>0</v>
      </c>
      <c r="D21" s="5">
        <v>0</v>
      </c>
      <c r="E21" s="4">
        <v>0.82</v>
      </c>
      <c r="F21" s="5">
        <v>4750</v>
      </c>
    </row>
    <row r="22" spans="1:6" ht="19.5" customHeight="1" x14ac:dyDescent="0.25">
      <c r="A22" s="4">
        <v>34.8107099908</v>
      </c>
      <c r="B22" s="4">
        <v>4.58341412535</v>
      </c>
      <c r="C22" s="5">
        <v>0</v>
      </c>
      <c r="D22" s="5">
        <v>0</v>
      </c>
      <c r="E22" s="4">
        <v>0.82</v>
      </c>
      <c r="F22" s="5">
        <v>4750</v>
      </c>
    </row>
    <row r="23" spans="1:6" ht="19.5" customHeight="1" x14ac:dyDescent="0.25">
      <c r="A23" s="4">
        <v>39.875934491800002</v>
      </c>
      <c r="B23" s="4">
        <v>4.7279255012199997</v>
      </c>
      <c r="C23" s="5">
        <v>0</v>
      </c>
      <c r="D23" s="5">
        <v>0</v>
      </c>
      <c r="E23" s="4">
        <v>0.8</v>
      </c>
      <c r="F23" s="5">
        <v>4750</v>
      </c>
    </row>
    <row r="24" spans="1:6" ht="19.5" customHeight="1" x14ac:dyDescent="0.25">
      <c r="A24" s="4">
        <v>43.810528523800002</v>
      </c>
      <c r="B24" s="4">
        <v>4.8543729550999997</v>
      </c>
      <c r="C24" s="5">
        <v>0</v>
      </c>
      <c r="D24" s="5">
        <v>0</v>
      </c>
      <c r="E24" s="4">
        <v>0.78</v>
      </c>
      <c r="F24" s="5">
        <v>4750</v>
      </c>
    </row>
    <row r="25" spans="1:6" ht="19.5" customHeight="1" x14ac:dyDescent="0.25">
      <c r="A25" s="15" t="s">
        <v>4</v>
      </c>
      <c r="B25" s="17"/>
      <c r="C25" s="16"/>
      <c r="D25" s="16"/>
      <c r="E25" s="17"/>
      <c r="F25" s="16"/>
    </row>
    <row r="26" spans="1:6" ht="19.5" customHeight="1" x14ac:dyDescent="0.25">
      <c r="A26" s="4">
        <v>17.534676424899999</v>
      </c>
      <c r="B26" s="4">
        <v>4.5051371300899996</v>
      </c>
      <c r="C26" s="5">
        <v>0</v>
      </c>
      <c r="D26" s="5">
        <v>0</v>
      </c>
      <c r="E26" s="4">
        <v>0.74</v>
      </c>
      <c r="F26" s="5">
        <v>4500</v>
      </c>
    </row>
    <row r="27" spans="1:6" ht="19.5" customHeight="1" x14ac:dyDescent="0.25">
      <c r="A27" s="4">
        <v>20.1577391129</v>
      </c>
      <c r="B27" s="4">
        <v>4.5412649740599997</v>
      </c>
      <c r="C27" s="5">
        <v>0</v>
      </c>
      <c r="D27" s="5">
        <v>0</v>
      </c>
      <c r="E27" s="4">
        <v>0.76</v>
      </c>
      <c r="F27" s="5">
        <v>4500</v>
      </c>
    </row>
    <row r="28" spans="1:6" ht="19.5" customHeight="1" x14ac:dyDescent="0.25">
      <c r="A28" s="4">
        <v>24.996837520100001</v>
      </c>
      <c r="B28" s="4">
        <v>4.58341412535</v>
      </c>
      <c r="C28" s="5">
        <v>0</v>
      </c>
      <c r="D28" s="5">
        <v>0</v>
      </c>
      <c r="E28" s="4">
        <v>0.78</v>
      </c>
      <c r="F28" s="5">
        <v>4500</v>
      </c>
    </row>
    <row r="29" spans="1:6" ht="19.5" customHeight="1" x14ac:dyDescent="0.25">
      <c r="A29" s="4">
        <v>30.197737677399999</v>
      </c>
      <c r="B29" s="4">
        <v>4.6496485059600001</v>
      </c>
      <c r="C29" s="5">
        <v>0</v>
      </c>
      <c r="D29" s="5">
        <v>0</v>
      </c>
      <c r="E29" s="4">
        <v>0.82</v>
      </c>
      <c r="F29" s="5">
        <v>4500</v>
      </c>
    </row>
    <row r="30" spans="1:6" ht="19.5" customHeight="1" x14ac:dyDescent="0.25">
      <c r="A30" s="4">
        <v>35.172511740799997</v>
      </c>
      <c r="B30" s="4">
        <v>4.7881385744899996</v>
      </c>
      <c r="C30" s="5">
        <v>0</v>
      </c>
      <c r="D30" s="5">
        <v>0</v>
      </c>
      <c r="E30" s="4">
        <v>0.82</v>
      </c>
      <c r="F30" s="5">
        <v>4500</v>
      </c>
    </row>
    <row r="31" spans="1:6" ht="19.5" customHeight="1" x14ac:dyDescent="0.25">
      <c r="A31" s="4">
        <v>39.966384929299998</v>
      </c>
      <c r="B31" s="4">
        <v>4.9507138723399997</v>
      </c>
      <c r="C31" s="5">
        <v>0</v>
      </c>
      <c r="D31" s="5">
        <v>0</v>
      </c>
      <c r="E31" s="4">
        <v>0.8</v>
      </c>
      <c r="F31" s="5">
        <v>4500</v>
      </c>
    </row>
    <row r="32" spans="1:6" ht="19.5" customHeight="1" x14ac:dyDescent="0.25">
      <c r="A32" s="4">
        <v>43.222600679899998</v>
      </c>
      <c r="B32" s="4">
        <v>5.0590974042400001</v>
      </c>
      <c r="C32" s="5">
        <v>0</v>
      </c>
      <c r="D32" s="5">
        <v>0</v>
      </c>
      <c r="E32" s="4">
        <v>0.78</v>
      </c>
      <c r="F32" s="5">
        <v>4500</v>
      </c>
    </row>
    <row r="33" spans="1:6" ht="19.5" customHeight="1" x14ac:dyDescent="0.25">
      <c r="A33" s="15" t="s">
        <v>4</v>
      </c>
      <c r="B33" s="17"/>
      <c r="C33" s="16"/>
      <c r="D33" s="16"/>
      <c r="E33" s="17"/>
      <c r="F33" s="16"/>
    </row>
    <row r="34" spans="1:6" ht="19.5" customHeight="1" x14ac:dyDescent="0.25">
      <c r="A34" s="4">
        <v>17.444225987300001</v>
      </c>
      <c r="B34" s="4">
        <v>4.7158828865600002</v>
      </c>
      <c r="C34" s="5">
        <v>0</v>
      </c>
      <c r="D34" s="5">
        <v>0</v>
      </c>
      <c r="E34" s="4">
        <v>0.74</v>
      </c>
      <c r="F34" s="5">
        <v>4250</v>
      </c>
    </row>
    <row r="35" spans="1:6" ht="19.5" customHeight="1" x14ac:dyDescent="0.25">
      <c r="A35" s="4">
        <v>20.1577391129</v>
      </c>
      <c r="B35" s="4">
        <v>4.77007465251</v>
      </c>
      <c r="C35" s="5">
        <v>0</v>
      </c>
      <c r="D35" s="5">
        <v>0</v>
      </c>
      <c r="E35" s="4">
        <v>0.76</v>
      </c>
      <c r="F35" s="5">
        <v>4250</v>
      </c>
    </row>
    <row r="36" spans="1:6" ht="19.5" customHeight="1" x14ac:dyDescent="0.25">
      <c r="A36" s="4">
        <v>25.1325131764</v>
      </c>
      <c r="B36" s="4">
        <v>4.7881385744899996</v>
      </c>
      <c r="C36" s="5">
        <v>0</v>
      </c>
      <c r="D36" s="5">
        <v>0</v>
      </c>
      <c r="E36" s="4">
        <v>0.78</v>
      </c>
      <c r="F36" s="5">
        <v>4250</v>
      </c>
    </row>
    <row r="37" spans="1:6" ht="19.5" customHeight="1" x14ac:dyDescent="0.25">
      <c r="A37" s="4">
        <v>29.926386364799999</v>
      </c>
      <c r="B37" s="4">
        <v>4.8784581844100003</v>
      </c>
      <c r="C37" s="5">
        <v>0</v>
      </c>
      <c r="D37" s="5">
        <v>0</v>
      </c>
      <c r="E37" s="4">
        <v>0.82</v>
      </c>
      <c r="F37" s="5">
        <v>4250</v>
      </c>
    </row>
    <row r="38" spans="1:6" ht="19.5" customHeight="1" x14ac:dyDescent="0.25">
      <c r="A38" s="4">
        <v>35.1272865221</v>
      </c>
      <c r="B38" s="4">
        <v>5.0109269456199996</v>
      </c>
      <c r="C38" s="5">
        <v>0</v>
      </c>
      <c r="D38" s="5">
        <v>0</v>
      </c>
      <c r="E38" s="4">
        <v>0.82</v>
      </c>
      <c r="F38" s="5">
        <v>4250</v>
      </c>
    </row>
    <row r="39" spans="1:6" ht="19.5" customHeight="1" x14ac:dyDescent="0.25">
      <c r="A39" s="4">
        <v>40.192511023100003</v>
      </c>
      <c r="B39" s="4">
        <v>5.1554383214800001</v>
      </c>
      <c r="C39" s="5">
        <v>0</v>
      </c>
      <c r="D39" s="5">
        <v>0</v>
      </c>
      <c r="E39" s="4">
        <v>0.8</v>
      </c>
      <c r="F39" s="5">
        <v>4250</v>
      </c>
    </row>
    <row r="40" spans="1:6" ht="19.5" customHeight="1" x14ac:dyDescent="0.25">
      <c r="A40" s="4">
        <v>42.725123273599998</v>
      </c>
      <c r="B40" s="4">
        <v>5.2517792387300002</v>
      </c>
      <c r="C40" s="5">
        <v>0</v>
      </c>
      <c r="D40" s="5">
        <v>0</v>
      </c>
      <c r="E40" s="4">
        <v>0.78</v>
      </c>
      <c r="F40" s="5">
        <v>4250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6"/>
    </row>
    <row r="42" spans="1:6" ht="19.5" customHeight="1" x14ac:dyDescent="0.25">
      <c r="A42" s="4">
        <v>17.172874674799999</v>
      </c>
      <c r="B42" s="4">
        <v>4.9808204089799997</v>
      </c>
      <c r="C42" s="5">
        <v>0</v>
      </c>
      <c r="D42" s="5">
        <v>0</v>
      </c>
      <c r="E42" s="4">
        <v>0.74</v>
      </c>
      <c r="F42" s="5">
        <v>4000</v>
      </c>
    </row>
    <row r="43" spans="1:6" ht="19.5" customHeight="1" x14ac:dyDescent="0.25">
      <c r="A43" s="4">
        <v>20.293414769200002</v>
      </c>
      <c r="B43" s="4">
        <v>4.9868417163099998</v>
      </c>
      <c r="C43" s="5">
        <v>0</v>
      </c>
      <c r="D43" s="5">
        <v>0</v>
      </c>
      <c r="E43" s="4">
        <v>0.76</v>
      </c>
      <c r="F43" s="5">
        <v>4000</v>
      </c>
    </row>
    <row r="44" spans="1:6" ht="19.5" customHeight="1" x14ac:dyDescent="0.25">
      <c r="A44" s="4">
        <v>25.1777383951</v>
      </c>
      <c r="B44" s="4">
        <v>5.0289908676000001</v>
      </c>
      <c r="C44" s="5">
        <v>0</v>
      </c>
      <c r="D44" s="5">
        <v>0</v>
      </c>
      <c r="E44" s="4">
        <v>0.78</v>
      </c>
      <c r="F44" s="5">
        <v>4000</v>
      </c>
    </row>
    <row r="45" spans="1:6" ht="19.5" customHeight="1" x14ac:dyDescent="0.25">
      <c r="A45" s="4">
        <v>29.971611583600001</v>
      </c>
      <c r="B45" s="4">
        <v>5.1132891701899998</v>
      </c>
      <c r="C45" s="5">
        <v>0</v>
      </c>
      <c r="D45" s="5">
        <v>0</v>
      </c>
      <c r="E45" s="4">
        <v>0.82</v>
      </c>
      <c r="F45" s="5">
        <v>4000</v>
      </c>
    </row>
    <row r="46" spans="1:6" ht="19.5" customHeight="1" x14ac:dyDescent="0.25">
      <c r="A46" s="4">
        <v>35.036836084599997</v>
      </c>
      <c r="B46" s="4">
        <v>5.2397366240699998</v>
      </c>
      <c r="C46" s="5">
        <v>0</v>
      </c>
      <c r="D46" s="5">
        <v>0</v>
      </c>
      <c r="E46" s="4">
        <v>0.82</v>
      </c>
      <c r="F46" s="5">
        <v>4000</v>
      </c>
    </row>
    <row r="47" spans="1:6" ht="19.5" customHeight="1" x14ac:dyDescent="0.25">
      <c r="A47" s="4">
        <v>40.1020605856</v>
      </c>
      <c r="B47" s="4">
        <v>5.37220538528</v>
      </c>
      <c r="C47" s="5">
        <v>0</v>
      </c>
      <c r="D47" s="5">
        <v>0</v>
      </c>
      <c r="E47" s="4">
        <v>0.8</v>
      </c>
      <c r="F47" s="5">
        <v>4000</v>
      </c>
    </row>
    <row r="48" spans="1:6" ht="19.5" customHeight="1" x14ac:dyDescent="0.25">
      <c r="A48" s="4">
        <v>41.820618898399999</v>
      </c>
      <c r="B48" s="4">
        <v>5.4444610732100003</v>
      </c>
      <c r="C48" s="5">
        <v>0</v>
      </c>
      <c r="D48" s="5">
        <v>0</v>
      </c>
      <c r="E48" s="4">
        <v>0.78</v>
      </c>
      <c r="F48" s="5">
        <v>4000</v>
      </c>
    </row>
    <row r="49" spans="1:6" ht="19.5" customHeight="1" x14ac:dyDescent="0.25">
      <c r="A49" s="15" t="s">
        <v>4</v>
      </c>
      <c r="B49" s="17"/>
      <c r="C49" s="16"/>
      <c r="D49" s="16"/>
      <c r="E49" s="17"/>
      <c r="F49" s="16"/>
    </row>
    <row r="50" spans="1:6" ht="19.5" customHeight="1" x14ac:dyDescent="0.25">
      <c r="A50" s="4">
        <v>16.991973799699998</v>
      </c>
      <c r="B50" s="4">
        <v>5.1735022434699998</v>
      </c>
      <c r="C50" s="5">
        <v>0</v>
      </c>
      <c r="D50" s="5">
        <v>0</v>
      </c>
      <c r="E50" s="4">
        <v>0.74</v>
      </c>
      <c r="F50" s="5">
        <v>3750</v>
      </c>
    </row>
    <row r="51" spans="1:6" ht="19.5" customHeight="1" x14ac:dyDescent="0.25">
      <c r="A51" s="4">
        <v>20.0672886754</v>
      </c>
      <c r="B51" s="4">
        <v>5.2036087801099997</v>
      </c>
      <c r="C51" s="5">
        <v>0</v>
      </c>
      <c r="D51" s="5">
        <v>0</v>
      </c>
      <c r="E51" s="4">
        <v>0.76</v>
      </c>
      <c r="F51" s="5">
        <v>3750</v>
      </c>
    </row>
    <row r="52" spans="1:6" ht="19.5" customHeight="1" x14ac:dyDescent="0.25">
      <c r="A52" s="4">
        <v>25.087287957600001</v>
      </c>
      <c r="B52" s="4">
        <v>5.2578005460600004</v>
      </c>
      <c r="C52" s="5">
        <v>0</v>
      </c>
      <c r="D52" s="5">
        <v>0</v>
      </c>
      <c r="E52" s="4">
        <v>0.78</v>
      </c>
      <c r="F52" s="5">
        <v>3750</v>
      </c>
    </row>
    <row r="53" spans="1:6" ht="19.5" customHeight="1" x14ac:dyDescent="0.25">
      <c r="A53" s="4">
        <v>29.971611583600001</v>
      </c>
      <c r="B53" s="4">
        <v>5.3360775413199999</v>
      </c>
      <c r="C53" s="5">
        <v>0</v>
      </c>
      <c r="D53" s="5">
        <v>0</v>
      </c>
      <c r="E53" s="4">
        <v>0.82</v>
      </c>
      <c r="F53" s="5">
        <v>3750</v>
      </c>
    </row>
    <row r="54" spans="1:6" ht="19.5" customHeight="1" x14ac:dyDescent="0.25">
      <c r="A54" s="4">
        <v>35.308187397099999</v>
      </c>
      <c r="B54" s="4">
        <v>5.4444610732100003</v>
      </c>
      <c r="C54" s="5">
        <v>0</v>
      </c>
      <c r="D54" s="5">
        <v>0</v>
      </c>
      <c r="E54" s="4">
        <v>0.82</v>
      </c>
      <c r="F54" s="5">
        <v>3750</v>
      </c>
    </row>
    <row r="55" spans="1:6" ht="19.5" customHeight="1" x14ac:dyDescent="0.25">
      <c r="A55" s="4">
        <v>39.514132741700003</v>
      </c>
      <c r="B55" s="4">
        <v>5.5769298344199996</v>
      </c>
      <c r="C55" s="5">
        <v>0</v>
      </c>
      <c r="D55" s="5">
        <v>0</v>
      </c>
      <c r="E55" s="4">
        <v>0.8</v>
      </c>
      <c r="F55" s="5">
        <v>3750</v>
      </c>
    </row>
    <row r="56" spans="1:6" ht="19.5" customHeight="1" x14ac:dyDescent="0.25">
      <c r="A56" s="4">
        <v>40.825664085699998</v>
      </c>
      <c r="B56" s="4">
        <v>5.6311216003700002</v>
      </c>
      <c r="C56" s="5">
        <v>0</v>
      </c>
      <c r="D56" s="5">
        <v>0</v>
      </c>
      <c r="E56" s="4">
        <v>0.78</v>
      </c>
      <c r="F56" s="5">
        <v>3750</v>
      </c>
    </row>
    <row r="57" spans="1:6" ht="19.5" customHeight="1" x14ac:dyDescent="0.25">
      <c r="A57" s="15" t="s">
        <v>4</v>
      </c>
      <c r="B57" s="17"/>
      <c r="C57" s="16"/>
      <c r="D57" s="16"/>
      <c r="E57" s="17"/>
      <c r="F57" s="16"/>
    </row>
    <row r="58" spans="1:6" ht="19.5" customHeight="1" x14ac:dyDescent="0.25">
      <c r="A58" s="4">
        <v>16.7206224872</v>
      </c>
      <c r="B58" s="4">
        <v>5.4083332292500002</v>
      </c>
      <c r="C58" s="5">
        <v>0</v>
      </c>
      <c r="D58" s="5">
        <v>0</v>
      </c>
      <c r="E58" s="4">
        <v>0.74</v>
      </c>
      <c r="F58" s="5">
        <v>3500</v>
      </c>
    </row>
    <row r="59" spans="1:6" ht="19.5" customHeight="1" x14ac:dyDescent="0.25">
      <c r="A59" s="4">
        <v>20.609991300499999</v>
      </c>
      <c r="B59" s="4">
        <v>5.4444610732100003</v>
      </c>
      <c r="C59" s="5">
        <v>0</v>
      </c>
      <c r="D59" s="5">
        <v>0</v>
      </c>
      <c r="E59" s="4">
        <v>0.76</v>
      </c>
      <c r="F59" s="5">
        <v>3500</v>
      </c>
    </row>
    <row r="60" spans="1:6" ht="19.5" customHeight="1" x14ac:dyDescent="0.25">
      <c r="A60" s="4">
        <v>25.087287957600001</v>
      </c>
      <c r="B60" s="4">
        <v>5.4926315318399999</v>
      </c>
      <c r="C60" s="5">
        <v>0</v>
      </c>
      <c r="D60" s="5">
        <v>0</v>
      </c>
      <c r="E60" s="4">
        <v>0.78</v>
      </c>
      <c r="F60" s="5">
        <v>3500</v>
      </c>
    </row>
    <row r="61" spans="1:6" ht="19.5" customHeight="1" x14ac:dyDescent="0.25">
      <c r="A61" s="4">
        <v>30.062062021100001</v>
      </c>
      <c r="B61" s="4">
        <v>5.5588659124399999</v>
      </c>
      <c r="C61" s="5">
        <v>0</v>
      </c>
      <c r="D61" s="5">
        <v>0</v>
      </c>
      <c r="E61" s="4">
        <v>0.82</v>
      </c>
      <c r="F61" s="5">
        <v>3500</v>
      </c>
    </row>
    <row r="62" spans="1:6" ht="19.5" customHeight="1" x14ac:dyDescent="0.25">
      <c r="A62" s="4">
        <v>35.1272865221</v>
      </c>
      <c r="B62" s="4">
        <v>5.7093985956299997</v>
      </c>
      <c r="C62" s="5">
        <v>0</v>
      </c>
      <c r="D62" s="5">
        <v>0</v>
      </c>
      <c r="E62" s="4">
        <v>0.82</v>
      </c>
      <c r="F62" s="5">
        <v>3500</v>
      </c>
    </row>
    <row r="63" spans="1:6" ht="19.5" customHeight="1" x14ac:dyDescent="0.25">
      <c r="A63" s="4">
        <v>39.695033616700002</v>
      </c>
      <c r="B63" s="4">
        <v>5.8057395128799998</v>
      </c>
      <c r="C63" s="5">
        <v>0</v>
      </c>
      <c r="D63" s="5">
        <v>0</v>
      </c>
      <c r="E63" s="4">
        <v>0.8</v>
      </c>
      <c r="F63" s="5">
        <v>3500</v>
      </c>
    </row>
    <row r="64" spans="1:6" ht="19.5" customHeight="1" x14ac:dyDescent="0.25">
      <c r="A64" s="15" t="s">
        <v>5</v>
      </c>
      <c r="B64" s="17"/>
      <c r="C64" s="16"/>
      <c r="D64" s="16"/>
      <c r="E64" s="17"/>
      <c r="F64" s="16"/>
    </row>
    <row r="65" spans="1:6" ht="19.5" customHeight="1" x14ac:dyDescent="0.25">
      <c r="A65" s="15" t="s">
        <v>7</v>
      </c>
      <c r="B65" s="4">
        <v>7.45</v>
      </c>
      <c r="C65" s="16"/>
      <c r="D65" s="16"/>
      <c r="E65" s="17"/>
      <c r="F65" s="16"/>
    </row>
    <row r="66" spans="1:6" ht="19.5" customHeight="1" x14ac:dyDescent="0.25">
      <c r="A66" s="15" t="s">
        <v>6</v>
      </c>
      <c r="B66" s="5">
        <v>313</v>
      </c>
      <c r="C66" s="16"/>
      <c r="D66" s="16"/>
      <c r="E66" s="17"/>
      <c r="F66" s="16"/>
    </row>
    <row r="67" spans="1:6" ht="19.5" customHeight="1" x14ac:dyDescent="0.25">
      <c r="A67" s="15" t="s">
        <v>19</v>
      </c>
      <c r="B67" s="5">
        <v>460</v>
      </c>
      <c r="C67" s="16"/>
      <c r="D67" s="16"/>
      <c r="E67" s="17"/>
      <c r="F67" s="16"/>
    </row>
    <row r="68" spans="1:6" ht="19.5" customHeight="1" x14ac:dyDescent="0.25">
      <c r="A68" s="6" t="s">
        <v>8</v>
      </c>
      <c r="B68" s="4">
        <v>1.7</v>
      </c>
      <c r="C68" s="16"/>
      <c r="D68" s="16"/>
      <c r="E68" s="17"/>
      <c r="F68" s="16"/>
    </row>
    <row r="69" spans="1:6" ht="19.5" customHeight="1" x14ac:dyDescent="0.25">
      <c r="A69" s="6" t="s">
        <v>9</v>
      </c>
      <c r="B69" s="4">
        <v>0.9</v>
      </c>
      <c r="C69" s="16"/>
      <c r="D69" s="16"/>
      <c r="E69" s="17"/>
      <c r="F69" s="16"/>
    </row>
    <row r="70" spans="1:6" ht="19.5" customHeight="1" x14ac:dyDescent="0.25">
      <c r="A70" s="6" t="s">
        <v>10</v>
      </c>
      <c r="B70" s="4">
        <v>5.3</v>
      </c>
      <c r="C70" s="16"/>
      <c r="D70" s="16"/>
      <c r="E70" s="17"/>
      <c r="F70" s="16"/>
    </row>
    <row r="71" spans="1:6" ht="19.5" customHeight="1" x14ac:dyDescent="0.25">
      <c r="A71" s="6" t="s">
        <v>11</v>
      </c>
      <c r="B71" s="4">
        <v>5000</v>
      </c>
      <c r="C71" s="16"/>
      <c r="D71" s="16"/>
      <c r="E71" s="17"/>
      <c r="F71" s="16"/>
    </row>
    <row r="72" spans="1:6" ht="19.5" customHeight="1" x14ac:dyDescent="0.25">
      <c r="A72" s="6" t="s">
        <v>12</v>
      </c>
      <c r="B72" s="4">
        <v>30</v>
      </c>
      <c r="C72" s="16"/>
      <c r="D72" s="16"/>
      <c r="E72" s="17"/>
      <c r="F72" s="16"/>
    </row>
    <row r="73" spans="1:6" ht="19.5" customHeight="1" x14ac:dyDescent="0.25">
      <c r="A73" s="6" t="s">
        <v>15</v>
      </c>
      <c r="B73" s="17"/>
      <c r="C73" s="16"/>
      <c r="D73" s="16"/>
      <c r="E73" s="17"/>
      <c r="F73" s="16"/>
    </row>
    <row r="74" spans="1:6" ht="19.5" customHeight="1" x14ac:dyDescent="0.25">
      <c r="A74" s="6" t="s">
        <v>16</v>
      </c>
      <c r="B74" s="4">
        <v>7.8</v>
      </c>
      <c r="C74" s="16"/>
      <c r="D74" s="16"/>
      <c r="E74" s="17"/>
      <c r="F74" s="16"/>
    </row>
    <row r="75" spans="1:6" ht="19.5" customHeight="1" x14ac:dyDescent="0.25">
      <c r="A75" s="6" t="s">
        <v>17</v>
      </c>
      <c r="B75" s="5">
        <v>25</v>
      </c>
      <c r="C75" s="16"/>
      <c r="D75" s="16"/>
      <c r="E75" s="17"/>
      <c r="F75" s="16"/>
    </row>
    <row r="76" spans="1:6" ht="19.5" customHeight="1" x14ac:dyDescent="0.25">
      <c r="A76" s="6" t="s">
        <v>18</v>
      </c>
      <c r="B76" s="4">
        <v>76</v>
      </c>
      <c r="C76" s="16"/>
      <c r="D76" s="16"/>
      <c r="E76" s="17"/>
      <c r="F76" s="1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4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9.140625" style="12" bestFit="1" customWidth="1"/>
    <col min="7" max="8" width="14.140625" style="19" bestFit="1" customWidth="1"/>
    <col min="9" max="10" width="14.140625" style="13" bestFit="1" customWidth="1"/>
    <col min="11" max="14" width="14.140625" style="19" bestFit="1" customWidth="1"/>
    <col min="15" max="16" width="14.140625" style="13" bestFit="1" customWidth="1"/>
  </cols>
  <sheetData>
    <row r="1" spans="1:1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7"/>
      <c r="J1" s="17"/>
      <c r="K1" s="14"/>
      <c r="L1" s="14"/>
      <c r="M1" s="14"/>
      <c r="N1" s="14"/>
      <c r="O1" s="17"/>
      <c r="P1" s="17"/>
    </row>
    <row r="2" spans="1:16" ht="19.5" customHeight="1" x14ac:dyDescent="0.25">
      <c r="A2" s="4">
        <v>32.141977930768199</v>
      </c>
      <c r="B2" s="4">
        <v>4.2904828607495382</v>
      </c>
      <c r="C2" s="5">
        <v>0</v>
      </c>
      <c r="D2" s="5">
        <v>0</v>
      </c>
      <c r="E2" s="4">
        <v>0.80900000000000005</v>
      </c>
      <c r="F2" s="5">
        <v>5500</v>
      </c>
      <c r="G2" s="14"/>
      <c r="H2" s="14"/>
      <c r="I2" s="4">
        <f t="shared" ref="I2:I33" si="0">O2*J2*9.86923</f>
        <v>32.141977930768228</v>
      </c>
      <c r="J2" s="4">
        <f t="shared" ref="J2:J33" si="1">$B$83/P2</f>
        <v>4.2904828607495382</v>
      </c>
      <c r="K2" s="14"/>
      <c r="L2" s="14"/>
      <c r="M2" s="14"/>
      <c r="N2" s="14"/>
      <c r="O2" s="4">
        <v>0.75907232348499998</v>
      </c>
      <c r="P2" s="4">
        <v>1.7364012960299999</v>
      </c>
    </row>
    <row r="3" spans="1:16" ht="19.5" customHeight="1" x14ac:dyDescent="0.25">
      <c r="A3" s="4">
        <v>36.203594697349516</v>
      </c>
      <c r="B3" s="4">
        <v>4.3268195483444432</v>
      </c>
      <c r="C3" s="5">
        <v>0</v>
      </c>
      <c r="D3" s="5">
        <v>0</v>
      </c>
      <c r="E3" s="4">
        <v>0.82699999999999996</v>
      </c>
      <c r="F3" s="5">
        <v>5500</v>
      </c>
      <c r="G3" s="14"/>
      <c r="H3" s="14"/>
      <c r="I3" s="4">
        <f t="shared" si="0"/>
        <v>36.203594697349516</v>
      </c>
      <c r="J3" s="4">
        <f t="shared" si="1"/>
        <v>4.3268195483444432</v>
      </c>
      <c r="K3" s="14"/>
      <c r="L3" s="14"/>
      <c r="M3" s="14"/>
      <c r="N3" s="14"/>
      <c r="O3" s="4">
        <v>0.84781215927499998</v>
      </c>
      <c r="P3" s="4">
        <v>1.7218189750599999</v>
      </c>
    </row>
    <row r="4" spans="1:16" ht="19.5" customHeight="1" x14ac:dyDescent="0.25">
      <c r="A4" s="4">
        <v>44.881720557921938</v>
      </c>
      <c r="B4" s="4">
        <v>4.458992926955478</v>
      </c>
      <c r="C4" s="5">
        <v>0</v>
      </c>
      <c r="D4" s="5">
        <v>0</v>
      </c>
      <c r="E4" s="4">
        <v>0.871</v>
      </c>
      <c r="F4" s="5">
        <v>5500</v>
      </c>
      <c r="G4" s="14"/>
      <c r="H4" s="14"/>
      <c r="I4" s="4">
        <f t="shared" si="0"/>
        <v>44.881720557921938</v>
      </c>
      <c r="J4" s="4">
        <f t="shared" si="1"/>
        <v>4.458992926955478</v>
      </c>
      <c r="K4" s="14"/>
      <c r="L4" s="14"/>
      <c r="M4" s="14"/>
      <c r="N4" s="14"/>
      <c r="O4" s="4">
        <v>1.01988086526</v>
      </c>
      <c r="P4" s="4">
        <v>1.67078085165</v>
      </c>
    </row>
    <row r="5" spans="1:16" ht="19.5" customHeight="1" x14ac:dyDescent="0.25">
      <c r="A5" s="4">
        <v>50.248173554350394</v>
      </c>
      <c r="B5" s="4">
        <v>4.6150767145541556</v>
      </c>
      <c r="C5" s="5">
        <v>0</v>
      </c>
      <c r="D5" s="5">
        <v>0</v>
      </c>
      <c r="E5" s="4">
        <v>0.86699999999999999</v>
      </c>
      <c r="F5" s="5">
        <v>5500</v>
      </c>
      <c r="G5" s="14"/>
      <c r="H5" s="14"/>
      <c r="I5" s="4">
        <f t="shared" si="0"/>
        <v>50.248173554350394</v>
      </c>
      <c r="J5" s="4">
        <f t="shared" si="1"/>
        <v>4.6150767145541556</v>
      </c>
      <c r="K5" s="14"/>
      <c r="L5" s="14"/>
      <c r="M5" s="14"/>
      <c r="N5" s="14"/>
      <c r="O5" s="4">
        <v>1.1032097354499999</v>
      </c>
      <c r="P5" s="4">
        <v>1.6142743578900001</v>
      </c>
    </row>
    <row r="6" spans="1:16" ht="19.5" customHeight="1" x14ac:dyDescent="0.25">
      <c r="A6" s="4">
        <v>52.737238502960246</v>
      </c>
      <c r="B6" s="4">
        <v>4.6784701705905478</v>
      </c>
      <c r="C6" s="5">
        <v>0</v>
      </c>
      <c r="D6" s="5">
        <v>0</v>
      </c>
      <c r="E6" s="4">
        <v>0.86799999999999999</v>
      </c>
      <c r="F6" s="5">
        <v>5500</v>
      </c>
      <c r="G6" s="14"/>
      <c r="H6" s="14"/>
      <c r="I6" s="4">
        <f t="shared" si="0"/>
        <v>52.737238502960246</v>
      </c>
      <c r="J6" s="4">
        <f t="shared" si="1"/>
        <v>4.6784701705905478</v>
      </c>
      <c r="K6" s="14"/>
      <c r="L6" s="14"/>
      <c r="M6" s="14"/>
      <c r="N6" s="14"/>
      <c r="O6" s="4">
        <v>1.1421686877499999</v>
      </c>
      <c r="P6" s="4">
        <v>1.5924008764299999</v>
      </c>
    </row>
    <row r="7" spans="1:16" ht="19.5" customHeight="1" x14ac:dyDescent="0.25">
      <c r="A7" s="4">
        <v>57.493968484506112</v>
      </c>
      <c r="B7" s="4">
        <v>4.8391079020557459</v>
      </c>
      <c r="C7" s="5">
        <v>0</v>
      </c>
      <c r="D7" s="5">
        <v>0</v>
      </c>
      <c r="E7" s="4">
        <v>0.82399999999999995</v>
      </c>
      <c r="F7" s="5">
        <v>5500</v>
      </c>
      <c r="G7" s="14"/>
      <c r="H7" s="14"/>
      <c r="I7" s="4">
        <f t="shared" si="0"/>
        <v>57.493968484506112</v>
      </c>
      <c r="J7" s="4">
        <f t="shared" si="1"/>
        <v>4.8391079020557459</v>
      </c>
      <c r="K7" s="14"/>
      <c r="L7" s="14"/>
      <c r="M7" s="14"/>
      <c r="N7" s="14"/>
      <c r="O7" s="4">
        <v>1.2038536955500001</v>
      </c>
      <c r="P7" s="4">
        <v>1.5395399628999999</v>
      </c>
    </row>
    <row r="8" spans="1:16" ht="19.5" customHeight="1" x14ac:dyDescent="0.25">
      <c r="A8" s="4">
        <v>63.281874831037058</v>
      </c>
      <c r="B8" s="4">
        <v>5.0796781332908152</v>
      </c>
      <c r="C8" s="5">
        <v>0</v>
      </c>
      <c r="D8" s="5">
        <v>0</v>
      </c>
      <c r="E8" s="4">
        <v>0.80400000000000005</v>
      </c>
      <c r="F8" s="5">
        <v>5500</v>
      </c>
      <c r="G8" s="14"/>
      <c r="H8" s="14"/>
      <c r="I8" s="4">
        <f t="shared" si="0"/>
        <v>63.281874831037058</v>
      </c>
      <c r="J8" s="4">
        <f t="shared" si="1"/>
        <v>5.0796781332908152</v>
      </c>
      <c r="K8" s="14"/>
      <c r="L8" s="14"/>
      <c r="M8" s="14"/>
      <c r="N8" s="14"/>
      <c r="O8" s="4">
        <v>1.262292124</v>
      </c>
      <c r="P8" s="4">
        <v>1.4666283580399999</v>
      </c>
    </row>
    <row r="9" spans="1:16" ht="19.5" customHeight="1" x14ac:dyDescent="0.25">
      <c r="A9" s="4">
        <v>68.542050784930296</v>
      </c>
      <c r="B9" s="4">
        <v>5.310690719751487</v>
      </c>
      <c r="C9" s="5">
        <v>0</v>
      </c>
      <c r="D9" s="5">
        <v>0</v>
      </c>
      <c r="E9" s="4">
        <v>0.752</v>
      </c>
      <c r="F9" s="5">
        <v>5500</v>
      </c>
      <c r="G9" s="14"/>
      <c r="H9" s="14"/>
      <c r="I9" s="4">
        <f t="shared" si="0"/>
        <v>68.542050784930296</v>
      </c>
      <c r="J9" s="4">
        <f t="shared" si="1"/>
        <v>5.310690719751487</v>
      </c>
      <c r="K9" s="14"/>
      <c r="L9" s="14"/>
      <c r="M9" s="14"/>
      <c r="N9" s="14"/>
      <c r="O9" s="4">
        <v>1.3077442350099999</v>
      </c>
      <c r="P9" s="4">
        <v>1.4028307037900001</v>
      </c>
    </row>
    <row r="10" spans="1:16" ht="19.5" customHeight="1" x14ac:dyDescent="0.25">
      <c r="A10" s="15" t="s">
        <v>4</v>
      </c>
      <c r="B10" s="17"/>
      <c r="C10" s="16"/>
      <c r="D10" s="16"/>
      <c r="E10" s="17"/>
      <c r="F10" s="16"/>
      <c r="G10" s="14"/>
      <c r="H10" s="14"/>
      <c r="I10" s="15" t="e">
        <f t="shared" si="0"/>
        <v>#DIV/0!</v>
      </c>
      <c r="J10" s="15" t="e">
        <f t="shared" si="1"/>
        <v>#DIV/0!</v>
      </c>
      <c r="K10" s="14"/>
      <c r="L10" s="14"/>
      <c r="M10" s="14"/>
      <c r="N10" s="14"/>
      <c r="O10" s="17"/>
      <c r="P10" s="17"/>
    </row>
    <row r="11" spans="1:16" ht="19.5" customHeight="1" x14ac:dyDescent="0.25">
      <c r="A11" s="4">
        <v>31.828802849895261</v>
      </c>
      <c r="B11" s="4">
        <v>4.4785369212358104</v>
      </c>
      <c r="C11" s="5">
        <v>0</v>
      </c>
      <c r="D11" s="5">
        <v>0</v>
      </c>
      <c r="E11" s="4">
        <v>0.80900000000000005</v>
      </c>
      <c r="F11" s="5">
        <v>5250</v>
      </c>
      <c r="G11" s="14"/>
      <c r="H11" s="14"/>
      <c r="I11" s="4">
        <f t="shared" si="0"/>
        <v>31.828802849895261</v>
      </c>
      <c r="J11" s="4">
        <f t="shared" si="1"/>
        <v>4.4785369212358104</v>
      </c>
      <c r="K11" s="14"/>
      <c r="L11" s="14"/>
      <c r="M11" s="14"/>
      <c r="N11" s="14"/>
      <c r="O11" s="4">
        <v>0.72011337118700003</v>
      </c>
      <c r="P11" s="4">
        <v>1.6634896911699999</v>
      </c>
    </row>
    <row r="12" spans="1:16" ht="19.5" customHeight="1" x14ac:dyDescent="0.25">
      <c r="A12" s="4">
        <v>35.554339065812769</v>
      </c>
      <c r="B12" s="4">
        <v>4.5081762723647687</v>
      </c>
      <c r="C12" s="5">
        <v>0</v>
      </c>
      <c r="D12" s="5">
        <v>0</v>
      </c>
      <c r="E12" s="4">
        <v>0.82699999999999996</v>
      </c>
      <c r="F12" s="5">
        <v>5250</v>
      </c>
      <c r="G12" s="14"/>
      <c r="H12" s="14"/>
      <c r="I12" s="4">
        <f t="shared" si="0"/>
        <v>35.554339065812769</v>
      </c>
      <c r="J12" s="4">
        <f t="shared" si="1"/>
        <v>4.5081762723647687</v>
      </c>
      <c r="K12" s="14"/>
      <c r="L12" s="14"/>
      <c r="M12" s="14"/>
      <c r="N12" s="14"/>
      <c r="O12" s="4">
        <v>0.79911346890199997</v>
      </c>
      <c r="P12" s="4">
        <v>1.6525529504400001</v>
      </c>
    </row>
    <row r="13" spans="1:16" ht="19.5" customHeight="1" x14ac:dyDescent="0.25">
      <c r="A13" s="4">
        <v>44.883805920383551</v>
      </c>
      <c r="B13" s="4">
        <v>4.6465572317801804</v>
      </c>
      <c r="C13" s="5">
        <v>0</v>
      </c>
      <c r="D13" s="5">
        <v>0</v>
      </c>
      <c r="E13" s="4">
        <v>0.871</v>
      </c>
      <c r="F13" s="5">
        <v>5250</v>
      </c>
      <c r="G13" s="14"/>
      <c r="H13" s="14"/>
      <c r="I13" s="4">
        <f t="shared" si="0"/>
        <v>44.883805920383551</v>
      </c>
      <c r="J13" s="4">
        <f t="shared" si="1"/>
        <v>4.6465572317801804</v>
      </c>
      <c r="K13" s="14"/>
      <c r="L13" s="14"/>
      <c r="M13" s="14"/>
      <c r="N13" s="14"/>
      <c r="O13" s="4">
        <v>0.97875752672000005</v>
      </c>
      <c r="P13" s="4">
        <v>1.60333761716</v>
      </c>
    </row>
    <row r="14" spans="1:16" ht="19.5" customHeight="1" x14ac:dyDescent="0.25">
      <c r="A14" s="4">
        <v>49.312615698015435</v>
      </c>
      <c r="B14" s="4">
        <v>4.7824840732663247</v>
      </c>
      <c r="C14" s="5">
        <v>0</v>
      </c>
      <c r="D14" s="5">
        <v>0</v>
      </c>
      <c r="E14" s="4">
        <v>0.86699999999999999</v>
      </c>
      <c r="F14" s="5">
        <v>5250</v>
      </c>
      <c r="G14" s="14"/>
      <c r="H14" s="14"/>
      <c r="I14" s="4">
        <f t="shared" si="0"/>
        <v>49.312615698015435</v>
      </c>
      <c r="J14" s="4">
        <f t="shared" si="1"/>
        <v>4.7824840732663247</v>
      </c>
      <c r="K14" s="14"/>
      <c r="L14" s="14"/>
      <c r="M14" s="14"/>
      <c r="N14" s="14"/>
      <c r="O14" s="4">
        <v>1.044771307</v>
      </c>
      <c r="P14" s="4">
        <v>1.5577678641199999</v>
      </c>
    </row>
    <row r="15" spans="1:16" ht="19.5" customHeight="1" x14ac:dyDescent="0.25">
      <c r="A15" s="4">
        <v>52.575738796164778</v>
      </c>
      <c r="B15" s="4">
        <v>4.8912281083627471</v>
      </c>
      <c r="C15" s="5">
        <v>0</v>
      </c>
      <c r="D15" s="5">
        <v>0</v>
      </c>
      <c r="E15" s="4">
        <v>0.86799999999999999</v>
      </c>
      <c r="F15" s="5">
        <v>5250</v>
      </c>
      <c r="G15" s="14"/>
      <c r="H15" s="14"/>
      <c r="I15" s="4">
        <f t="shared" si="0"/>
        <v>52.575738796164778</v>
      </c>
      <c r="J15" s="4">
        <f t="shared" si="1"/>
        <v>4.8912281083627471</v>
      </c>
      <c r="K15" s="14"/>
      <c r="L15" s="14"/>
      <c r="M15" s="14"/>
      <c r="N15" s="14"/>
      <c r="O15" s="4">
        <v>1.0891412249000001</v>
      </c>
      <c r="P15" s="4">
        <v>1.5231348518100001</v>
      </c>
    </row>
    <row r="16" spans="1:16" ht="19.5" customHeight="1" x14ac:dyDescent="0.25">
      <c r="A16" s="4">
        <v>57.159064825365</v>
      </c>
      <c r="B16" s="4">
        <v>5.0420790300215925</v>
      </c>
      <c r="C16" s="5">
        <v>0</v>
      </c>
      <c r="D16" s="5">
        <v>0</v>
      </c>
      <c r="E16" s="4">
        <v>0.82399999999999995</v>
      </c>
      <c r="F16" s="5">
        <v>5250</v>
      </c>
      <c r="G16" s="14"/>
      <c r="H16" s="14"/>
      <c r="I16" s="4">
        <f t="shared" si="0"/>
        <v>57.159064825365</v>
      </c>
      <c r="J16" s="4">
        <f t="shared" si="1"/>
        <v>5.0420790300215925</v>
      </c>
      <c r="K16" s="14"/>
      <c r="L16" s="14"/>
      <c r="M16" s="14"/>
      <c r="N16" s="14"/>
      <c r="O16" s="4">
        <v>1.14866184646</v>
      </c>
      <c r="P16" s="4">
        <v>1.47756509877</v>
      </c>
    </row>
    <row r="17" spans="1:16" ht="19.5" customHeight="1" x14ac:dyDescent="0.25">
      <c r="A17" s="4">
        <v>62.535745224761378</v>
      </c>
      <c r="B17" s="4">
        <v>5.2493038308629663</v>
      </c>
      <c r="C17" s="5">
        <v>0</v>
      </c>
      <c r="D17" s="5">
        <v>0</v>
      </c>
      <c r="E17" s="4">
        <v>0.80400000000000005</v>
      </c>
      <c r="F17" s="5">
        <v>5250</v>
      </c>
      <c r="G17" s="14"/>
      <c r="H17" s="14"/>
      <c r="I17" s="4">
        <f t="shared" si="0"/>
        <v>62.535745224761378</v>
      </c>
      <c r="J17" s="4">
        <f t="shared" si="1"/>
        <v>5.2493038308629663</v>
      </c>
      <c r="K17" s="14"/>
      <c r="L17" s="14"/>
      <c r="M17" s="14"/>
      <c r="N17" s="14"/>
      <c r="O17" s="4">
        <v>1.2071002749099999</v>
      </c>
      <c r="P17" s="4">
        <v>1.4192358148899999</v>
      </c>
    </row>
    <row r="18" spans="1:16" ht="19.5" customHeight="1" x14ac:dyDescent="0.25">
      <c r="A18" s="4">
        <v>67.374291968154225</v>
      </c>
      <c r="B18" s="4">
        <v>5.4596669036186629</v>
      </c>
      <c r="C18" s="5">
        <v>0</v>
      </c>
      <c r="D18" s="5">
        <v>0</v>
      </c>
      <c r="E18" s="4">
        <v>0.752</v>
      </c>
      <c r="F18" s="5">
        <v>5250</v>
      </c>
      <c r="G18" s="14"/>
      <c r="H18" s="14"/>
      <c r="I18" s="4">
        <f t="shared" si="0"/>
        <v>67.374291968154225</v>
      </c>
      <c r="J18" s="4">
        <f t="shared" si="1"/>
        <v>5.4596669036186629</v>
      </c>
      <c r="K18" s="14"/>
      <c r="L18" s="14"/>
      <c r="M18" s="14"/>
      <c r="N18" s="14"/>
      <c r="O18" s="4">
        <v>1.25038799969</v>
      </c>
      <c r="P18" s="4">
        <v>1.3645521112400001</v>
      </c>
    </row>
    <row r="19" spans="1:16" ht="19.5" customHeight="1" x14ac:dyDescent="0.25">
      <c r="A19" s="15" t="s">
        <v>4</v>
      </c>
      <c r="B19" s="17"/>
      <c r="C19" s="16"/>
      <c r="D19" s="16"/>
      <c r="E19" s="17"/>
      <c r="F19" s="16"/>
      <c r="G19" s="14"/>
      <c r="H19" s="14"/>
      <c r="I19" s="15" t="e">
        <f t="shared" si="0"/>
        <v>#DIV/0!</v>
      </c>
      <c r="J19" s="15" t="e">
        <f t="shared" si="1"/>
        <v>#DIV/0!</v>
      </c>
      <c r="K19" s="14"/>
      <c r="L19" s="14"/>
      <c r="M19" s="14"/>
      <c r="N19" s="14"/>
      <c r="O19" s="17"/>
      <c r="P19" s="17"/>
    </row>
    <row r="20" spans="1:16" ht="19.5" customHeight="1" x14ac:dyDescent="0.25">
      <c r="A20" s="4">
        <v>32.037193884278608</v>
      </c>
      <c r="B20" s="4">
        <v>4.6838316610304487</v>
      </c>
      <c r="C20" s="5">
        <v>0</v>
      </c>
      <c r="D20" s="5">
        <v>0</v>
      </c>
      <c r="E20" s="4">
        <v>0.80900000000000005</v>
      </c>
      <c r="F20" s="5">
        <v>5000</v>
      </c>
      <c r="G20" s="14"/>
      <c r="H20" s="14"/>
      <c r="I20" s="4">
        <f t="shared" si="0"/>
        <v>32.037193884278608</v>
      </c>
      <c r="J20" s="4">
        <f t="shared" si="1"/>
        <v>4.6838316610304487</v>
      </c>
      <c r="K20" s="14"/>
      <c r="L20" s="14"/>
      <c r="M20" s="14"/>
      <c r="N20" s="14"/>
      <c r="O20" s="4">
        <v>0.69305854320299998</v>
      </c>
      <c r="P20" s="4">
        <v>1.5905780863100001</v>
      </c>
    </row>
    <row r="21" spans="1:16" ht="19.5" customHeight="1" x14ac:dyDescent="0.25">
      <c r="A21" s="4">
        <v>36.012950250453372</v>
      </c>
      <c r="B21" s="4">
        <v>4.6999901174550613</v>
      </c>
      <c r="C21" s="5">
        <v>0</v>
      </c>
      <c r="D21" s="5">
        <v>0</v>
      </c>
      <c r="E21" s="4">
        <v>0.82699999999999996</v>
      </c>
      <c r="F21" s="5">
        <v>5000</v>
      </c>
      <c r="G21" s="14"/>
      <c r="H21" s="14"/>
      <c r="I21" s="4">
        <f t="shared" si="0"/>
        <v>36.012950250453372</v>
      </c>
      <c r="J21" s="4">
        <f t="shared" si="1"/>
        <v>4.6999901174550613</v>
      </c>
      <c r="K21" s="14"/>
      <c r="L21" s="14"/>
      <c r="M21" s="14"/>
      <c r="N21" s="14"/>
      <c r="O21" s="4">
        <v>0.77638741339499995</v>
      </c>
      <c r="P21" s="4">
        <v>1.5851097159400001</v>
      </c>
    </row>
    <row r="22" spans="1:16" ht="19.5" customHeight="1" x14ac:dyDescent="0.25">
      <c r="A22" s="4">
        <v>44.106821790210027</v>
      </c>
      <c r="B22" s="4">
        <v>4.8276761229844212</v>
      </c>
      <c r="C22" s="5">
        <v>0</v>
      </c>
      <c r="D22" s="5">
        <v>0</v>
      </c>
      <c r="E22" s="4">
        <v>0.871</v>
      </c>
      <c r="F22" s="5">
        <v>5000</v>
      </c>
      <c r="G22" s="14"/>
      <c r="H22" s="14"/>
      <c r="I22" s="4">
        <f t="shared" si="0"/>
        <v>44.106821790210027</v>
      </c>
      <c r="J22" s="4">
        <f t="shared" si="1"/>
        <v>4.8276761229844212</v>
      </c>
      <c r="K22" s="14"/>
      <c r="L22" s="14"/>
      <c r="M22" s="14"/>
      <c r="N22" s="14"/>
      <c r="O22" s="4">
        <v>0.92573006387000001</v>
      </c>
      <c r="P22" s="4">
        <v>1.5431855431499999</v>
      </c>
    </row>
    <row r="23" spans="1:16" ht="19.5" customHeight="1" x14ac:dyDescent="0.25">
      <c r="A23" s="4">
        <v>49.061786975300954</v>
      </c>
      <c r="B23" s="4">
        <v>4.9745736184130358</v>
      </c>
      <c r="C23" s="5">
        <v>0</v>
      </c>
      <c r="D23" s="5">
        <v>0</v>
      </c>
      <c r="E23" s="4">
        <v>0.86699999999999999</v>
      </c>
      <c r="F23" s="5">
        <v>5000</v>
      </c>
      <c r="G23" s="14"/>
      <c r="H23" s="14"/>
      <c r="I23" s="4">
        <f t="shared" si="0"/>
        <v>49.061786975300954</v>
      </c>
      <c r="J23" s="4">
        <f t="shared" si="1"/>
        <v>4.9745736184130358</v>
      </c>
      <c r="K23" s="14"/>
      <c r="L23" s="14"/>
      <c r="M23" s="14"/>
      <c r="N23" s="14"/>
      <c r="O23" s="4">
        <v>0.99931919598800001</v>
      </c>
      <c r="P23" s="4">
        <v>1.49761579011</v>
      </c>
    </row>
    <row r="24" spans="1:16" ht="19.5" customHeight="1" x14ac:dyDescent="0.25">
      <c r="A24" s="4">
        <v>51.750033783354809</v>
      </c>
      <c r="B24" s="4">
        <v>5.0608087472938594</v>
      </c>
      <c r="C24" s="5">
        <v>0</v>
      </c>
      <c r="D24" s="5">
        <v>0</v>
      </c>
      <c r="E24" s="4">
        <v>0.86799999999999999</v>
      </c>
      <c r="F24" s="5">
        <v>5000</v>
      </c>
      <c r="G24" s="14"/>
      <c r="H24" s="14"/>
      <c r="I24" s="4">
        <f t="shared" si="0"/>
        <v>51.750033783354809</v>
      </c>
      <c r="J24" s="4">
        <f t="shared" si="1"/>
        <v>5.0608087472938594</v>
      </c>
      <c r="K24" s="14"/>
      <c r="L24" s="14"/>
      <c r="M24" s="14"/>
      <c r="N24" s="14"/>
      <c r="O24" s="4">
        <v>1.0361137620500001</v>
      </c>
      <c r="P24" s="4">
        <v>1.4720967284099999</v>
      </c>
    </row>
    <row r="25" spans="1:16" ht="19.5" customHeight="1" x14ac:dyDescent="0.25">
      <c r="A25" s="4">
        <v>56.30363023837856</v>
      </c>
      <c r="B25" s="4">
        <v>5.2224739725427796</v>
      </c>
      <c r="C25" s="5">
        <v>0</v>
      </c>
      <c r="D25" s="5">
        <v>0</v>
      </c>
      <c r="E25" s="4">
        <v>0.82399999999999995</v>
      </c>
      <c r="F25" s="5">
        <v>5000</v>
      </c>
      <c r="G25" s="14"/>
      <c r="H25" s="14"/>
      <c r="I25" s="4">
        <f t="shared" si="0"/>
        <v>56.30363023837856</v>
      </c>
      <c r="J25" s="4">
        <f t="shared" si="1"/>
        <v>5.2224739725427796</v>
      </c>
      <c r="K25" s="14"/>
      <c r="L25" s="14"/>
      <c r="M25" s="14"/>
      <c r="N25" s="14"/>
      <c r="O25" s="4">
        <v>1.0923878042599999</v>
      </c>
      <c r="P25" s="4">
        <v>1.4265269753700001</v>
      </c>
    </row>
    <row r="26" spans="1:16" ht="19.5" customHeight="1" x14ac:dyDescent="0.25">
      <c r="A26" s="4">
        <v>61.123193754508847</v>
      </c>
      <c r="B26" s="4">
        <v>5.4019389451844191</v>
      </c>
      <c r="C26" s="5">
        <v>0</v>
      </c>
      <c r="D26" s="5">
        <v>0</v>
      </c>
      <c r="E26" s="4">
        <v>0.80400000000000005</v>
      </c>
      <c r="F26" s="5">
        <v>5000</v>
      </c>
      <c r="G26" s="14"/>
      <c r="H26" s="14"/>
      <c r="I26" s="4">
        <f t="shared" si="0"/>
        <v>61.123193754508847</v>
      </c>
      <c r="J26" s="4">
        <f t="shared" si="1"/>
        <v>5.4019389451844191</v>
      </c>
      <c r="K26" s="14"/>
      <c r="L26" s="14"/>
      <c r="M26" s="14"/>
      <c r="N26" s="14"/>
      <c r="O26" s="4">
        <v>1.14649746022</v>
      </c>
      <c r="P26" s="4">
        <v>1.3791344322100001</v>
      </c>
    </row>
    <row r="27" spans="1:16" ht="19.5" customHeight="1" x14ac:dyDescent="0.25">
      <c r="A27" s="4">
        <v>65.30018386907237</v>
      </c>
      <c r="B27" s="4">
        <v>5.5865306845385412</v>
      </c>
      <c r="C27" s="5">
        <v>0</v>
      </c>
      <c r="D27" s="5">
        <v>0</v>
      </c>
      <c r="E27" s="4">
        <v>0.752</v>
      </c>
      <c r="F27" s="5">
        <v>5000</v>
      </c>
      <c r="G27" s="14"/>
      <c r="H27" s="14"/>
      <c r="I27" s="4">
        <f t="shared" si="0"/>
        <v>65.30018386907237</v>
      </c>
      <c r="J27" s="4">
        <f t="shared" si="1"/>
        <v>5.5865306845385412</v>
      </c>
      <c r="K27" s="14"/>
      <c r="L27" s="14"/>
      <c r="M27" s="14"/>
      <c r="N27" s="14"/>
      <c r="O27" s="4">
        <v>1.1843742194</v>
      </c>
      <c r="P27" s="4">
        <v>1.33356467917</v>
      </c>
    </row>
    <row r="28" spans="1:16" ht="19.5" customHeight="1" x14ac:dyDescent="0.25">
      <c r="A28" s="15" t="s">
        <v>4</v>
      </c>
      <c r="B28" s="17"/>
      <c r="C28" s="16"/>
      <c r="D28" s="16"/>
      <c r="E28" s="17"/>
      <c r="F28" s="16"/>
      <c r="G28" s="14"/>
      <c r="H28" s="14"/>
      <c r="I28" s="15" t="e">
        <f t="shared" si="0"/>
        <v>#DIV/0!</v>
      </c>
      <c r="J28" s="15" t="e">
        <f t="shared" si="1"/>
        <v>#DIV/0!</v>
      </c>
      <c r="K28" s="14"/>
      <c r="L28" s="14"/>
      <c r="M28" s="14"/>
      <c r="N28" s="14"/>
      <c r="O28" s="17"/>
      <c r="P28" s="17"/>
    </row>
    <row r="29" spans="1:16" ht="19.5" customHeight="1" x14ac:dyDescent="0.25">
      <c r="A29" s="4">
        <v>31.543101209185981</v>
      </c>
      <c r="B29" s="4">
        <v>4.8621346534803189</v>
      </c>
      <c r="C29" s="5">
        <v>0</v>
      </c>
      <c r="D29" s="5">
        <v>0</v>
      </c>
      <c r="E29" s="4">
        <v>0.80900000000000005</v>
      </c>
      <c r="F29" s="5">
        <v>4750</v>
      </c>
      <c r="G29" s="14"/>
      <c r="H29" s="14"/>
      <c r="I29" s="4">
        <f t="shared" si="0"/>
        <v>31.543101209185981</v>
      </c>
      <c r="J29" s="4">
        <f t="shared" si="1"/>
        <v>4.8621346534803189</v>
      </c>
      <c r="K29" s="14"/>
      <c r="L29" s="14"/>
      <c r="M29" s="14"/>
      <c r="N29" s="14"/>
      <c r="O29" s="4">
        <v>0.65734617026300002</v>
      </c>
      <c r="P29" s="4">
        <v>1.5322488024200001</v>
      </c>
    </row>
    <row r="30" spans="1:16" ht="19.5" customHeight="1" x14ac:dyDescent="0.25">
      <c r="A30" s="4">
        <v>35.864471660300097</v>
      </c>
      <c r="B30" s="4">
        <v>4.9206718309471116</v>
      </c>
      <c r="C30" s="5">
        <v>0</v>
      </c>
      <c r="D30" s="5">
        <v>0</v>
      </c>
      <c r="E30" s="4">
        <v>0.82699999999999996</v>
      </c>
      <c r="F30" s="5">
        <v>4750</v>
      </c>
      <c r="G30" s="14"/>
      <c r="H30" s="14"/>
      <c r="I30" s="4">
        <f t="shared" si="0"/>
        <v>35.864471660300097</v>
      </c>
      <c r="J30" s="4">
        <f t="shared" si="1"/>
        <v>4.9206718309471116</v>
      </c>
      <c r="K30" s="14"/>
      <c r="L30" s="14"/>
      <c r="M30" s="14"/>
      <c r="N30" s="14"/>
      <c r="O30" s="4">
        <v>0.73851065421700002</v>
      </c>
      <c r="P30" s="4">
        <v>1.5140209012000001</v>
      </c>
    </row>
    <row r="31" spans="1:16" ht="19.5" customHeight="1" x14ac:dyDescent="0.25">
      <c r="A31" s="4">
        <v>43.534784053459745</v>
      </c>
      <c r="B31" s="4">
        <v>5.0358665606891329</v>
      </c>
      <c r="C31" s="5">
        <v>0</v>
      </c>
      <c r="D31" s="5">
        <v>0</v>
      </c>
      <c r="E31" s="4">
        <v>0.871</v>
      </c>
      <c r="F31" s="5">
        <v>4750</v>
      </c>
      <c r="G31" s="14"/>
      <c r="H31" s="14"/>
      <c r="I31" s="4">
        <f t="shared" si="0"/>
        <v>43.534784053459745</v>
      </c>
      <c r="J31" s="4">
        <f t="shared" si="1"/>
        <v>5.0358665606891329</v>
      </c>
      <c r="K31" s="14"/>
      <c r="L31" s="14"/>
      <c r="M31" s="14"/>
      <c r="N31" s="14"/>
      <c r="O31" s="4">
        <v>0.87594918037900005</v>
      </c>
      <c r="P31" s="4">
        <v>1.4793878889000001</v>
      </c>
    </row>
    <row r="32" spans="1:16" ht="19.5" customHeight="1" x14ac:dyDescent="0.25">
      <c r="A32" s="4">
        <v>48.476493116624432</v>
      </c>
      <c r="B32" s="4">
        <v>5.1436051161605052</v>
      </c>
      <c r="C32" s="5">
        <v>0</v>
      </c>
      <c r="D32" s="5">
        <v>0</v>
      </c>
      <c r="E32" s="4">
        <v>0.86699999999999999</v>
      </c>
      <c r="F32" s="5">
        <v>4750</v>
      </c>
      <c r="G32" s="14"/>
      <c r="H32" s="14"/>
      <c r="I32" s="4">
        <f t="shared" si="0"/>
        <v>48.476493116624432</v>
      </c>
      <c r="J32" s="4">
        <f t="shared" si="1"/>
        <v>5.1436051161605052</v>
      </c>
      <c r="K32" s="14"/>
      <c r="L32" s="14"/>
      <c r="M32" s="14"/>
      <c r="N32" s="14"/>
      <c r="O32" s="4">
        <v>0.95494927809399999</v>
      </c>
      <c r="P32" s="4">
        <v>1.44840045683</v>
      </c>
    </row>
    <row r="33" spans="1:16" ht="19.5" customHeight="1" x14ac:dyDescent="0.25">
      <c r="A33" s="4">
        <v>51.144981533821117</v>
      </c>
      <c r="B33" s="4">
        <v>5.2425705553132866</v>
      </c>
      <c r="C33" s="5">
        <v>0</v>
      </c>
      <c r="D33" s="5">
        <v>0</v>
      </c>
      <c r="E33" s="4">
        <v>0.86799999999999999</v>
      </c>
      <c r="F33" s="5">
        <v>4750</v>
      </c>
      <c r="G33" s="14"/>
      <c r="H33" s="14"/>
      <c r="I33" s="4">
        <f t="shared" si="0"/>
        <v>51.144981533821117</v>
      </c>
      <c r="J33" s="4">
        <f t="shared" si="1"/>
        <v>5.2425705553132866</v>
      </c>
      <c r="K33" s="14"/>
      <c r="L33" s="14"/>
      <c r="M33" s="14"/>
      <c r="N33" s="14"/>
      <c r="O33" s="4">
        <v>0.988497264795</v>
      </c>
      <c r="P33" s="4">
        <v>1.42105860501</v>
      </c>
    </row>
    <row r="34" spans="1:16" ht="19.5" customHeight="1" x14ac:dyDescent="0.25">
      <c r="A34" s="4">
        <v>56.004670239066542</v>
      </c>
      <c r="B34" s="4">
        <v>5.4090880904012444</v>
      </c>
      <c r="C34" s="5">
        <v>0</v>
      </c>
      <c r="D34" s="5">
        <v>0</v>
      </c>
      <c r="E34" s="4">
        <v>0.82399999999999995</v>
      </c>
      <c r="F34" s="5">
        <v>4750</v>
      </c>
      <c r="G34" s="14"/>
      <c r="H34" s="14"/>
      <c r="I34" s="4">
        <f t="shared" ref="I34:I65" si="2">O34*J34*9.86923</f>
        <v>56.004670239066542</v>
      </c>
      <c r="J34" s="4">
        <f t="shared" ref="J34:J65" si="3">$B$83/P34</f>
        <v>5.4090880904012444</v>
      </c>
      <c r="K34" s="14"/>
      <c r="L34" s="14"/>
      <c r="M34" s="14"/>
      <c r="N34" s="14"/>
      <c r="O34" s="4">
        <v>1.0491000794800001</v>
      </c>
      <c r="P34" s="4">
        <v>1.37731164209</v>
      </c>
    </row>
    <row r="35" spans="1:16" ht="19.5" customHeight="1" x14ac:dyDescent="0.25">
      <c r="A35" s="4">
        <v>59.938233700465688</v>
      </c>
      <c r="B35" s="4">
        <v>5.5486099463880603</v>
      </c>
      <c r="C35" s="5">
        <v>0</v>
      </c>
      <c r="D35" s="5">
        <v>0</v>
      </c>
      <c r="E35" s="4">
        <v>0.80400000000000005</v>
      </c>
      <c r="F35" s="5">
        <v>4750</v>
      </c>
      <c r="G35" s="14"/>
      <c r="H35" s="14"/>
      <c r="I35" s="4">
        <f t="shared" si="2"/>
        <v>59.938233700465688</v>
      </c>
      <c r="J35" s="4">
        <f t="shared" si="3"/>
        <v>5.5486099463880603</v>
      </c>
      <c r="K35" s="14"/>
      <c r="L35" s="14"/>
      <c r="M35" s="14"/>
      <c r="N35" s="14"/>
      <c r="O35" s="4">
        <v>1.09455219049</v>
      </c>
      <c r="P35" s="4">
        <v>1.34267862978</v>
      </c>
    </row>
    <row r="36" spans="1:16" ht="19.5" customHeight="1" x14ac:dyDescent="0.25">
      <c r="A36" s="4">
        <v>64.064328676304939</v>
      </c>
      <c r="B36" s="4">
        <v>5.7597305004007904</v>
      </c>
      <c r="C36" s="5">
        <v>0</v>
      </c>
      <c r="D36" s="5">
        <v>0</v>
      </c>
      <c r="E36" s="4">
        <v>0.752</v>
      </c>
      <c r="F36" s="5">
        <v>4750</v>
      </c>
      <c r="G36" s="14"/>
      <c r="H36" s="14"/>
      <c r="I36" s="4">
        <f t="shared" si="2"/>
        <v>64.064328676304939</v>
      </c>
      <c r="J36" s="4">
        <f t="shared" si="3"/>
        <v>5.7597305004007904</v>
      </c>
      <c r="K36" s="14"/>
      <c r="L36" s="14"/>
      <c r="M36" s="14"/>
      <c r="N36" s="14"/>
      <c r="O36" s="4">
        <v>1.1270179840800001</v>
      </c>
      <c r="P36" s="4">
        <v>1.2934632964999999</v>
      </c>
    </row>
    <row r="37" spans="1:16" ht="19.5" customHeight="1" x14ac:dyDescent="0.25">
      <c r="A37" s="15" t="s">
        <v>4</v>
      </c>
      <c r="B37" s="17"/>
      <c r="C37" s="16"/>
      <c r="D37" s="16"/>
      <c r="E37" s="17"/>
      <c r="F37" s="16"/>
      <c r="G37" s="14"/>
      <c r="H37" s="14"/>
      <c r="I37" s="15" t="e">
        <f t="shared" si="2"/>
        <v>#DIV/0!</v>
      </c>
      <c r="J37" s="15" t="e">
        <f t="shared" si="3"/>
        <v>#DIV/0!</v>
      </c>
      <c r="K37" s="14"/>
      <c r="L37" s="14"/>
      <c r="M37" s="14"/>
      <c r="N37" s="14"/>
      <c r="O37" s="17"/>
      <c r="P37" s="17"/>
    </row>
    <row r="38" spans="1:16" ht="19.5" customHeight="1" x14ac:dyDescent="0.25">
      <c r="A38" s="4">
        <v>31.257164530030543</v>
      </c>
      <c r="B38" s="4">
        <v>5.0859992364576261</v>
      </c>
      <c r="C38" s="5">
        <v>0</v>
      </c>
      <c r="D38" s="5">
        <v>0</v>
      </c>
      <c r="E38" s="4">
        <v>0.80900000000000005</v>
      </c>
      <c r="F38" s="5">
        <v>4500</v>
      </c>
      <c r="G38" s="14"/>
      <c r="H38" s="14"/>
      <c r="I38" s="4">
        <f t="shared" si="2"/>
        <v>31.257164530030543</v>
      </c>
      <c r="J38" s="4">
        <f t="shared" si="3"/>
        <v>5.0859992364576261</v>
      </c>
      <c r="K38" s="14"/>
      <c r="L38" s="14"/>
      <c r="M38" s="14"/>
      <c r="N38" s="14"/>
      <c r="O38" s="4">
        <v>0.62271599044299997</v>
      </c>
      <c r="P38" s="4">
        <v>1.4648055679200001</v>
      </c>
    </row>
    <row r="39" spans="1:16" ht="19.5" customHeight="1" x14ac:dyDescent="0.25">
      <c r="A39" s="4">
        <v>35.148491378078013</v>
      </c>
      <c r="B39" s="4">
        <v>5.1306913209397456</v>
      </c>
      <c r="C39" s="5">
        <v>0</v>
      </c>
      <c r="D39" s="5">
        <v>0</v>
      </c>
      <c r="E39" s="4">
        <v>0.82699999999999996</v>
      </c>
      <c r="F39" s="5">
        <v>4500</v>
      </c>
      <c r="G39" s="14"/>
      <c r="H39" s="14"/>
      <c r="I39" s="4">
        <f t="shared" si="2"/>
        <v>35.148491378078013</v>
      </c>
      <c r="J39" s="4">
        <f t="shared" si="3"/>
        <v>5.1306913209397456</v>
      </c>
      <c r="K39" s="14"/>
      <c r="L39" s="14"/>
      <c r="M39" s="14"/>
      <c r="N39" s="14"/>
      <c r="O39" s="4">
        <v>0.69414073632200002</v>
      </c>
      <c r="P39" s="4">
        <v>1.4520460370699999</v>
      </c>
    </row>
    <row r="40" spans="1:16" ht="19.5" customHeight="1" x14ac:dyDescent="0.25">
      <c r="A40" s="4">
        <v>43.306873350413667</v>
      </c>
      <c r="B40" s="4">
        <v>5.2291556921991571</v>
      </c>
      <c r="C40" s="5">
        <v>0</v>
      </c>
      <c r="D40" s="5">
        <v>0</v>
      </c>
      <c r="E40" s="4">
        <v>0.871</v>
      </c>
      <c r="F40" s="5">
        <v>4500</v>
      </c>
      <c r="G40" s="14"/>
      <c r="H40" s="14"/>
      <c r="I40" s="4">
        <f t="shared" si="2"/>
        <v>43.306873350413667</v>
      </c>
      <c r="J40" s="4">
        <f t="shared" si="3"/>
        <v>5.2291556921991571</v>
      </c>
      <c r="K40" s="14"/>
      <c r="L40" s="14"/>
      <c r="M40" s="14"/>
      <c r="N40" s="14"/>
      <c r="O40" s="4">
        <v>0.83915461432000005</v>
      </c>
      <c r="P40" s="4">
        <v>1.42470418525</v>
      </c>
    </row>
    <row r="41" spans="1:16" ht="19.5" customHeight="1" x14ac:dyDescent="0.25">
      <c r="A41" s="4">
        <v>47.763064547282539</v>
      </c>
      <c r="B41" s="4">
        <v>5.3594378079528502</v>
      </c>
      <c r="C41" s="5">
        <v>0</v>
      </c>
      <c r="D41" s="5">
        <v>0</v>
      </c>
      <c r="E41" s="4">
        <v>0.86699999999999999</v>
      </c>
      <c r="F41" s="5">
        <v>4500</v>
      </c>
      <c r="G41" s="14"/>
      <c r="H41" s="14"/>
      <c r="I41" s="4">
        <f t="shared" si="2"/>
        <v>47.763064547282539</v>
      </c>
      <c r="J41" s="4">
        <f t="shared" si="3"/>
        <v>5.3594378079528502</v>
      </c>
      <c r="K41" s="14"/>
      <c r="L41" s="14"/>
      <c r="M41" s="14"/>
      <c r="N41" s="14"/>
      <c r="O41" s="4">
        <v>0.90300400836299999</v>
      </c>
      <c r="P41" s="4">
        <v>1.3900711729399999</v>
      </c>
    </row>
    <row r="42" spans="1:16" ht="19.5" customHeight="1" x14ac:dyDescent="0.25">
      <c r="A42" s="4">
        <v>50.12914157738593</v>
      </c>
      <c r="B42" s="4">
        <v>5.4234433003073761</v>
      </c>
      <c r="C42" s="5">
        <v>0</v>
      </c>
      <c r="D42" s="5">
        <v>0</v>
      </c>
      <c r="E42" s="4">
        <v>0.86799999999999999</v>
      </c>
      <c r="F42" s="5">
        <v>4500</v>
      </c>
      <c r="G42" s="14"/>
      <c r="H42" s="14"/>
      <c r="I42" s="4">
        <f t="shared" si="2"/>
        <v>50.12914157738593</v>
      </c>
      <c r="J42" s="4">
        <f t="shared" si="3"/>
        <v>5.4234433003073761</v>
      </c>
      <c r="K42" s="14"/>
      <c r="L42" s="14"/>
      <c r="M42" s="14"/>
      <c r="N42" s="14"/>
      <c r="O42" s="4">
        <v>0.936551995064</v>
      </c>
      <c r="P42" s="4">
        <v>1.3736660618500001</v>
      </c>
    </row>
    <row r="43" spans="1:16" ht="19.5" customHeight="1" x14ac:dyDescent="0.25">
      <c r="A43" s="4">
        <v>53.998044153580288</v>
      </c>
      <c r="B43" s="4">
        <v>5.5410874914167874</v>
      </c>
      <c r="C43" s="5">
        <v>0</v>
      </c>
      <c r="D43" s="5">
        <v>0</v>
      </c>
      <c r="E43" s="4">
        <v>0.82399999999999995</v>
      </c>
      <c r="F43" s="5">
        <v>4500</v>
      </c>
      <c r="G43" s="14"/>
      <c r="H43" s="14"/>
      <c r="I43" s="4">
        <f t="shared" si="2"/>
        <v>53.998044153580288</v>
      </c>
      <c r="J43" s="4">
        <f t="shared" si="3"/>
        <v>5.5410874914167874</v>
      </c>
      <c r="K43" s="14"/>
      <c r="L43" s="14"/>
      <c r="M43" s="14"/>
      <c r="N43" s="14"/>
      <c r="O43" s="4">
        <v>0.98741507167499998</v>
      </c>
      <c r="P43" s="4">
        <v>1.3445014199</v>
      </c>
    </row>
    <row r="44" spans="1:16" ht="19.5" customHeight="1" x14ac:dyDescent="0.25">
      <c r="A44" s="4">
        <v>58.384068725006216</v>
      </c>
      <c r="B44" s="4">
        <v>5.7516251251030521</v>
      </c>
      <c r="C44" s="5">
        <v>0</v>
      </c>
      <c r="D44" s="5">
        <v>0</v>
      </c>
      <c r="E44" s="4">
        <v>0.80400000000000005</v>
      </c>
      <c r="F44" s="5">
        <v>4500</v>
      </c>
      <c r="G44" s="14"/>
      <c r="H44" s="14"/>
      <c r="I44" s="4">
        <f t="shared" si="2"/>
        <v>58.384068725006216</v>
      </c>
      <c r="J44" s="4">
        <f t="shared" si="3"/>
        <v>5.7516251251030521</v>
      </c>
      <c r="K44" s="14"/>
      <c r="L44" s="14"/>
      <c r="M44" s="14"/>
      <c r="N44" s="14"/>
      <c r="O44" s="4">
        <v>1.0285384102099999</v>
      </c>
      <c r="P44" s="4">
        <v>1.29528608662</v>
      </c>
    </row>
    <row r="45" spans="1:16" ht="19.5" customHeight="1" x14ac:dyDescent="0.25">
      <c r="A45" s="4">
        <v>62.269516427184655</v>
      </c>
      <c r="B45" s="4">
        <v>5.8925950550763995</v>
      </c>
      <c r="C45" s="5">
        <v>0</v>
      </c>
      <c r="D45" s="5">
        <v>0</v>
      </c>
      <c r="E45" s="4">
        <v>0.752</v>
      </c>
      <c r="F45" s="5">
        <v>4500</v>
      </c>
      <c r="G45" s="14"/>
      <c r="H45" s="14"/>
      <c r="I45" s="4">
        <f t="shared" si="2"/>
        <v>62.269516427184655</v>
      </c>
      <c r="J45" s="4">
        <f t="shared" si="3"/>
        <v>5.8925950550763995</v>
      </c>
      <c r="K45" s="14"/>
      <c r="L45" s="14"/>
      <c r="M45" s="14"/>
      <c r="N45" s="14"/>
      <c r="O45" s="4">
        <v>1.07074394187</v>
      </c>
      <c r="P45" s="4">
        <v>1.2642986545599999</v>
      </c>
    </row>
    <row r="46" spans="1:16" ht="19.5" customHeight="1" x14ac:dyDescent="0.25">
      <c r="A46" s="15" t="s">
        <v>4</v>
      </c>
      <c r="B46" s="17"/>
      <c r="C46" s="16"/>
      <c r="D46" s="16"/>
      <c r="E46" s="17"/>
      <c r="F46" s="16"/>
      <c r="G46" s="14"/>
      <c r="H46" s="14"/>
      <c r="I46" s="15" t="e">
        <f t="shared" si="2"/>
        <v>#DIV/0!</v>
      </c>
      <c r="J46" s="15" t="e">
        <f t="shared" si="3"/>
        <v>#DIV/0!</v>
      </c>
      <c r="K46" s="14"/>
      <c r="L46" s="14"/>
      <c r="M46" s="14"/>
      <c r="N46" s="14"/>
      <c r="O46" s="17"/>
      <c r="P46" s="17"/>
    </row>
    <row r="47" spans="1:16" ht="19.5" customHeight="1" x14ac:dyDescent="0.25">
      <c r="A47" s="4">
        <v>30.816321033311787</v>
      </c>
      <c r="B47" s="4">
        <v>5.2900695148462393</v>
      </c>
      <c r="C47" s="5">
        <v>0</v>
      </c>
      <c r="D47" s="5">
        <v>0</v>
      </c>
      <c r="E47" s="4">
        <v>0.80900000000000005</v>
      </c>
      <c r="F47" s="5">
        <v>4250</v>
      </c>
      <c r="G47" s="14"/>
      <c r="H47" s="14"/>
      <c r="I47" s="4">
        <f t="shared" si="2"/>
        <v>30.816321033311787</v>
      </c>
      <c r="J47" s="4">
        <f t="shared" si="3"/>
        <v>5.2900695148462393</v>
      </c>
      <c r="K47" s="14"/>
      <c r="L47" s="14"/>
      <c r="M47" s="14"/>
      <c r="N47" s="14"/>
      <c r="O47" s="4">
        <v>0.590250196861</v>
      </c>
      <c r="P47" s="4">
        <v>1.4082990741600001</v>
      </c>
    </row>
    <row r="48" spans="1:16" ht="19.5" customHeight="1" x14ac:dyDescent="0.25">
      <c r="A48" s="4">
        <v>34.519079830155547</v>
      </c>
      <c r="B48" s="4">
        <v>5.338437048032171</v>
      </c>
      <c r="C48" s="5">
        <v>0</v>
      </c>
      <c r="D48" s="5">
        <v>0</v>
      </c>
      <c r="E48" s="4">
        <v>0.82699999999999996</v>
      </c>
      <c r="F48" s="5">
        <v>4250</v>
      </c>
      <c r="G48" s="14"/>
      <c r="H48" s="14"/>
      <c r="I48" s="4">
        <f t="shared" si="2"/>
        <v>34.519079830155547</v>
      </c>
      <c r="J48" s="4">
        <f t="shared" si="3"/>
        <v>5.338437048032171</v>
      </c>
      <c r="K48" s="14"/>
      <c r="L48" s="14"/>
      <c r="M48" s="14"/>
      <c r="N48" s="14"/>
      <c r="O48" s="4">
        <v>0.65518178402399996</v>
      </c>
      <c r="P48" s="4">
        <v>1.39553954331</v>
      </c>
    </row>
    <row r="49" spans="1:16" ht="19.5" customHeight="1" x14ac:dyDescent="0.25">
      <c r="A49" s="4">
        <v>42.075527965901522</v>
      </c>
      <c r="B49" s="4">
        <v>5.4306495162563113</v>
      </c>
      <c r="C49" s="5">
        <v>0</v>
      </c>
      <c r="D49" s="5">
        <v>0</v>
      </c>
      <c r="E49" s="4">
        <v>0.871</v>
      </c>
      <c r="F49" s="5">
        <v>4250</v>
      </c>
      <c r="G49" s="14"/>
      <c r="H49" s="14"/>
      <c r="I49" s="4">
        <f t="shared" si="2"/>
        <v>42.075527965901522</v>
      </c>
      <c r="J49" s="4">
        <f t="shared" si="3"/>
        <v>5.4306495162563113</v>
      </c>
      <c r="K49" s="14"/>
      <c r="L49" s="14"/>
      <c r="M49" s="14"/>
      <c r="N49" s="14"/>
      <c r="O49" s="4">
        <v>0.78504495834999999</v>
      </c>
      <c r="P49" s="4">
        <v>1.37184327173</v>
      </c>
    </row>
    <row r="50" spans="1:16" ht="19.5" customHeight="1" x14ac:dyDescent="0.25">
      <c r="A50" s="4">
        <v>46.659587534489624</v>
      </c>
      <c r="B50" s="4">
        <v>5.5410874914167874</v>
      </c>
      <c r="C50" s="5">
        <v>0</v>
      </c>
      <c r="D50" s="5">
        <v>0</v>
      </c>
      <c r="E50" s="4">
        <v>0.86699999999999999</v>
      </c>
      <c r="F50" s="5">
        <v>4250</v>
      </c>
      <c r="G50" s="14"/>
      <c r="H50" s="14"/>
      <c r="I50" s="4">
        <f t="shared" si="2"/>
        <v>46.659587534489624</v>
      </c>
      <c r="J50" s="4">
        <f t="shared" si="3"/>
        <v>5.5410874914167874</v>
      </c>
      <c r="K50" s="14"/>
      <c r="L50" s="14"/>
      <c r="M50" s="14"/>
      <c r="N50" s="14"/>
      <c r="O50" s="4">
        <v>0.85322312487200003</v>
      </c>
      <c r="P50" s="4">
        <v>1.3445014199</v>
      </c>
    </row>
    <row r="51" spans="1:16" ht="19.5" customHeight="1" x14ac:dyDescent="0.25">
      <c r="A51" s="4">
        <v>49.100696828409859</v>
      </c>
      <c r="B51" s="4">
        <v>5.6172425182390642</v>
      </c>
      <c r="C51" s="5">
        <v>0</v>
      </c>
      <c r="D51" s="5">
        <v>0</v>
      </c>
      <c r="E51" s="4">
        <v>0.86799999999999999</v>
      </c>
      <c r="F51" s="5">
        <v>4250</v>
      </c>
      <c r="G51" s="14"/>
      <c r="H51" s="14"/>
      <c r="I51" s="4">
        <f t="shared" si="2"/>
        <v>49.100696828409859</v>
      </c>
      <c r="J51" s="4">
        <f t="shared" si="3"/>
        <v>5.6172425182390642</v>
      </c>
      <c r="K51" s="14"/>
      <c r="L51" s="14"/>
      <c r="M51" s="14"/>
      <c r="N51" s="14"/>
      <c r="O51" s="4">
        <v>0.88568891845300002</v>
      </c>
      <c r="P51" s="4">
        <v>1.3262735186900001</v>
      </c>
    </row>
    <row r="52" spans="1:16" ht="19.5" customHeight="1" x14ac:dyDescent="0.25">
      <c r="A52" s="4">
        <v>52.30308643394126</v>
      </c>
      <c r="B52" s="4">
        <v>5.7114380461232459</v>
      </c>
      <c r="C52" s="5">
        <v>0</v>
      </c>
      <c r="D52" s="5">
        <v>0</v>
      </c>
      <c r="E52" s="4">
        <v>0.82399999999999995</v>
      </c>
      <c r="F52" s="5">
        <v>4250</v>
      </c>
      <c r="G52" s="14"/>
      <c r="H52" s="14"/>
      <c r="I52" s="4">
        <f t="shared" si="2"/>
        <v>52.30308643394126</v>
      </c>
      <c r="J52" s="4">
        <f t="shared" si="3"/>
        <v>5.7114380461232459</v>
      </c>
      <c r="K52" s="14"/>
      <c r="L52" s="14"/>
      <c r="M52" s="14"/>
      <c r="N52" s="14"/>
      <c r="O52" s="4">
        <v>0.92789445010899996</v>
      </c>
      <c r="P52" s="4">
        <v>1.30440003723</v>
      </c>
    </row>
    <row r="53" spans="1:16" ht="19.5" customHeight="1" x14ac:dyDescent="0.25">
      <c r="A53" s="4">
        <v>56.405915145791816</v>
      </c>
      <c r="B53" s="4">
        <v>5.8588075430327722</v>
      </c>
      <c r="C53" s="5">
        <v>0</v>
      </c>
      <c r="D53" s="5">
        <v>0</v>
      </c>
      <c r="E53" s="4">
        <v>0.80400000000000005</v>
      </c>
      <c r="F53" s="5">
        <v>4250</v>
      </c>
      <c r="G53" s="14"/>
      <c r="H53" s="14"/>
      <c r="I53" s="4">
        <f t="shared" si="2"/>
        <v>56.405915145791816</v>
      </c>
      <c r="J53" s="4">
        <f t="shared" si="3"/>
        <v>5.8588075430327722</v>
      </c>
      <c r="K53" s="14"/>
      <c r="L53" s="14"/>
      <c r="M53" s="14"/>
      <c r="N53" s="14"/>
      <c r="O53" s="4">
        <v>0.97551094736199995</v>
      </c>
      <c r="P53" s="4">
        <v>1.27158981504</v>
      </c>
    </row>
    <row r="54" spans="1:16" ht="19.5" customHeight="1" x14ac:dyDescent="0.25">
      <c r="A54" s="4">
        <v>60.518786874892015</v>
      </c>
      <c r="B54" s="4">
        <v>6.0317341470154915</v>
      </c>
      <c r="C54" s="5">
        <v>0</v>
      </c>
      <c r="D54" s="5">
        <v>0</v>
      </c>
      <c r="E54" s="4">
        <v>0.752</v>
      </c>
      <c r="F54" s="5">
        <v>4250</v>
      </c>
      <c r="G54" s="14"/>
      <c r="H54" s="14"/>
      <c r="I54" s="4">
        <f t="shared" si="2"/>
        <v>60.518786874892015</v>
      </c>
      <c r="J54" s="4">
        <f t="shared" si="3"/>
        <v>6.0317341470154915</v>
      </c>
      <c r="K54" s="14"/>
      <c r="L54" s="14"/>
      <c r="M54" s="14"/>
      <c r="N54" s="14"/>
      <c r="O54" s="4">
        <v>1.0166342858999999</v>
      </c>
      <c r="P54" s="4">
        <v>1.2351340126100001</v>
      </c>
    </row>
    <row r="55" spans="1:16" ht="19.5" customHeight="1" x14ac:dyDescent="0.25">
      <c r="A55" s="15" t="s">
        <v>4</v>
      </c>
      <c r="B55" s="17"/>
      <c r="C55" s="16"/>
      <c r="D55" s="16"/>
      <c r="E55" s="17"/>
      <c r="F55" s="16"/>
      <c r="G55" s="14"/>
      <c r="H55" s="14"/>
      <c r="I55" s="15" t="e">
        <f t="shared" si="2"/>
        <v>#DIV/0!</v>
      </c>
      <c r="J55" s="15" t="e">
        <f t="shared" si="3"/>
        <v>#DIV/0!</v>
      </c>
      <c r="K55" s="14"/>
      <c r="L55" s="14"/>
      <c r="M55" s="14"/>
      <c r="N55" s="14"/>
      <c r="O55" s="17"/>
      <c r="P55" s="17"/>
    </row>
    <row r="56" spans="1:16" ht="19.5" customHeight="1" x14ac:dyDescent="0.25">
      <c r="A56" s="4">
        <v>30.450887427436083</v>
      </c>
      <c r="B56" s="4">
        <v>5.488996051852264</v>
      </c>
      <c r="C56" s="5">
        <v>0</v>
      </c>
      <c r="D56" s="5">
        <v>0</v>
      </c>
      <c r="E56" s="4">
        <v>0.80900000000000005</v>
      </c>
      <c r="F56" s="5">
        <v>4000</v>
      </c>
      <c r="G56" s="14"/>
      <c r="H56" s="14"/>
      <c r="I56" s="4">
        <f t="shared" si="2"/>
        <v>30.450887427436083</v>
      </c>
      <c r="J56" s="4">
        <f t="shared" si="3"/>
        <v>5.488996051852264</v>
      </c>
      <c r="K56" s="14"/>
      <c r="L56" s="14"/>
      <c r="M56" s="14"/>
      <c r="N56" s="14"/>
      <c r="O56" s="4">
        <v>0.56211317575700004</v>
      </c>
      <c r="P56" s="4">
        <v>1.35726095075</v>
      </c>
    </row>
    <row r="57" spans="1:16" ht="19.5" customHeight="1" x14ac:dyDescent="0.25">
      <c r="A57" s="4">
        <v>33.576026324315215</v>
      </c>
      <c r="B57" s="4">
        <v>5.5112005407298748</v>
      </c>
      <c r="C57" s="5">
        <v>0</v>
      </c>
      <c r="D57" s="5">
        <v>0</v>
      </c>
      <c r="E57" s="4">
        <v>0.82699999999999996</v>
      </c>
      <c r="F57" s="5">
        <v>4000</v>
      </c>
      <c r="G57" s="14"/>
      <c r="H57" s="14"/>
      <c r="I57" s="4">
        <f t="shared" si="2"/>
        <v>33.576026324315215</v>
      </c>
      <c r="J57" s="4">
        <f t="shared" si="3"/>
        <v>5.5112005407298748</v>
      </c>
      <c r="K57" s="14"/>
      <c r="L57" s="14"/>
      <c r="M57" s="14"/>
      <c r="N57" s="14"/>
      <c r="O57" s="4">
        <v>0.61730502484600003</v>
      </c>
      <c r="P57" s="4">
        <v>1.3517925803899999</v>
      </c>
    </row>
    <row r="58" spans="1:16" ht="19.5" customHeight="1" x14ac:dyDescent="0.25">
      <c r="A58" s="4">
        <v>40.829220174277282</v>
      </c>
      <c r="B58" s="4">
        <v>5.6018445076801839</v>
      </c>
      <c r="C58" s="5">
        <v>0</v>
      </c>
      <c r="D58" s="5">
        <v>0</v>
      </c>
      <c r="E58" s="4">
        <v>0.871</v>
      </c>
      <c r="F58" s="5">
        <v>4000</v>
      </c>
      <c r="G58" s="14"/>
      <c r="H58" s="14"/>
      <c r="I58" s="4">
        <f t="shared" si="2"/>
        <v>40.829220174277282</v>
      </c>
      <c r="J58" s="4">
        <f t="shared" si="3"/>
        <v>5.6018445076801839</v>
      </c>
      <c r="K58" s="14"/>
      <c r="L58" s="14"/>
      <c r="M58" s="14"/>
      <c r="N58" s="14"/>
      <c r="O58" s="4">
        <v>0.73851065421700002</v>
      </c>
      <c r="P58" s="4">
        <v>1.32991909893</v>
      </c>
    </row>
    <row r="59" spans="1:16" ht="19.5" customHeight="1" x14ac:dyDescent="0.25">
      <c r="A59" s="4">
        <v>45.344298898686084</v>
      </c>
      <c r="B59" s="4">
        <v>5.6955200189498481</v>
      </c>
      <c r="C59" s="5">
        <v>0</v>
      </c>
      <c r="D59" s="5">
        <v>0</v>
      </c>
      <c r="E59" s="4">
        <v>0.86699999999999999</v>
      </c>
      <c r="F59" s="5">
        <v>4000</v>
      </c>
      <c r="G59" s="14"/>
      <c r="H59" s="14"/>
      <c r="I59" s="4">
        <f t="shared" si="2"/>
        <v>45.344298898686084</v>
      </c>
      <c r="J59" s="4">
        <f t="shared" si="3"/>
        <v>5.6955200189498481</v>
      </c>
      <c r="K59" s="14"/>
      <c r="L59" s="14"/>
      <c r="M59" s="14"/>
      <c r="N59" s="14"/>
      <c r="O59" s="4">
        <v>0.80668882073799997</v>
      </c>
      <c r="P59" s="4">
        <v>1.3080456174699999</v>
      </c>
    </row>
    <row r="60" spans="1:16" ht="19.5" customHeight="1" x14ac:dyDescent="0.25">
      <c r="A60" s="4">
        <v>47.465675566740984</v>
      </c>
      <c r="B60" s="4">
        <v>5.7760099788381556</v>
      </c>
      <c r="C60" s="5">
        <v>0</v>
      </c>
      <c r="D60" s="5">
        <v>0</v>
      </c>
      <c r="E60" s="4">
        <v>0.86799999999999999</v>
      </c>
      <c r="F60" s="5">
        <v>4000</v>
      </c>
      <c r="G60" s="14"/>
      <c r="H60" s="14"/>
      <c r="I60" s="4">
        <f t="shared" si="2"/>
        <v>47.465675566740984</v>
      </c>
      <c r="J60" s="4">
        <f t="shared" si="3"/>
        <v>5.7760099788381556</v>
      </c>
      <c r="K60" s="14"/>
      <c r="L60" s="14"/>
      <c r="M60" s="14"/>
      <c r="N60" s="14"/>
      <c r="O60" s="4">
        <v>0.83266145560299998</v>
      </c>
      <c r="P60" s="4">
        <v>1.28981771626</v>
      </c>
    </row>
    <row r="61" spans="1:16" ht="19.5" customHeight="1" x14ac:dyDescent="0.25">
      <c r="A61" s="4">
        <v>50.6691795747371</v>
      </c>
      <c r="B61" s="4">
        <v>5.8756527263007987</v>
      </c>
      <c r="C61" s="5">
        <v>0</v>
      </c>
      <c r="D61" s="5">
        <v>0</v>
      </c>
      <c r="E61" s="4">
        <v>0.82399999999999995</v>
      </c>
      <c r="F61" s="5">
        <v>4000</v>
      </c>
      <c r="G61" s="14"/>
      <c r="H61" s="14"/>
      <c r="I61" s="4">
        <f t="shared" si="2"/>
        <v>50.6691795747371</v>
      </c>
      <c r="J61" s="4">
        <f t="shared" si="3"/>
        <v>5.8756527263007987</v>
      </c>
      <c r="K61" s="14"/>
      <c r="L61" s="14"/>
      <c r="M61" s="14"/>
      <c r="N61" s="14"/>
      <c r="O61" s="4">
        <v>0.87378479413999999</v>
      </c>
      <c r="P61" s="4">
        <v>1.2679442348000001</v>
      </c>
    </row>
    <row r="62" spans="1:16" ht="19.5" customHeight="1" x14ac:dyDescent="0.25">
      <c r="A62" s="4">
        <v>54.866252029667649</v>
      </c>
      <c r="B62" s="4">
        <v>6.0406488355459738</v>
      </c>
      <c r="C62" s="5">
        <v>0</v>
      </c>
      <c r="D62" s="5">
        <v>0</v>
      </c>
      <c r="E62" s="4">
        <v>0.80400000000000005</v>
      </c>
      <c r="F62" s="5">
        <v>4000</v>
      </c>
      <c r="G62" s="14"/>
      <c r="H62" s="14"/>
      <c r="I62" s="4">
        <f t="shared" si="2"/>
        <v>54.866252029667649</v>
      </c>
      <c r="J62" s="4">
        <f t="shared" si="3"/>
        <v>6.0406488355459738</v>
      </c>
      <c r="K62" s="14"/>
      <c r="L62" s="14"/>
      <c r="M62" s="14"/>
      <c r="N62" s="14"/>
      <c r="O62" s="4">
        <v>0.92031909827299996</v>
      </c>
      <c r="P62" s="4">
        <v>1.23331122249</v>
      </c>
    </row>
    <row r="63" spans="1:16" ht="19.5" customHeight="1" x14ac:dyDescent="0.25">
      <c r="A63" s="4">
        <v>57.957606697208924</v>
      </c>
      <c r="B63" s="4">
        <v>6.1776029982096521</v>
      </c>
      <c r="C63" s="5">
        <v>0</v>
      </c>
      <c r="D63" s="5">
        <v>0</v>
      </c>
      <c r="E63" s="4">
        <v>0.752</v>
      </c>
      <c r="F63" s="5">
        <v>4000</v>
      </c>
      <c r="G63" s="14"/>
      <c r="H63" s="14"/>
      <c r="I63" s="4">
        <f t="shared" si="2"/>
        <v>57.957606697208924</v>
      </c>
      <c r="J63" s="4">
        <f t="shared" si="3"/>
        <v>6.1776029982096521</v>
      </c>
      <c r="K63" s="14"/>
      <c r="L63" s="14"/>
      <c r="M63" s="14"/>
      <c r="N63" s="14"/>
      <c r="O63" s="4">
        <v>0.95062050561599998</v>
      </c>
      <c r="P63" s="4">
        <v>1.2059693706700001</v>
      </c>
    </row>
    <row r="64" spans="1:16" ht="19.5" customHeight="1" x14ac:dyDescent="0.25">
      <c r="A64" s="15" t="s">
        <v>4</v>
      </c>
      <c r="B64" s="17"/>
      <c r="C64" s="16"/>
      <c r="D64" s="16"/>
      <c r="E64" s="17"/>
      <c r="F64" s="16"/>
      <c r="G64" s="14"/>
      <c r="H64" s="14"/>
      <c r="I64" s="15" t="e">
        <f t="shared" si="2"/>
        <v>#DIV/0!</v>
      </c>
      <c r="J64" s="15" t="e">
        <f t="shared" si="3"/>
        <v>#DIV/0!</v>
      </c>
      <c r="K64" s="14"/>
      <c r="L64" s="14"/>
      <c r="M64" s="14"/>
      <c r="N64" s="14"/>
      <c r="O64" s="17"/>
      <c r="P64" s="17"/>
    </row>
    <row r="65" spans="1:16" ht="19.5" customHeight="1" x14ac:dyDescent="0.25">
      <c r="A65" s="4">
        <v>29.204081116905748</v>
      </c>
      <c r="B65" s="4">
        <v>5.703467926000183</v>
      </c>
      <c r="C65" s="5">
        <v>0</v>
      </c>
      <c r="D65" s="5">
        <v>0</v>
      </c>
      <c r="E65" s="4">
        <v>0.80900000000000005</v>
      </c>
      <c r="F65" s="5">
        <v>3750</v>
      </c>
      <c r="G65" s="14"/>
      <c r="H65" s="14"/>
      <c r="I65" s="4">
        <f t="shared" si="2"/>
        <v>29.204081116905748</v>
      </c>
      <c r="J65" s="4">
        <f t="shared" si="3"/>
        <v>5.703467926000183</v>
      </c>
      <c r="K65" s="14"/>
      <c r="L65" s="14"/>
      <c r="M65" s="14"/>
      <c r="N65" s="14"/>
      <c r="O65" s="4">
        <v>0.51882545098199995</v>
      </c>
      <c r="P65" s="4">
        <v>1.3062228273500001</v>
      </c>
    </row>
    <row r="66" spans="1:16" ht="19.5" customHeight="1" x14ac:dyDescent="0.25">
      <c r="A66" s="4">
        <v>32.813214887052013</v>
      </c>
      <c r="B66" s="4">
        <v>5.6955200189498481</v>
      </c>
      <c r="C66" s="5">
        <v>0</v>
      </c>
      <c r="D66" s="5">
        <v>0</v>
      </c>
      <c r="E66" s="4">
        <v>0.82699999999999996</v>
      </c>
      <c r="F66" s="5">
        <v>3750</v>
      </c>
      <c r="G66" s="14"/>
      <c r="H66" s="14"/>
      <c r="I66" s="4">
        <f t="shared" ref="I66:I81" si="4">O66*J66*9.86923</f>
        <v>32.813214887052013</v>
      </c>
      <c r="J66" s="4">
        <f t="shared" ref="J66:J81" si="5">$B$83/P66</f>
        <v>5.6955200189498481</v>
      </c>
      <c r="K66" s="14"/>
      <c r="L66" s="14"/>
      <c r="M66" s="14"/>
      <c r="N66" s="14"/>
      <c r="O66" s="4">
        <v>0.58375703814500002</v>
      </c>
      <c r="P66" s="4">
        <v>1.3080456174699999</v>
      </c>
    </row>
    <row r="67" spans="1:16" ht="19.5" customHeight="1" x14ac:dyDescent="0.25">
      <c r="A67" s="4">
        <v>39.923666411069384</v>
      </c>
      <c r="B67" s="4">
        <v>5.8006024792557236</v>
      </c>
      <c r="C67" s="5">
        <v>0</v>
      </c>
      <c r="D67" s="5">
        <v>0</v>
      </c>
      <c r="E67" s="4">
        <v>0.871</v>
      </c>
      <c r="F67" s="5">
        <v>3750</v>
      </c>
      <c r="G67" s="14"/>
      <c r="H67" s="14"/>
      <c r="I67" s="4">
        <f t="shared" si="4"/>
        <v>39.923666411069384</v>
      </c>
      <c r="J67" s="4">
        <f t="shared" si="5"/>
        <v>5.8006024792557236</v>
      </c>
      <c r="K67" s="14"/>
      <c r="L67" s="14"/>
      <c r="M67" s="14"/>
      <c r="N67" s="14"/>
      <c r="O67" s="4">
        <v>0.69738731568000001</v>
      </c>
      <c r="P67" s="4">
        <v>1.2843493458899999</v>
      </c>
    </row>
    <row r="68" spans="1:16" ht="19.5" customHeight="1" x14ac:dyDescent="0.25">
      <c r="A68" s="4">
        <v>43.703515106181733</v>
      </c>
      <c r="B68" s="4">
        <v>5.8841116950537993</v>
      </c>
      <c r="C68" s="5">
        <v>0</v>
      </c>
      <c r="D68" s="5">
        <v>0</v>
      </c>
      <c r="E68" s="4">
        <v>0.86699999999999999</v>
      </c>
      <c r="F68" s="5">
        <v>3750</v>
      </c>
      <c r="G68" s="14"/>
      <c r="H68" s="14"/>
      <c r="I68" s="4">
        <f t="shared" si="4"/>
        <v>43.703515106181733</v>
      </c>
      <c r="J68" s="4">
        <f t="shared" si="5"/>
        <v>5.8841116950537993</v>
      </c>
      <c r="K68" s="14"/>
      <c r="L68" s="14"/>
      <c r="M68" s="14"/>
      <c r="N68" s="14"/>
      <c r="O68" s="4">
        <v>0.752579164769</v>
      </c>
      <c r="P68" s="4">
        <v>1.26612144468</v>
      </c>
    </row>
    <row r="69" spans="1:16" ht="19.5" customHeight="1" x14ac:dyDescent="0.25">
      <c r="A69" s="4">
        <v>45.738574534289235</v>
      </c>
      <c r="B69" s="4">
        <v>5.9526704829774664</v>
      </c>
      <c r="C69" s="5">
        <v>0</v>
      </c>
      <c r="D69" s="5">
        <v>0</v>
      </c>
      <c r="E69" s="4">
        <v>0.86799999999999999</v>
      </c>
      <c r="F69" s="5">
        <v>3750</v>
      </c>
      <c r="G69" s="14"/>
      <c r="H69" s="14"/>
      <c r="I69" s="4">
        <f t="shared" si="4"/>
        <v>45.738574534289235</v>
      </c>
      <c r="J69" s="4">
        <f t="shared" si="5"/>
        <v>5.9526704829774664</v>
      </c>
      <c r="K69" s="14"/>
      <c r="L69" s="14"/>
      <c r="M69" s="14"/>
      <c r="N69" s="14"/>
      <c r="O69" s="4">
        <v>0.77855179963400001</v>
      </c>
      <c r="P69" s="4">
        <v>1.25153912371</v>
      </c>
    </row>
    <row r="70" spans="1:16" ht="19.5" customHeight="1" x14ac:dyDescent="0.25">
      <c r="A70" s="4">
        <v>49.205203026848302</v>
      </c>
      <c r="B70" s="4">
        <v>6.0585575005318075</v>
      </c>
      <c r="C70" s="5">
        <v>0</v>
      </c>
      <c r="D70" s="5">
        <v>0</v>
      </c>
      <c r="E70" s="4">
        <v>0.82399999999999995</v>
      </c>
      <c r="F70" s="5">
        <v>3750</v>
      </c>
      <c r="G70" s="14"/>
      <c r="H70" s="14"/>
      <c r="I70" s="4">
        <f t="shared" si="4"/>
        <v>49.205203026848302</v>
      </c>
      <c r="J70" s="4">
        <f t="shared" si="5"/>
        <v>6.0585575005318075</v>
      </c>
      <c r="K70" s="14"/>
      <c r="L70" s="14"/>
      <c r="M70" s="14"/>
      <c r="N70" s="14"/>
      <c r="O70" s="4">
        <v>0.82292171752900001</v>
      </c>
      <c r="P70" s="4">
        <v>1.2296656422500001</v>
      </c>
    </row>
    <row r="71" spans="1:16" ht="19.5" customHeight="1" x14ac:dyDescent="0.25">
      <c r="A71" s="4">
        <v>52.467996027952253</v>
      </c>
      <c r="B71" s="4">
        <v>6.168279809936057</v>
      </c>
      <c r="C71" s="5">
        <v>0</v>
      </c>
      <c r="D71" s="5">
        <v>0</v>
      </c>
      <c r="E71" s="4">
        <v>0.80400000000000005</v>
      </c>
      <c r="F71" s="5">
        <v>3750</v>
      </c>
      <c r="G71" s="14"/>
      <c r="H71" s="14"/>
      <c r="I71" s="4">
        <f t="shared" si="4"/>
        <v>52.467996027952253</v>
      </c>
      <c r="J71" s="4">
        <f t="shared" si="5"/>
        <v>6.168279809936057</v>
      </c>
      <c r="K71" s="14"/>
      <c r="L71" s="14"/>
      <c r="M71" s="14"/>
      <c r="N71" s="14"/>
      <c r="O71" s="4">
        <v>0.86188066982699996</v>
      </c>
      <c r="P71" s="4">
        <v>1.20779216079</v>
      </c>
    </row>
    <row r="72" spans="1:16" ht="19.5" customHeight="1" x14ac:dyDescent="0.25">
      <c r="A72" s="4">
        <v>55.84025367729781</v>
      </c>
      <c r="B72" s="4">
        <v>6.3111508747034728</v>
      </c>
      <c r="C72" s="5">
        <v>0</v>
      </c>
      <c r="D72" s="5">
        <v>0</v>
      </c>
      <c r="E72" s="4">
        <v>0.752</v>
      </c>
      <c r="F72" s="5">
        <v>3750</v>
      </c>
      <c r="G72" s="14"/>
      <c r="H72" s="14"/>
      <c r="I72" s="4">
        <f t="shared" si="4"/>
        <v>55.84025367729781</v>
      </c>
      <c r="J72" s="4">
        <f t="shared" si="5"/>
        <v>6.3111508747034728</v>
      </c>
      <c r="K72" s="14"/>
      <c r="L72" s="14"/>
      <c r="M72" s="14"/>
      <c r="N72" s="14"/>
      <c r="O72" s="4">
        <v>0.89651084964700001</v>
      </c>
      <c r="P72" s="4">
        <v>1.18045030897</v>
      </c>
    </row>
    <row r="73" spans="1:16" ht="19.5" customHeight="1" x14ac:dyDescent="0.25">
      <c r="A73" s="15" t="s">
        <v>4</v>
      </c>
      <c r="B73" s="17"/>
      <c r="C73" s="16"/>
      <c r="D73" s="16"/>
      <c r="E73" s="17"/>
      <c r="F73" s="16"/>
      <c r="G73" s="14"/>
      <c r="H73" s="14"/>
      <c r="I73" s="15" t="e">
        <f t="shared" si="4"/>
        <v>#DIV/0!</v>
      </c>
      <c r="J73" s="15" t="e">
        <f t="shared" si="5"/>
        <v>#DIV/0!</v>
      </c>
      <c r="K73" s="14"/>
      <c r="L73" s="14"/>
      <c r="M73" s="14"/>
      <c r="N73" s="14"/>
      <c r="O73" s="17"/>
      <c r="P73" s="17"/>
    </row>
    <row r="74" spans="1:16" ht="19.5" customHeight="1" x14ac:dyDescent="0.25">
      <c r="A74" s="4">
        <v>28.203105597600707</v>
      </c>
      <c r="B74" s="4">
        <v>5.8756527263007987</v>
      </c>
      <c r="C74" s="5">
        <v>0</v>
      </c>
      <c r="D74" s="5">
        <v>0</v>
      </c>
      <c r="E74" s="4">
        <v>0.80900000000000005</v>
      </c>
      <c r="F74" s="5">
        <v>3500</v>
      </c>
      <c r="G74" s="14"/>
      <c r="H74" s="14"/>
      <c r="I74" s="4">
        <f t="shared" si="4"/>
        <v>28.203105597600707</v>
      </c>
      <c r="J74" s="4">
        <f t="shared" si="5"/>
        <v>5.8756527263007987</v>
      </c>
      <c r="K74" s="14"/>
      <c r="L74" s="14"/>
      <c r="M74" s="14"/>
      <c r="N74" s="14"/>
      <c r="O74" s="4">
        <v>0.48635965739999998</v>
      </c>
      <c r="P74" s="4">
        <v>1.2679442348000001</v>
      </c>
    </row>
    <row r="75" spans="1:16" ht="19.5" customHeight="1" x14ac:dyDescent="0.25">
      <c r="A75" s="4">
        <v>31.930011937070095</v>
      </c>
      <c r="B75" s="4">
        <v>5.9267745301008734</v>
      </c>
      <c r="C75" s="5">
        <v>0</v>
      </c>
      <c r="D75" s="5">
        <v>0</v>
      </c>
      <c r="E75" s="4">
        <v>0.82699999999999996</v>
      </c>
      <c r="F75" s="5">
        <v>3500</v>
      </c>
      <c r="G75" s="14"/>
      <c r="H75" s="14"/>
      <c r="I75" s="4">
        <f t="shared" si="4"/>
        <v>31.930011937070095</v>
      </c>
      <c r="J75" s="4">
        <f t="shared" si="5"/>
        <v>5.9267745301008734</v>
      </c>
      <c r="K75" s="14"/>
      <c r="L75" s="14"/>
      <c r="M75" s="14"/>
      <c r="N75" s="14"/>
      <c r="O75" s="4">
        <v>0.54588027896699998</v>
      </c>
      <c r="P75" s="4">
        <v>1.25700749407</v>
      </c>
    </row>
    <row r="76" spans="1:16" ht="19.5" customHeight="1" x14ac:dyDescent="0.25">
      <c r="A76" s="4">
        <v>39.086671014318995</v>
      </c>
      <c r="B76" s="4">
        <v>6.0051472592730812</v>
      </c>
      <c r="C76" s="5">
        <v>0</v>
      </c>
      <c r="D76" s="5">
        <v>0</v>
      </c>
      <c r="E76" s="4">
        <v>0.871</v>
      </c>
      <c r="F76" s="5">
        <v>3500</v>
      </c>
      <c r="G76" s="14"/>
      <c r="H76" s="14"/>
      <c r="I76" s="4">
        <f t="shared" si="4"/>
        <v>39.086671014318995</v>
      </c>
      <c r="J76" s="4">
        <f t="shared" si="5"/>
        <v>6.0051472592730812</v>
      </c>
      <c r="K76" s="14"/>
      <c r="L76" s="14"/>
      <c r="M76" s="14"/>
      <c r="N76" s="14"/>
      <c r="O76" s="4">
        <v>0.65951055650199997</v>
      </c>
      <c r="P76" s="4">
        <v>1.2406023829799999</v>
      </c>
    </row>
    <row r="77" spans="1:16" ht="19.5" customHeight="1" x14ac:dyDescent="0.25">
      <c r="A77" s="4">
        <v>42.203867428735798</v>
      </c>
      <c r="B77" s="4">
        <v>6.1129263371930804</v>
      </c>
      <c r="C77" s="5">
        <v>0</v>
      </c>
      <c r="D77" s="5">
        <v>0</v>
      </c>
      <c r="E77" s="4">
        <v>0.86699999999999999</v>
      </c>
      <c r="F77" s="5">
        <v>3500</v>
      </c>
      <c r="G77" s="14"/>
      <c r="H77" s="14"/>
      <c r="I77" s="4">
        <f t="shared" si="4"/>
        <v>42.203867428735798</v>
      </c>
      <c r="J77" s="4">
        <f t="shared" si="5"/>
        <v>6.1129263371930804</v>
      </c>
      <c r="K77" s="14"/>
      <c r="L77" s="14"/>
      <c r="M77" s="14"/>
      <c r="N77" s="14"/>
      <c r="O77" s="4">
        <v>0.69955170191899996</v>
      </c>
      <c r="P77" s="4">
        <v>1.21872890152</v>
      </c>
    </row>
    <row r="78" spans="1:16" ht="19.5" customHeight="1" x14ac:dyDescent="0.25">
      <c r="A78" s="4">
        <v>44.689486912917268</v>
      </c>
      <c r="B78" s="4">
        <v>6.1404783298591692</v>
      </c>
      <c r="C78" s="5">
        <v>0</v>
      </c>
      <c r="D78" s="5">
        <v>0</v>
      </c>
      <c r="E78" s="4">
        <v>0.86799999999999999</v>
      </c>
      <c r="F78" s="5">
        <v>3500</v>
      </c>
      <c r="G78" s="14"/>
      <c r="H78" s="14"/>
      <c r="I78" s="4">
        <f t="shared" si="4"/>
        <v>44.689486912917268</v>
      </c>
      <c r="J78" s="4">
        <f t="shared" si="5"/>
        <v>6.1404783298591692</v>
      </c>
      <c r="K78" s="14"/>
      <c r="L78" s="14"/>
      <c r="M78" s="14"/>
      <c r="N78" s="14"/>
      <c r="O78" s="4">
        <v>0.737428461097</v>
      </c>
      <c r="P78" s="4">
        <v>1.21326053115</v>
      </c>
    </row>
    <row r="79" spans="1:16" ht="19.5" customHeight="1" x14ac:dyDescent="0.25">
      <c r="A79" s="4">
        <v>47.701549596340875</v>
      </c>
      <c r="B79" s="4">
        <v>6.2341393978288675</v>
      </c>
      <c r="C79" s="5">
        <v>0</v>
      </c>
      <c r="D79" s="5">
        <v>0</v>
      </c>
      <c r="E79" s="4">
        <v>0.82399999999999995</v>
      </c>
      <c r="F79" s="5">
        <v>3500</v>
      </c>
      <c r="G79" s="14"/>
      <c r="H79" s="14"/>
      <c r="I79" s="4">
        <f t="shared" si="4"/>
        <v>47.701549596340875</v>
      </c>
      <c r="J79" s="4">
        <f t="shared" si="5"/>
        <v>6.2341393978288675</v>
      </c>
      <c r="K79" s="14"/>
      <c r="L79" s="14"/>
      <c r="M79" s="14"/>
      <c r="N79" s="14"/>
      <c r="O79" s="4">
        <v>0.77530522027600002</v>
      </c>
      <c r="P79" s="4">
        <v>1.19503262994</v>
      </c>
    </row>
    <row r="80" spans="1:16" ht="19.5" customHeight="1" x14ac:dyDescent="0.25">
      <c r="A80" s="4">
        <v>50.479423983612271</v>
      </c>
      <c r="B80" s="4">
        <v>6.3405229946570349</v>
      </c>
      <c r="C80" s="5">
        <v>0</v>
      </c>
      <c r="D80" s="5">
        <v>0</v>
      </c>
      <c r="E80" s="4">
        <v>0.80400000000000005</v>
      </c>
      <c r="F80" s="5">
        <v>3500</v>
      </c>
      <c r="G80" s="14"/>
      <c r="H80" s="14"/>
      <c r="I80" s="4">
        <f t="shared" si="4"/>
        <v>50.479423983612271</v>
      </c>
      <c r="J80" s="4">
        <f t="shared" si="5"/>
        <v>6.3405229946570349</v>
      </c>
      <c r="K80" s="14"/>
      <c r="L80" s="14"/>
      <c r="M80" s="14"/>
      <c r="N80" s="14"/>
      <c r="O80" s="4">
        <v>0.80668882073799997</v>
      </c>
      <c r="P80" s="4">
        <v>1.1749819386</v>
      </c>
    </row>
    <row r="81" spans="1:16" ht="19.5" customHeight="1" x14ac:dyDescent="0.25">
      <c r="A81" s="4">
        <v>53.39990411565357</v>
      </c>
      <c r="B81" s="4">
        <v>6.4812880430658133</v>
      </c>
      <c r="C81" s="5">
        <v>0</v>
      </c>
      <c r="D81" s="5">
        <v>0</v>
      </c>
      <c r="E81" s="4">
        <v>0.752</v>
      </c>
      <c r="F81" s="5">
        <v>3500</v>
      </c>
      <c r="G81" s="14"/>
      <c r="H81" s="14"/>
      <c r="I81" s="4">
        <f t="shared" si="4"/>
        <v>53.39990411565357</v>
      </c>
      <c r="J81" s="4">
        <f t="shared" si="5"/>
        <v>6.4812880430658133</v>
      </c>
      <c r="K81" s="14"/>
      <c r="L81" s="14"/>
      <c r="M81" s="14"/>
      <c r="N81" s="14"/>
      <c r="O81" s="4">
        <v>0.83482584184200004</v>
      </c>
      <c r="P81" s="4">
        <v>1.1494628768999999</v>
      </c>
    </row>
    <row r="82" spans="1:16" ht="19.5" customHeight="1" x14ac:dyDescent="0.25">
      <c r="A82" s="15" t="s">
        <v>5</v>
      </c>
      <c r="B82" s="17"/>
      <c r="C82" s="16"/>
      <c r="D82" s="16"/>
      <c r="E82" s="17"/>
      <c r="F82" s="16"/>
      <c r="G82" s="14"/>
      <c r="H82" s="14"/>
      <c r="I82" s="17"/>
      <c r="J82" s="17"/>
      <c r="K82" s="14"/>
      <c r="L82" s="14"/>
      <c r="M82" s="14"/>
      <c r="N82" s="14"/>
      <c r="O82" s="17"/>
      <c r="P82" s="17"/>
    </row>
    <row r="83" spans="1:16" ht="19.5" customHeight="1" x14ac:dyDescent="0.25">
      <c r="A83" s="15" t="s">
        <v>7</v>
      </c>
      <c r="B83" s="4">
        <v>7.45</v>
      </c>
      <c r="C83" s="16"/>
      <c r="D83" s="16"/>
      <c r="E83" s="17"/>
      <c r="F83" s="16"/>
      <c r="G83" s="14"/>
      <c r="H83" s="14"/>
      <c r="I83" s="17"/>
      <c r="J83" s="17"/>
      <c r="K83" s="14"/>
      <c r="L83" s="14"/>
      <c r="M83" s="14"/>
      <c r="N83" s="14"/>
      <c r="O83" s="17"/>
      <c r="P83" s="17"/>
    </row>
    <row r="84" spans="1:16" ht="19.5" customHeight="1" x14ac:dyDescent="0.25">
      <c r="A84" s="15" t="s">
        <v>6</v>
      </c>
      <c r="B84" s="5">
        <v>288</v>
      </c>
      <c r="C84" s="16"/>
      <c r="D84" s="16"/>
      <c r="E84" s="17"/>
      <c r="F84" s="16"/>
      <c r="G84" s="14"/>
      <c r="H84" s="14"/>
      <c r="I84" s="17"/>
      <c r="J84" s="17"/>
      <c r="K84" s="14"/>
      <c r="L84" s="14"/>
      <c r="M84" s="14"/>
      <c r="N84" s="14"/>
      <c r="O84" s="17"/>
      <c r="P84" s="17"/>
    </row>
    <row r="85" spans="1:16" ht="19.5" customHeight="1" x14ac:dyDescent="0.25">
      <c r="A85" s="15" t="s">
        <v>19</v>
      </c>
      <c r="B85" s="5">
        <v>507</v>
      </c>
      <c r="C85" s="16"/>
      <c r="D85" s="16"/>
      <c r="E85" s="17"/>
      <c r="F85" s="16"/>
      <c r="G85" s="14"/>
      <c r="H85" s="14"/>
      <c r="I85" s="17"/>
      <c r="J85" s="17"/>
      <c r="K85" s="14"/>
      <c r="L85" s="14"/>
      <c r="M85" s="14"/>
      <c r="N85" s="14"/>
      <c r="O85" s="17"/>
      <c r="P85" s="17"/>
    </row>
    <row r="86" spans="1:16" ht="19.5" customHeight="1" x14ac:dyDescent="0.25">
      <c r="A86" s="6" t="s">
        <v>8</v>
      </c>
      <c r="B86" s="4">
        <v>1.5</v>
      </c>
      <c r="C86" s="16"/>
      <c r="D86" s="16"/>
      <c r="E86" s="17"/>
      <c r="F86" s="16"/>
      <c r="G86" s="14"/>
      <c r="H86" s="14"/>
      <c r="I86" s="17"/>
      <c r="J86" s="17"/>
      <c r="K86" s="14"/>
      <c r="L86" s="14"/>
      <c r="M86" s="14"/>
      <c r="N86" s="14"/>
      <c r="O86" s="17"/>
      <c r="P86" s="17"/>
    </row>
    <row r="87" spans="1:16" ht="19.5" customHeight="1" x14ac:dyDescent="0.25">
      <c r="A87" s="6" t="s">
        <v>9</v>
      </c>
      <c r="B87" s="4">
        <v>0.9</v>
      </c>
      <c r="C87" s="16"/>
      <c r="D87" s="16"/>
      <c r="E87" s="17"/>
      <c r="F87" s="16"/>
      <c r="G87" s="14"/>
      <c r="H87" s="14"/>
      <c r="I87" s="17"/>
      <c r="J87" s="17"/>
      <c r="K87" s="14"/>
      <c r="L87" s="14"/>
      <c r="M87" s="14"/>
      <c r="N87" s="14"/>
      <c r="O87" s="17"/>
      <c r="P87" s="17"/>
    </row>
    <row r="88" spans="1:16" ht="19.5" customHeight="1" x14ac:dyDescent="0.25">
      <c r="A88" s="6" t="s">
        <v>10</v>
      </c>
      <c r="B88" s="4">
        <v>5.3</v>
      </c>
      <c r="C88" s="16"/>
      <c r="D88" s="16"/>
      <c r="E88" s="17"/>
      <c r="F88" s="16"/>
      <c r="G88" s="14"/>
      <c r="H88" s="14"/>
      <c r="I88" s="17"/>
      <c r="J88" s="17"/>
      <c r="K88" s="14"/>
      <c r="L88" s="14"/>
      <c r="M88" s="14"/>
      <c r="N88" s="14"/>
      <c r="O88" s="17"/>
      <c r="P88" s="17"/>
    </row>
    <row r="89" spans="1:16" ht="19.5" customHeight="1" x14ac:dyDescent="0.25">
      <c r="A89" s="6" t="s">
        <v>11</v>
      </c>
      <c r="B89" s="4">
        <v>5000</v>
      </c>
      <c r="C89" s="16"/>
      <c r="D89" s="16"/>
      <c r="E89" s="17"/>
      <c r="F89" s="16"/>
      <c r="G89" s="14"/>
      <c r="H89" s="14"/>
      <c r="I89" s="17"/>
      <c r="J89" s="17"/>
      <c r="K89" s="14"/>
      <c r="L89" s="14"/>
      <c r="M89" s="14"/>
      <c r="N89" s="14"/>
      <c r="O89" s="17"/>
      <c r="P89" s="17"/>
    </row>
    <row r="90" spans="1:16" ht="19.5" customHeight="1" x14ac:dyDescent="0.25">
      <c r="A90" s="6" t="s">
        <v>12</v>
      </c>
      <c r="B90" s="4">
        <v>30</v>
      </c>
      <c r="C90" s="16"/>
      <c r="D90" s="16"/>
      <c r="E90" s="17"/>
      <c r="F90" s="16"/>
      <c r="G90" s="14"/>
      <c r="H90" s="14"/>
      <c r="I90" s="17"/>
      <c r="J90" s="17"/>
      <c r="K90" s="14"/>
      <c r="L90" s="14"/>
      <c r="M90" s="14"/>
      <c r="N90" s="14"/>
      <c r="O90" s="17"/>
      <c r="P90" s="17"/>
    </row>
    <row r="91" spans="1:16" ht="19.5" customHeight="1" x14ac:dyDescent="0.25">
      <c r="A91" s="6" t="s">
        <v>15</v>
      </c>
      <c r="B91" s="17"/>
      <c r="C91" s="16"/>
      <c r="D91" s="16"/>
      <c r="E91" s="17"/>
      <c r="F91" s="16"/>
      <c r="G91" s="14"/>
      <c r="H91" s="14"/>
      <c r="I91" s="17"/>
      <c r="J91" s="17"/>
      <c r="K91" s="14"/>
      <c r="L91" s="14"/>
      <c r="M91" s="14"/>
      <c r="N91" s="14"/>
      <c r="O91" s="17"/>
      <c r="P91" s="17"/>
    </row>
    <row r="92" spans="1:16" ht="19.5" customHeight="1" x14ac:dyDescent="0.25">
      <c r="A92" s="6" t="s">
        <v>16</v>
      </c>
      <c r="B92" s="4">
        <v>7.8</v>
      </c>
      <c r="C92" s="16"/>
      <c r="D92" s="16"/>
      <c r="E92" s="17"/>
      <c r="F92" s="16"/>
      <c r="G92" s="14"/>
      <c r="H92" s="14"/>
      <c r="I92" s="17"/>
      <c r="J92" s="17"/>
      <c r="K92" s="14"/>
      <c r="L92" s="14"/>
      <c r="M92" s="14"/>
      <c r="N92" s="14"/>
      <c r="O92" s="17"/>
      <c r="P92" s="17"/>
    </row>
    <row r="93" spans="1:16" ht="19.5" customHeight="1" x14ac:dyDescent="0.25">
      <c r="A93" s="6" t="s">
        <v>17</v>
      </c>
      <c r="B93" s="5">
        <v>25</v>
      </c>
      <c r="C93" s="16"/>
      <c r="D93" s="16"/>
      <c r="E93" s="17"/>
      <c r="F93" s="16"/>
      <c r="G93" s="14"/>
      <c r="H93" s="14"/>
      <c r="I93" s="17"/>
      <c r="J93" s="17"/>
      <c r="K93" s="14"/>
      <c r="L93" s="14"/>
      <c r="M93" s="14"/>
      <c r="N93" s="14"/>
      <c r="O93" s="17"/>
      <c r="P93" s="17"/>
    </row>
    <row r="94" spans="1:16" ht="19.5" customHeight="1" x14ac:dyDescent="0.25">
      <c r="A94" s="6" t="s">
        <v>18</v>
      </c>
      <c r="B94" s="4">
        <v>76</v>
      </c>
      <c r="C94" s="16"/>
      <c r="D94" s="16"/>
      <c r="E94" s="17"/>
      <c r="F94" s="16"/>
      <c r="G94" s="14"/>
      <c r="H94" s="14"/>
      <c r="I94" s="17"/>
      <c r="J94" s="17"/>
      <c r="K94" s="14"/>
      <c r="L94" s="14"/>
      <c r="M94" s="14"/>
      <c r="N94" s="14"/>
      <c r="O94" s="17"/>
      <c r="P94" s="1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7" width="14.140625" style="13" bestFit="1" customWidth="1"/>
  </cols>
  <sheetData>
    <row r="1" spans="1:7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7"/>
    </row>
    <row r="2" spans="1:7" ht="19.5" customHeight="1" x14ac:dyDescent="0.25">
      <c r="A2" s="4">
        <v>9.8123152960325548</v>
      </c>
      <c r="B2" s="4">
        <v>3.0778605553287335</v>
      </c>
      <c r="C2" s="5">
        <v>0</v>
      </c>
      <c r="D2" s="5">
        <v>0</v>
      </c>
      <c r="E2" s="4">
        <v>0.83616839191299996</v>
      </c>
      <c r="F2" s="5">
        <v>5300</v>
      </c>
      <c r="G2" s="4">
        <f>A2*0.69</f>
        <v>6.7704975542624624</v>
      </c>
    </row>
    <row r="3" spans="1:7" ht="19.5" customHeight="1" x14ac:dyDescent="0.25">
      <c r="A3" s="4">
        <v>12.581166904614008</v>
      </c>
      <c r="B3" s="4">
        <v>3.1533107345024498</v>
      </c>
      <c r="C3" s="5">
        <v>0</v>
      </c>
      <c r="D3" s="5">
        <v>0</v>
      </c>
      <c r="E3" s="4">
        <v>0.858294951014</v>
      </c>
      <c r="F3" s="5">
        <v>5300</v>
      </c>
      <c r="G3" s="17"/>
    </row>
    <row r="4" spans="1:7" ht="19.5" customHeight="1" x14ac:dyDescent="0.25">
      <c r="A4" s="4">
        <v>17.193734584554381</v>
      </c>
      <c r="B4" s="4">
        <v>3.533056972053561</v>
      </c>
      <c r="C4" s="5">
        <v>0</v>
      </c>
      <c r="D4" s="5">
        <v>0</v>
      </c>
      <c r="E4" s="4">
        <v>0.83616839191299996</v>
      </c>
      <c r="F4" s="5">
        <v>5300</v>
      </c>
      <c r="G4" s="17"/>
    </row>
    <row r="5" spans="1:7" ht="19.5" customHeight="1" x14ac:dyDescent="0.25">
      <c r="A5" s="4">
        <v>25.730272186616375</v>
      </c>
      <c r="B5" s="4">
        <v>4.4437531526513183</v>
      </c>
      <c r="C5" s="5">
        <v>0</v>
      </c>
      <c r="D5" s="5">
        <v>0</v>
      </c>
      <c r="E5" s="4">
        <v>0.78085199416100004</v>
      </c>
      <c r="F5" s="5">
        <v>5300</v>
      </c>
      <c r="G5" s="17"/>
    </row>
    <row r="6" spans="1:7" ht="19.5" customHeight="1" x14ac:dyDescent="0.25">
      <c r="A6" s="4">
        <v>41.465426097055882</v>
      </c>
      <c r="B6" s="4">
        <v>6.1635182218694791</v>
      </c>
      <c r="C6" s="5">
        <v>0</v>
      </c>
      <c r="D6" s="5">
        <v>0</v>
      </c>
      <c r="E6" s="4">
        <v>0.39732496974699999</v>
      </c>
      <c r="F6" s="5">
        <v>5300</v>
      </c>
      <c r="G6" s="17"/>
    </row>
    <row r="7" spans="1:7" ht="19.5" customHeight="1" x14ac:dyDescent="0.25">
      <c r="A7" s="15" t="s">
        <v>4</v>
      </c>
      <c r="B7" s="17"/>
      <c r="C7" s="16"/>
      <c r="D7" s="16"/>
      <c r="E7" s="17"/>
      <c r="F7" s="16"/>
      <c r="G7" s="17"/>
    </row>
    <row r="8" spans="1:7" ht="19.5" customHeight="1" x14ac:dyDescent="0.25">
      <c r="A8" s="4">
        <v>10.939098178635691</v>
      </c>
      <c r="B8" s="4">
        <v>3.3829612968954801</v>
      </c>
      <c r="C8" s="5">
        <v>0</v>
      </c>
      <c r="D8" s="5">
        <v>0</v>
      </c>
      <c r="E8" s="4">
        <v>0.79560303356200002</v>
      </c>
      <c r="F8" s="5">
        <v>5000</v>
      </c>
      <c r="G8" s="17"/>
    </row>
    <row r="9" spans="1:7" ht="19.5" customHeight="1" x14ac:dyDescent="0.25">
      <c r="A9" s="4">
        <v>14.107558688418191</v>
      </c>
      <c r="B9" s="4">
        <v>3.510804424051206</v>
      </c>
      <c r="C9" s="5">
        <v>0</v>
      </c>
      <c r="D9" s="5">
        <v>0</v>
      </c>
      <c r="E9" s="4">
        <v>0.81772959266199996</v>
      </c>
      <c r="F9" s="5">
        <v>5000</v>
      </c>
      <c r="G9" s="17"/>
    </row>
    <row r="10" spans="1:7" ht="19.5" customHeight="1" x14ac:dyDescent="0.25">
      <c r="A10" s="4">
        <v>19.834185664812232</v>
      </c>
      <c r="B10" s="4">
        <v>4.0264618475733327</v>
      </c>
      <c r="C10" s="5">
        <v>0</v>
      </c>
      <c r="D10" s="5">
        <v>0</v>
      </c>
      <c r="E10" s="4">
        <v>0.83248063206300005</v>
      </c>
      <c r="F10" s="5">
        <v>5000</v>
      </c>
      <c r="G10" s="17"/>
    </row>
    <row r="11" spans="1:7" ht="19.5" customHeight="1" x14ac:dyDescent="0.25">
      <c r="A11" s="4">
        <v>32.376917159660309</v>
      </c>
      <c r="B11" s="4">
        <v>5.4414957810085927</v>
      </c>
      <c r="C11" s="5">
        <v>0</v>
      </c>
      <c r="D11" s="5">
        <v>0</v>
      </c>
      <c r="E11" s="4">
        <v>0.62965384030600002</v>
      </c>
      <c r="F11" s="5">
        <v>5000</v>
      </c>
      <c r="G11" s="17"/>
    </row>
    <row r="12" spans="1:7" ht="19.5" customHeight="1" x14ac:dyDescent="0.25">
      <c r="A12" s="4">
        <v>39.922168725407275</v>
      </c>
      <c r="B12" s="4">
        <v>6.2792377976597944</v>
      </c>
      <c r="C12" s="5">
        <v>0</v>
      </c>
      <c r="D12" s="5">
        <v>0</v>
      </c>
      <c r="E12" s="4">
        <v>0.40101272959700002</v>
      </c>
      <c r="F12" s="5">
        <v>5000</v>
      </c>
      <c r="G12" s="17"/>
    </row>
    <row r="13" spans="1:7" ht="19.5" customHeight="1" x14ac:dyDescent="0.25">
      <c r="A13" s="15" t="s">
        <v>4</v>
      </c>
      <c r="B13" s="17"/>
      <c r="C13" s="16"/>
      <c r="D13" s="16"/>
      <c r="E13" s="17"/>
      <c r="F13" s="16"/>
      <c r="G13" s="17"/>
    </row>
    <row r="14" spans="1:7" ht="19.5" customHeight="1" x14ac:dyDescent="0.25">
      <c r="A14" s="4">
        <v>12.599054605993448</v>
      </c>
      <c r="B14" s="4">
        <v>3.8592008475680135</v>
      </c>
      <c r="C14" s="5">
        <v>0</v>
      </c>
      <c r="D14" s="5">
        <v>0</v>
      </c>
      <c r="E14" s="4">
        <v>0.83616839191299996</v>
      </c>
      <c r="F14" s="5">
        <v>4600</v>
      </c>
      <c r="G14" s="17"/>
    </row>
    <row r="15" spans="1:7" ht="19.5" customHeight="1" x14ac:dyDescent="0.25">
      <c r="A15" s="4">
        <v>17.059479609183658</v>
      </c>
      <c r="B15" s="4">
        <v>4.156569611455839</v>
      </c>
      <c r="C15" s="5">
        <v>0</v>
      </c>
      <c r="D15" s="5">
        <v>0</v>
      </c>
      <c r="E15" s="4">
        <v>0.858294951014</v>
      </c>
      <c r="F15" s="5">
        <v>4600</v>
      </c>
      <c r="G15" s="17"/>
    </row>
    <row r="16" spans="1:7" ht="19.5" customHeight="1" x14ac:dyDescent="0.25">
      <c r="A16" s="4">
        <v>25.489983050554201</v>
      </c>
      <c r="B16" s="4">
        <v>5.0625990323117067</v>
      </c>
      <c r="C16" s="5">
        <v>0</v>
      </c>
      <c r="D16" s="5">
        <v>0</v>
      </c>
      <c r="E16" s="4">
        <v>0.83616839191299996</v>
      </c>
      <c r="F16" s="5">
        <v>4600</v>
      </c>
      <c r="G16" s="17"/>
    </row>
    <row r="17" spans="1:7" ht="19.5" customHeight="1" x14ac:dyDescent="0.25">
      <c r="A17" s="4">
        <v>38.783186294341149</v>
      </c>
      <c r="B17" s="4">
        <v>6.601488106187082</v>
      </c>
      <c r="C17" s="5">
        <v>0</v>
      </c>
      <c r="D17" s="5">
        <v>0</v>
      </c>
      <c r="E17" s="4">
        <v>0.78085199416100004</v>
      </c>
      <c r="F17" s="5">
        <v>4600</v>
      </c>
      <c r="G17" s="17"/>
    </row>
    <row r="18" spans="1:7" ht="19.5" customHeight="1" x14ac:dyDescent="0.25">
      <c r="A18" s="15" t="s">
        <v>4</v>
      </c>
      <c r="B18" s="17"/>
      <c r="C18" s="16"/>
      <c r="D18" s="16"/>
      <c r="E18" s="17"/>
      <c r="F18" s="16"/>
      <c r="G18" s="17"/>
    </row>
    <row r="19" spans="1:7" ht="19.5" customHeight="1" x14ac:dyDescent="0.25">
      <c r="A19" s="4">
        <v>14.241103361063931</v>
      </c>
      <c r="B19" s="4">
        <v>4.3399575088222919</v>
      </c>
      <c r="C19" s="5">
        <v>0</v>
      </c>
      <c r="D19" s="5">
        <v>0</v>
      </c>
      <c r="E19" s="4">
        <v>0.83616839191299996</v>
      </c>
      <c r="F19" s="5">
        <v>4200</v>
      </c>
      <c r="G19" s="17"/>
    </row>
    <row r="20" spans="1:7" ht="19.5" customHeight="1" x14ac:dyDescent="0.25">
      <c r="A20" s="4">
        <v>20.367117894213546</v>
      </c>
      <c r="B20" s="4">
        <v>4.8851262397833777</v>
      </c>
      <c r="C20" s="5">
        <v>0</v>
      </c>
      <c r="D20" s="5">
        <v>0</v>
      </c>
      <c r="E20" s="4">
        <v>0.858294951014</v>
      </c>
      <c r="F20" s="5">
        <v>4200</v>
      </c>
      <c r="G20" s="17"/>
    </row>
    <row r="21" spans="1:7" ht="19.5" customHeight="1" x14ac:dyDescent="0.25">
      <c r="A21" s="4">
        <v>33.79042990783303</v>
      </c>
      <c r="B21" s="4">
        <v>6.4988660676814938</v>
      </c>
      <c r="C21" s="5">
        <v>0</v>
      </c>
      <c r="D21" s="5">
        <v>0</v>
      </c>
      <c r="E21" s="4">
        <v>0.83616839191299996</v>
      </c>
      <c r="F21" s="5">
        <v>4200</v>
      </c>
      <c r="G21" s="17"/>
    </row>
    <row r="22" spans="1:7" ht="19.5" customHeight="1" x14ac:dyDescent="0.25">
      <c r="A22" s="4">
        <v>36.39964953102124</v>
      </c>
      <c r="B22" s="4">
        <v>6.7890968623835573</v>
      </c>
      <c r="C22" s="5">
        <v>0</v>
      </c>
      <c r="D22" s="5">
        <v>0</v>
      </c>
      <c r="E22" s="4">
        <v>0.78085199416100004</v>
      </c>
      <c r="F22" s="5">
        <v>4200</v>
      </c>
      <c r="G22" s="17"/>
    </row>
    <row r="23" spans="1:7" ht="19.5" customHeight="1" x14ac:dyDescent="0.25">
      <c r="A23" s="15" t="s">
        <v>4</v>
      </c>
      <c r="B23" s="17"/>
      <c r="C23" s="16"/>
      <c r="D23" s="16"/>
      <c r="E23" s="17"/>
      <c r="F23" s="16"/>
      <c r="G23" s="17"/>
    </row>
    <row r="24" spans="1:7" ht="19.5" customHeight="1" x14ac:dyDescent="0.25">
      <c r="A24" s="4">
        <v>17.531053313641259</v>
      </c>
      <c r="B24" s="4">
        <v>5.2206508125122388</v>
      </c>
      <c r="C24" s="5">
        <v>0</v>
      </c>
      <c r="D24" s="5">
        <v>0</v>
      </c>
      <c r="E24" s="4">
        <v>0.858294951014</v>
      </c>
      <c r="F24" s="5">
        <v>3700</v>
      </c>
      <c r="G24" s="17"/>
    </row>
    <row r="25" spans="1:7" ht="19.5" customHeight="1" x14ac:dyDescent="0.25">
      <c r="A25" s="4">
        <v>26.905381076251448</v>
      </c>
      <c r="B25" s="4">
        <v>6.2557475627491872</v>
      </c>
      <c r="C25" s="5">
        <v>0</v>
      </c>
      <c r="D25" s="5">
        <v>0</v>
      </c>
      <c r="E25" s="4">
        <v>0.83616839191299996</v>
      </c>
      <c r="F25" s="5">
        <v>3700</v>
      </c>
      <c r="G25" s="17"/>
    </row>
    <row r="26" spans="1:7" ht="19.5" customHeight="1" x14ac:dyDescent="0.25">
      <c r="A26" s="4">
        <v>34.807664971637905</v>
      </c>
      <c r="B26" s="4">
        <v>7.260740658707836</v>
      </c>
      <c r="C26" s="5">
        <v>0</v>
      </c>
      <c r="D26" s="5">
        <v>0</v>
      </c>
      <c r="E26" s="4">
        <v>0.78085199416100004</v>
      </c>
      <c r="F26" s="5">
        <v>3700</v>
      </c>
      <c r="G26" s="17"/>
    </row>
    <row r="27" spans="1:7" ht="19.5" customHeight="1" x14ac:dyDescent="0.25">
      <c r="A27" s="15" t="s">
        <v>5</v>
      </c>
      <c r="B27" s="17"/>
      <c r="C27" s="16"/>
      <c r="D27" s="16"/>
      <c r="E27" s="17"/>
      <c r="F27" s="16"/>
      <c r="G27" s="17"/>
    </row>
    <row r="28" spans="1:7" ht="19.5" customHeight="1" x14ac:dyDescent="0.25">
      <c r="A28" s="6" t="s">
        <v>19</v>
      </c>
      <c r="B28" s="4">
        <v>479.7</v>
      </c>
      <c r="C28" s="16"/>
      <c r="D28" s="16"/>
      <c r="E28" s="17"/>
      <c r="F28" s="16"/>
      <c r="G28" s="17"/>
    </row>
    <row r="29" spans="1:7" ht="19.5" customHeight="1" x14ac:dyDescent="0.25">
      <c r="A29" s="6" t="s">
        <v>6</v>
      </c>
      <c r="B29" s="5">
        <v>293</v>
      </c>
      <c r="C29" s="16"/>
      <c r="D29" s="16"/>
      <c r="E29" s="17"/>
      <c r="F29" s="16"/>
      <c r="G29" s="17"/>
    </row>
    <row r="30" spans="1:7" ht="19.5" customHeight="1" x14ac:dyDescent="0.25">
      <c r="A30" s="6" t="s">
        <v>7</v>
      </c>
      <c r="B30" s="4">
        <v>7.45</v>
      </c>
      <c r="C30" s="16"/>
      <c r="D30" s="16"/>
      <c r="E30" s="17"/>
      <c r="F30" s="16"/>
      <c r="G30" s="17"/>
    </row>
    <row r="31" spans="1:7" ht="19.5" customHeight="1" x14ac:dyDescent="0.25">
      <c r="A31" s="6" t="s">
        <v>8</v>
      </c>
      <c r="B31" s="4">
        <v>2.2000000000000002</v>
      </c>
      <c r="C31" s="16"/>
      <c r="D31" s="16"/>
      <c r="E31" s="17"/>
      <c r="F31" s="16"/>
      <c r="G31" s="17"/>
    </row>
    <row r="32" spans="1:7" ht="19.5" customHeight="1" x14ac:dyDescent="0.25">
      <c r="A32" s="6" t="s">
        <v>9</v>
      </c>
      <c r="B32" s="4">
        <v>0.85</v>
      </c>
      <c r="C32" s="16"/>
      <c r="D32" s="16"/>
      <c r="E32" s="17"/>
      <c r="F32" s="16"/>
      <c r="G32" s="17"/>
    </row>
    <row r="33" spans="1:7" ht="19.5" customHeight="1" x14ac:dyDescent="0.25">
      <c r="A33" s="6" t="s">
        <v>10</v>
      </c>
      <c r="B33" s="4">
        <v>2.5</v>
      </c>
      <c r="C33" s="16"/>
      <c r="D33" s="16"/>
      <c r="E33" s="17"/>
      <c r="F33" s="16"/>
      <c r="G33" s="17"/>
    </row>
    <row r="34" spans="1:7" ht="19.5" customHeight="1" x14ac:dyDescent="0.25">
      <c r="A34" s="6" t="s">
        <v>11</v>
      </c>
      <c r="B34" s="4">
        <v>5000</v>
      </c>
      <c r="C34" s="16"/>
      <c r="D34" s="16"/>
      <c r="E34" s="17"/>
      <c r="F34" s="16"/>
      <c r="G34" s="17"/>
    </row>
    <row r="35" spans="1:7" ht="19.5" customHeight="1" x14ac:dyDescent="0.25">
      <c r="A35" s="6" t="s">
        <v>12</v>
      </c>
      <c r="B35" s="4">
        <v>12</v>
      </c>
      <c r="C35" s="16"/>
      <c r="D35" s="16"/>
      <c r="E35" s="17"/>
      <c r="F35" s="16"/>
      <c r="G35" s="17"/>
    </row>
    <row r="36" spans="1:7" ht="19.5" customHeight="1" x14ac:dyDescent="0.25">
      <c r="A36" s="6" t="s">
        <v>13</v>
      </c>
      <c r="B36" s="4">
        <v>2.87E-2</v>
      </c>
      <c r="C36" s="16"/>
      <c r="D36" s="16"/>
      <c r="E36" s="17"/>
      <c r="F36" s="16"/>
      <c r="G36" s="17"/>
    </row>
    <row r="37" spans="1:7" ht="19.5" customHeight="1" x14ac:dyDescent="0.25">
      <c r="A37" s="6" t="s">
        <v>14</v>
      </c>
      <c r="B37" s="4">
        <v>5.4800000000000001E-2</v>
      </c>
      <c r="C37" s="16"/>
      <c r="D37" s="16"/>
      <c r="E37" s="17"/>
      <c r="F37" s="16"/>
      <c r="G37" s="17"/>
    </row>
    <row r="38" spans="1:7" ht="19.5" customHeight="1" x14ac:dyDescent="0.25">
      <c r="A38" s="15" t="s">
        <v>15</v>
      </c>
      <c r="B38" s="17"/>
      <c r="C38" s="16"/>
      <c r="D38" s="16"/>
      <c r="E38" s="17"/>
      <c r="F38" s="16"/>
      <c r="G38" s="17"/>
    </row>
    <row r="39" spans="1:7" ht="19.5" customHeight="1" x14ac:dyDescent="0.25">
      <c r="A39" s="6" t="s">
        <v>16</v>
      </c>
      <c r="B39" s="4">
        <v>7.8</v>
      </c>
      <c r="C39" s="16"/>
      <c r="D39" s="16"/>
      <c r="E39" s="17"/>
      <c r="F39" s="16"/>
      <c r="G39" s="17"/>
    </row>
    <row r="40" spans="1:7" ht="19.5" customHeight="1" x14ac:dyDescent="0.25">
      <c r="A40" s="6" t="s">
        <v>17</v>
      </c>
      <c r="B40" s="5">
        <v>16</v>
      </c>
      <c r="C40" s="16"/>
      <c r="D40" s="16"/>
      <c r="E40" s="17"/>
      <c r="F40" s="16"/>
      <c r="G40" s="17"/>
    </row>
    <row r="41" spans="1:7" ht="19.5" customHeight="1" x14ac:dyDescent="0.25">
      <c r="A41" s="6" t="s">
        <v>18</v>
      </c>
      <c r="B41" s="4">
        <v>76</v>
      </c>
      <c r="C41" s="16"/>
      <c r="D41" s="16"/>
      <c r="E41" s="17"/>
      <c r="F41" s="16"/>
      <c r="G4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topLeftCell="A64" workbookViewId="0">
      <selection activeCell="E78" sqref="E78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9.8454999999999995</v>
      </c>
      <c r="B2" s="4">
        <v>2.7323</v>
      </c>
      <c r="C2" s="5">
        <v>0</v>
      </c>
      <c r="D2" s="5">
        <v>0</v>
      </c>
      <c r="E2" s="4">
        <v>0.78500000000000003</v>
      </c>
      <c r="F2" s="4">
        <v>5460</v>
      </c>
    </row>
    <row r="3" spans="1:6" ht="19.5" customHeight="1" x14ac:dyDescent="0.25">
      <c r="A3" s="4">
        <v>12.5374</v>
      </c>
      <c r="B3" s="4">
        <v>2.8332999999999999</v>
      </c>
      <c r="C3" s="5">
        <v>0</v>
      </c>
      <c r="D3" s="5">
        <v>0</v>
      </c>
      <c r="E3" s="4">
        <v>0.79500000000000004</v>
      </c>
      <c r="F3" s="4">
        <v>5460</v>
      </c>
    </row>
    <row r="4" spans="1:6" ht="19.5" customHeight="1" x14ac:dyDescent="0.25">
      <c r="A4" s="4">
        <v>14.332000000000001</v>
      </c>
      <c r="B4" s="4">
        <v>2.9140999999999999</v>
      </c>
      <c r="C4" s="5">
        <v>0</v>
      </c>
      <c r="D4" s="5">
        <v>0</v>
      </c>
      <c r="E4" s="4">
        <v>0.8</v>
      </c>
      <c r="F4" s="4">
        <v>5460</v>
      </c>
    </row>
    <row r="5" spans="1:6" ht="19.5" customHeight="1" x14ac:dyDescent="0.25">
      <c r="A5" s="4">
        <v>15.678000000000001</v>
      </c>
      <c r="B5" s="4">
        <v>2.9847999999999999</v>
      </c>
      <c r="C5" s="5">
        <v>0</v>
      </c>
      <c r="D5" s="5">
        <v>0</v>
      </c>
      <c r="E5" s="4">
        <v>0.79600000000000004</v>
      </c>
      <c r="F5" s="4">
        <v>5460</v>
      </c>
    </row>
    <row r="6" spans="1:6" ht="19.5" customHeight="1" x14ac:dyDescent="0.25">
      <c r="A6" s="4">
        <v>18.1904</v>
      </c>
      <c r="B6" s="4">
        <v>3.1768000000000001</v>
      </c>
      <c r="C6" s="5">
        <v>0</v>
      </c>
      <c r="D6" s="5">
        <v>0</v>
      </c>
      <c r="E6" s="4">
        <v>0.77500000000000002</v>
      </c>
      <c r="F6" s="4">
        <v>5460</v>
      </c>
    </row>
    <row r="7" spans="1:6" ht="19.5" customHeight="1" x14ac:dyDescent="0.25">
      <c r="A7" s="4">
        <v>20.583300000000001</v>
      </c>
      <c r="B7" s="4">
        <v>3.3687</v>
      </c>
      <c r="C7" s="5">
        <v>0</v>
      </c>
      <c r="D7" s="5">
        <v>0</v>
      </c>
      <c r="E7" s="4">
        <v>0.71</v>
      </c>
      <c r="F7" s="4">
        <v>5460</v>
      </c>
    </row>
    <row r="8" spans="1:6" ht="19.5" customHeight="1" x14ac:dyDescent="0.25">
      <c r="A8" s="4">
        <v>25.727799999999998</v>
      </c>
      <c r="B8" s="4">
        <v>3.7827999999999999</v>
      </c>
      <c r="C8" s="5">
        <v>0</v>
      </c>
      <c r="D8" s="5">
        <v>0</v>
      </c>
      <c r="E8" s="4">
        <v>0.52</v>
      </c>
      <c r="F8" s="4">
        <v>5460</v>
      </c>
    </row>
    <row r="9" spans="1:6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6"/>
    </row>
    <row r="10" spans="1:6" ht="19.5" customHeight="1" x14ac:dyDescent="0.25">
      <c r="A10" s="4">
        <v>9.9053000000000004</v>
      </c>
      <c r="B10" s="4">
        <v>2.8938999999999999</v>
      </c>
      <c r="C10" s="5">
        <v>0</v>
      </c>
      <c r="D10" s="5">
        <v>0</v>
      </c>
      <c r="E10" s="4">
        <v>0.78500000000000003</v>
      </c>
      <c r="F10" s="4">
        <v>5200</v>
      </c>
    </row>
    <row r="11" spans="1:6" ht="19.5" customHeight="1" x14ac:dyDescent="0.25">
      <c r="A11" s="4">
        <v>12.6271</v>
      </c>
      <c r="B11" s="4">
        <v>2.9847999999999999</v>
      </c>
      <c r="C11" s="5">
        <v>0</v>
      </c>
      <c r="D11" s="5">
        <v>0</v>
      </c>
      <c r="E11" s="4">
        <v>0.79500000000000004</v>
      </c>
      <c r="F11" s="4">
        <v>5200</v>
      </c>
    </row>
    <row r="12" spans="1:6" ht="19.5" customHeight="1" x14ac:dyDescent="0.25">
      <c r="A12" s="4">
        <v>14.4217</v>
      </c>
      <c r="B12" s="4">
        <v>3.0758000000000001</v>
      </c>
      <c r="C12" s="5">
        <v>0</v>
      </c>
      <c r="D12" s="5">
        <v>0</v>
      </c>
      <c r="E12" s="4">
        <v>0.8</v>
      </c>
      <c r="F12" s="4">
        <v>5200</v>
      </c>
    </row>
    <row r="13" spans="1:6" ht="19.5" customHeight="1" x14ac:dyDescent="0.25">
      <c r="A13" s="4">
        <v>15.7677</v>
      </c>
      <c r="B13" s="4">
        <v>3.1566000000000001</v>
      </c>
      <c r="C13" s="5">
        <v>0</v>
      </c>
      <c r="D13" s="5">
        <v>0</v>
      </c>
      <c r="E13" s="4">
        <v>0.79600000000000004</v>
      </c>
      <c r="F13" s="4">
        <v>5200</v>
      </c>
    </row>
    <row r="14" spans="1:6" ht="19.5" customHeight="1" x14ac:dyDescent="0.25">
      <c r="A14" s="4">
        <v>18.220300000000002</v>
      </c>
      <c r="B14" s="4">
        <v>3.3283</v>
      </c>
      <c r="C14" s="5">
        <v>0</v>
      </c>
      <c r="D14" s="5">
        <v>0</v>
      </c>
      <c r="E14" s="4">
        <v>0.77500000000000002</v>
      </c>
      <c r="F14" s="4">
        <v>5200</v>
      </c>
    </row>
    <row r="15" spans="1:6" ht="19.5" customHeight="1" x14ac:dyDescent="0.25">
      <c r="A15" s="4">
        <v>20.433700000000002</v>
      </c>
      <c r="B15" s="4">
        <v>3.5</v>
      </c>
      <c r="C15" s="5">
        <v>0</v>
      </c>
      <c r="D15" s="5">
        <v>0</v>
      </c>
      <c r="E15" s="4">
        <v>0.71</v>
      </c>
      <c r="F15" s="4">
        <v>5200</v>
      </c>
    </row>
    <row r="16" spans="1:6" ht="19.5" customHeight="1" x14ac:dyDescent="0.25">
      <c r="A16" s="4">
        <v>25.309100000000001</v>
      </c>
      <c r="B16" s="4">
        <v>3.9039999999999999</v>
      </c>
      <c r="C16" s="5">
        <v>0</v>
      </c>
      <c r="D16" s="5">
        <v>0</v>
      </c>
      <c r="E16" s="4">
        <v>0.52</v>
      </c>
      <c r="F16" s="4">
        <v>5200</v>
      </c>
    </row>
    <row r="17" spans="1:6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6"/>
    </row>
    <row r="18" spans="1:6" ht="19.5" customHeight="1" x14ac:dyDescent="0.25">
      <c r="A18" s="4">
        <v>9.9650999999999996</v>
      </c>
      <c r="B18" s="4">
        <v>3.0758000000000001</v>
      </c>
      <c r="C18" s="5">
        <v>0</v>
      </c>
      <c r="D18" s="5">
        <v>0</v>
      </c>
      <c r="E18" s="4">
        <v>0.78500000000000003</v>
      </c>
      <c r="F18" s="4">
        <v>4940</v>
      </c>
    </row>
    <row r="19" spans="1:6" ht="19.5" customHeight="1" x14ac:dyDescent="0.25">
      <c r="A19" s="4">
        <v>12.657</v>
      </c>
      <c r="B19" s="4">
        <v>3.1667000000000001</v>
      </c>
      <c r="C19" s="5">
        <v>0</v>
      </c>
      <c r="D19" s="5">
        <v>0</v>
      </c>
      <c r="E19" s="4">
        <v>0.79500000000000004</v>
      </c>
      <c r="F19" s="4">
        <v>4940</v>
      </c>
    </row>
    <row r="20" spans="1:6" ht="19.5" customHeight="1" x14ac:dyDescent="0.25">
      <c r="A20" s="4">
        <v>14.451599999999999</v>
      </c>
      <c r="B20" s="4">
        <v>3.2475000000000001</v>
      </c>
      <c r="C20" s="5">
        <v>0</v>
      </c>
      <c r="D20" s="5">
        <v>0</v>
      </c>
      <c r="E20" s="4">
        <v>0.8</v>
      </c>
      <c r="F20" s="4">
        <v>4940</v>
      </c>
    </row>
    <row r="21" spans="1:6" ht="19.5" customHeight="1" x14ac:dyDescent="0.25">
      <c r="A21" s="4">
        <v>15.7677</v>
      </c>
      <c r="B21" s="4">
        <v>3.3182</v>
      </c>
      <c r="C21" s="5">
        <v>0</v>
      </c>
      <c r="D21" s="5">
        <v>0</v>
      </c>
      <c r="E21" s="4">
        <v>0.79600000000000004</v>
      </c>
      <c r="F21" s="4">
        <v>4940</v>
      </c>
    </row>
    <row r="22" spans="1:6" ht="19.5" customHeight="1" x14ac:dyDescent="0.25">
      <c r="A22" s="4">
        <v>18.130600000000001</v>
      </c>
      <c r="B22" s="4">
        <v>3.4798</v>
      </c>
      <c r="C22" s="5">
        <v>0</v>
      </c>
      <c r="D22" s="5">
        <v>0</v>
      </c>
      <c r="E22" s="4">
        <v>0.77500000000000002</v>
      </c>
      <c r="F22" s="4">
        <v>4940</v>
      </c>
    </row>
    <row r="23" spans="1:6" ht="19.5" customHeight="1" x14ac:dyDescent="0.25">
      <c r="A23" s="4">
        <v>20.3141</v>
      </c>
      <c r="B23" s="4">
        <v>3.5909</v>
      </c>
      <c r="C23" s="5">
        <v>0</v>
      </c>
      <c r="D23" s="5">
        <v>0</v>
      </c>
      <c r="E23" s="4">
        <v>0.71</v>
      </c>
      <c r="F23" s="4">
        <v>4940</v>
      </c>
    </row>
    <row r="24" spans="1:6" ht="19.5" customHeight="1" x14ac:dyDescent="0.25">
      <c r="A24" s="4">
        <v>24.800599999999999</v>
      </c>
      <c r="B24" s="4">
        <v>4.0354000000000001</v>
      </c>
      <c r="C24" s="5">
        <v>0</v>
      </c>
      <c r="D24" s="5">
        <v>0</v>
      </c>
      <c r="E24" s="4">
        <v>0.52</v>
      </c>
      <c r="F24" s="4">
        <v>4940</v>
      </c>
    </row>
    <row r="25" spans="1:6" ht="19.5" customHeight="1" x14ac:dyDescent="0.25">
      <c r="A25" s="15" t="s">
        <v>4</v>
      </c>
      <c r="B25" s="17"/>
      <c r="C25" s="5">
        <v>0</v>
      </c>
      <c r="D25" s="5">
        <v>0</v>
      </c>
      <c r="E25" s="17"/>
      <c r="F25" s="16"/>
    </row>
    <row r="26" spans="1:6" ht="19.5" customHeight="1" x14ac:dyDescent="0.25">
      <c r="A26" s="4">
        <v>9.9949999999999992</v>
      </c>
      <c r="B26" s="4">
        <v>3.2576000000000001</v>
      </c>
      <c r="C26" s="5">
        <v>0</v>
      </c>
      <c r="D26" s="5">
        <v>0</v>
      </c>
      <c r="E26" s="4">
        <v>0.78500000000000003</v>
      </c>
      <c r="F26" s="4">
        <v>4680</v>
      </c>
    </row>
    <row r="27" spans="1:6" ht="19.5" customHeight="1" x14ac:dyDescent="0.25">
      <c r="A27" s="4">
        <v>12.6869</v>
      </c>
      <c r="B27" s="4">
        <v>3.3384</v>
      </c>
      <c r="C27" s="5">
        <v>0</v>
      </c>
      <c r="D27" s="5">
        <v>0</v>
      </c>
      <c r="E27" s="4">
        <v>0.79500000000000004</v>
      </c>
      <c r="F27" s="4">
        <v>4680</v>
      </c>
    </row>
    <row r="28" spans="1:6" ht="19.5" customHeight="1" x14ac:dyDescent="0.25">
      <c r="A28" s="4">
        <v>14.4217</v>
      </c>
      <c r="B28" s="4">
        <v>3.4192</v>
      </c>
      <c r="C28" s="5">
        <v>0</v>
      </c>
      <c r="D28" s="5">
        <v>0</v>
      </c>
      <c r="E28" s="4">
        <v>0.8</v>
      </c>
      <c r="F28" s="4">
        <v>4680</v>
      </c>
    </row>
    <row r="29" spans="1:6" ht="19.5" customHeight="1" x14ac:dyDescent="0.25">
      <c r="A29" s="4">
        <v>15.7079</v>
      </c>
      <c r="B29" s="4">
        <v>3.5</v>
      </c>
      <c r="C29" s="5">
        <v>0</v>
      </c>
      <c r="D29" s="5">
        <v>0</v>
      </c>
      <c r="E29" s="4">
        <v>0.79600000000000004</v>
      </c>
      <c r="F29" s="4">
        <v>4680</v>
      </c>
    </row>
    <row r="30" spans="1:6" ht="19.5" customHeight="1" x14ac:dyDescent="0.25">
      <c r="A30" s="4">
        <v>18.040900000000001</v>
      </c>
      <c r="B30" s="4">
        <v>3.5707</v>
      </c>
      <c r="C30" s="5">
        <v>0</v>
      </c>
      <c r="D30" s="5">
        <v>0</v>
      </c>
      <c r="E30" s="4">
        <v>0.77500000000000002</v>
      </c>
      <c r="F30" s="4">
        <v>4680</v>
      </c>
    </row>
    <row r="31" spans="1:6" ht="19.5" customHeight="1" x14ac:dyDescent="0.25">
      <c r="A31" s="4">
        <v>20.015000000000001</v>
      </c>
      <c r="B31" s="4">
        <v>3.7423999999999999</v>
      </c>
      <c r="C31" s="5">
        <v>0</v>
      </c>
      <c r="D31" s="5">
        <v>0</v>
      </c>
      <c r="E31" s="4">
        <v>0.71</v>
      </c>
      <c r="F31" s="4">
        <v>4680</v>
      </c>
    </row>
    <row r="32" spans="1:6" ht="19.5" customHeight="1" x14ac:dyDescent="0.25">
      <c r="A32" s="4">
        <v>24.232299999999999</v>
      </c>
      <c r="B32" s="4">
        <v>4.1464999999999996</v>
      </c>
      <c r="C32" s="5">
        <v>0</v>
      </c>
      <c r="D32" s="5">
        <v>0</v>
      </c>
      <c r="E32" s="4">
        <v>0.52</v>
      </c>
      <c r="F32" s="4">
        <v>4680</v>
      </c>
    </row>
    <row r="33" spans="1:6" ht="19.5" customHeight="1" x14ac:dyDescent="0.25">
      <c r="A33" s="15" t="s">
        <v>4</v>
      </c>
      <c r="B33" s="17"/>
      <c r="C33" s="5">
        <v>0</v>
      </c>
      <c r="D33" s="5">
        <v>0</v>
      </c>
      <c r="E33" s="17"/>
      <c r="F33" s="16"/>
    </row>
    <row r="34" spans="1:6" ht="19.5" customHeight="1" x14ac:dyDescent="0.25">
      <c r="A34" s="4">
        <v>9.9650999999999996</v>
      </c>
      <c r="B34" s="4">
        <v>3.4293</v>
      </c>
      <c r="C34" s="5">
        <v>0</v>
      </c>
      <c r="D34" s="5">
        <v>0</v>
      </c>
      <c r="E34" s="4">
        <v>0.78500000000000003</v>
      </c>
      <c r="F34" s="4">
        <v>4420</v>
      </c>
    </row>
    <row r="35" spans="1:6" ht="19.5" customHeight="1" x14ac:dyDescent="0.25">
      <c r="A35" s="4">
        <v>12.6271</v>
      </c>
      <c r="B35" s="4">
        <v>3.5202</v>
      </c>
      <c r="C35" s="5">
        <v>0</v>
      </c>
      <c r="D35" s="5">
        <v>0</v>
      </c>
      <c r="E35" s="4">
        <v>0.79500000000000004</v>
      </c>
      <c r="F35" s="4">
        <v>4420</v>
      </c>
    </row>
    <row r="36" spans="1:6" ht="19.5" customHeight="1" x14ac:dyDescent="0.25">
      <c r="A36" s="4">
        <v>14.3619</v>
      </c>
      <c r="B36" s="4">
        <v>3.5101</v>
      </c>
      <c r="C36" s="5">
        <v>0</v>
      </c>
      <c r="D36" s="5">
        <v>0</v>
      </c>
      <c r="E36" s="4">
        <v>0.8</v>
      </c>
      <c r="F36" s="4">
        <v>4420</v>
      </c>
    </row>
    <row r="37" spans="1:6" ht="19.5" customHeight="1" x14ac:dyDescent="0.25">
      <c r="A37" s="4">
        <v>15.588200000000001</v>
      </c>
      <c r="B37" s="4">
        <v>3.5909</v>
      </c>
      <c r="C37" s="5">
        <v>0</v>
      </c>
      <c r="D37" s="5">
        <v>0</v>
      </c>
      <c r="E37" s="4">
        <v>0.79600000000000004</v>
      </c>
      <c r="F37" s="4">
        <v>4420</v>
      </c>
    </row>
    <row r="38" spans="1:6" ht="19.5" customHeight="1" x14ac:dyDescent="0.25">
      <c r="A38" s="4">
        <v>17.801600000000001</v>
      </c>
      <c r="B38" s="4">
        <v>3.7222</v>
      </c>
      <c r="C38" s="5">
        <v>0</v>
      </c>
      <c r="D38" s="5">
        <v>0</v>
      </c>
      <c r="E38" s="4">
        <v>0.77500000000000002</v>
      </c>
      <c r="F38" s="4">
        <v>4420</v>
      </c>
    </row>
    <row r="39" spans="1:6" ht="19.5" customHeight="1" x14ac:dyDescent="0.25">
      <c r="A39" s="4">
        <v>19.655999999999999</v>
      </c>
      <c r="B39" s="4">
        <v>3.8938999999999999</v>
      </c>
      <c r="C39" s="5">
        <v>0</v>
      </c>
      <c r="D39" s="5">
        <v>0</v>
      </c>
      <c r="E39" s="4">
        <v>0.71</v>
      </c>
      <c r="F39" s="4">
        <v>4420</v>
      </c>
    </row>
    <row r="40" spans="1:6" ht="19.5" customHeight="1" x14ac:dyDescent="0.25">
      <c r="A40" s="4">
        <v>23.574300000000001</v>
      </c>
      <c r="B40" s="4">
        <v>4.2778</v>
      </c>
      <c r="C40" s="5">
        <v>0</v>
      </c>
      <c r="D40" s="5">
        <v>0</v>
      </c>
      <c r="E40" s="4">
        <v>0.52</v>
      </c>
      <c r="F40" s="4">
        <v>4420</v>
      </c>
    </row>
    <row r="41" spans="1:6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6"/>
    </row>
    <row r="42" spans="1:6" ht="19.5" customHeight="1" x14ac:dyDescent="0.25">
      <c r="A42" s="4">
        <v>9.9352</v>
      </c>
      <c r="B42" s="4">
        <v>3.5707</v>
      </c>
      <c r="C42" s="5">
        <v>0</v>
      </c>
      <c r="D42" s="5">
        <v>0</v>
      </c>
      <c r="E42" s="4">
        <v>0.78500000000000003</v>
      </c>
      <c r="F42" s="4">
        <v>4160</v>
      </c>
    </row>
    <row r="43" spans="1:6" ht="19.5" customHeight="1" x14ac:dyDescent="0.25">
      <c r="A43" s="4">
        <v>12.5075</v>
      </c>
      <c r="B43" s="4">
        <v>3.6414</v>
      </c>
      <c r="C43" s="5">
        <v>0</v>
      </c>
      <c r="D43" s="5">
        <v>0</v>
      </c>
      <c r="E43" s="4">
        <v>0.79500000000000004</v>
      </c>
      <c r="F43" s="4">
        <v>4160</v>
      </c>
    </row>
    <row r="44" spans="1:6" ht="19.5" customHeight="1" x14ac:dyDescent="0.25">
      <c r="A44" s="4">
        <v>14.1525</v>
      </c>
      <c r="B44" s="4">
        <v>3.6919</v>
      </c>
      <c r="C44" s="5">
        <v>0</v>
      </c>
      <c r="D44" s="5">
        <v>0</v>
      </c>
      <c r="E44" s="4">
        <v>0.8</v>
      </c>
      <c r="F44" s="4">
        <v>4160</v>
      </c>
    </row>
    <row r="45" spans="1:6" ht="19.5" customHeight="1" x14ac:dyDescent="0.25">
      <c r="A45" s="4">
        <v>15.3789</v>
      </c>
      <c r="B45" s="4">
        <v>3.7524999999999999</v>
      </c>
      <c r="C45" s="5">
        <v>0</v>
      </c>
      <c r="D45" s="5">
        <v>0</v>
      </c>
      <c r="E45" s="4">
        <v>0.79600000000000004</v>
      </c>
      <c r="F45" s="4">
        <v>4160</v>
      </c>
    </row>
    <row r="46" spans="1:6" ht="19.5" customHeight="1" x14ac:dyDescent="0.25">
      <c r="A46" s="4">
        <v>17.442699999999999</v>
      </c>
      <c r="B46" s="4">
        <v>3.8938999999999999</v>
      </c>
      <c r="C46" s="5">
        <v>0</v>
      </c>
      <c r="D46" s="5">
        <v>0</v>
      </c>
      <c r="E46" s="4">
        <v>0.77500000000000002</v>
      </c>
      <c r="F46" s="4">
        <v>4160</v>
      </c>
    </row>
    <row r="47" spans="1:6" ht="19.5" customHeight="1" x14ac:dyDescent="0.25">
      <c r="A47" s="4">
        <v>19.267199999999999</v>
      </c>
      <c r="B47" s="4">
        <v>4.0454999999999997</v>
      </c>
      <c r="C47" s="5">
        <v>0</v>
      </c>
      <c r="D47" s="5">
        <v>0</v>
      </c>
      <c r="E47" s="4">
        <v>0.71</v>
      </c>
      <c r="F47" s="4">
        <v>4160</v>
      </c>
    </row>
    <row r="48" spans="1:6" ht="19.5" customHeight="1" x14ac:dyDescent="0.25">
      <c r="A48" s="4">
        <v>22.826499999999999</v>
      </c>
      <c r="B48" s="4">
        <v>4.399</v>
      </c>
      <c r="C48" s="5">
        <v>0</v>
      </c>
      <c r="D48" s="5">
        <v>0</v>
      </c>
      <c r="E48" s="4">
        <v>0.52</v>
      </c>
      <c r="F48" s="4">
        <v>4160</v>
      </c>
    </row>
    <row r="49" spans="1:6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6"/>
    </row>
    <row r="50" spans="1:6" ht="19.5" customHeight="1" x14ac:dyDescent="0.25">
      <c r="A50" s="4">
        <v>9.7856000000000005</v>
      </c>
      <c r="B50" s="4">
        <v>3.7323</v>
      </c>
      <c r="C50" s="5">
        <v>0</v>
      </c>
      <c r="D50" s="5">
        <v>0</v>
      </c>
      <c r="E50" s="4">
        <v>0.78500000000000003</v>
      </c>
      <c r="F50" s="5">
        <v>3900</v>
      </c>
    </row>
    <row r="51" spans="1:6" ht="19.5" customHeight="1" x14ac:dyDescent="0.25">
      <c r="A51" s="4">
        <v>12.327999999999999</v>
      </c>
      <c r="B51" s="4">
        <v>3.7928999999999999</v>
      </c>
      <c r="C51" s="5">
        <v>0</v>
      </c>
      <c r="D51" s="5">
        <v>0</v>
      </c>
      <c r="E51" s="4">
        <v>0.79500000000000004</v>
      </c>
      <c r="F51" s="5">
        <v>3900</v>
      </c>
    </row>
    <row r="52" spans="1:6" ht="19.5" customHeight="1" x14ac:dyDescent="0.25">
      <c r="A52" s="4">
        <v>13.9133</v>
      </c>
      <c r="B52" s="4">
        <v>3.8837999999999999</v>
      </c>
      <c r="C52" s="5">
        <v>0</v>
      </c>
      <c r="D52" s="5">
        <v>0</v>
      </c>
      <c r="E52" s="4">
        <v>0.8</v>
      </c>
      <c r="F52" s="5">
        <v>3900</v>
      </c>
    </row>
    <row r="53" spans="1:6" ht="19.5" customHeight="1" x14ac:dyDescent="0.25">
      <c r="A53" s="4">
        <v>15.079800000000001</v>
      </c>
      <c r="B53" s="4">
        <v>3.9241999999999999</v>
      </c>
      <c r="C53" s="5">
        <v>0</v>
      </c>
      <c r="D53" s="5">
        <v>0</v>
      </c>
      <c r="E53" s="4">
        <v>0.79600000000000004</v>
      </c>
      <c r="F53" s="5">
        <v>3900</v>
      </c>
    </row>
    <row r="54" spans="1:6" ht="19.5" customHeight="1" x14ac:dyDescent="0.25">
      <c r="A54" s="4">
        <v>17.023900000000001</v>
      </c>
      <c r="B54" s="4">
        <v>4.0454999999999997</v>
      </c>
      <c r="C54" s="5">
        <v>0</v>
      </c>
      <c r="D54" s="5">
        <v>0</v>
      </c>
      <c r="E54" s="4">
        <v>0.77500000000000002</v>
      </c>
      <c r="F54" s="5">
        <v>3900</v>
      </c>
    </row>
    <row r="55" spans="1:6" ht="19.5" customHeight="1" x14ac:dyDescent="0.25">
      <c r="A55" s="4">
        <v>18.7288</v>
      </c>
      <c r="B55" s="4">
        <v>4.1970000000000001</v>
      </c>
      <c r="C55" s="5">
        <v>0</v>
      </c>
      <c r="D55" s="5">
        <v>0</v>
      </c>
      <c r="E55" s="4">
        <v>0.71</v>
      </c>
      <c r="F55" s="5">
        <v>3900</v>
      </c>
    </row>
    <row r="56" spans="1:6" ht="19.5" customHeight="1" x14ac:dyDescent="0.25">
      <c r="A56" s="4">
        <v>21.989000000000001</v>
      </c>
      <c r="B56" s="4">
        <v>4.5202</v>
      </c>
      <c r="C56" s="5">
        <v>0</v>
      </c>
      <c r="D56" s="5">
        <v>0</v>
      </c>
      <c r="E56" s="4">
        <v>0.52</v>
      </c>
      <c r="F56" s="5">
        <v>3900</v>
      </c>
    </row>
    <row r="57" spans="1:6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6"/>
    </row>
    <row r="58" spans="1:6" ht="19.5" customHeight="1" x14ac:dyDescent="0.25">
      <c r="A58" s="4">
        <v>9.5762999999999998</v>
      </c>
      <c r="B58" s="4">
        <v>3.9039999999999999</v>
      </c>
      <c r="C58" s="5">
        <v>0</v>
      </c>
      <c r="D58" s="5">
        <v>0</v>
      </c>
      <c r="E58" s="4">
        <v>0.78500000000000003</v>
      </c>
      <c r="F58" s="5">
        <v>3640</v>
      </c>
    </row>
    <row r="59" spans="1:6" ht="19.5" customHeight="1" x14ac:dyDescent="0.25">
      <c r="A59" s="4">
        <v>12.0289</v>
      </c>
      <c r="B59" s="4">
        <v>3.9746999999999999</v>
      </c>
      <c r="C59" s="5">
        <v>0</v>
      </c>
      <c r="D59" s="5">
        <v>0</v>
      </c>
      <c r="E59" s="4">
        <v>0.79500000000000004</v>
      </c>
      <c r="F59" s="5">
        <v>3640</v>
      </c>
    </row>
    <row r="60" spans="1:6" ht="19.5" customHeight="1" x14ac:dyDescent="0.25">
      <c r="A60" s="4">
        <v>13.5543</v>
      </c>
      <c r="B60" s="4">
        <v>4.0354000000000001</v>
      </c>
      <c r="C60" s="5">
        <v>0</v>
      </c>
      <c r="D60" s="4">
        <f>B58/B2</f>
        <v>1.4288328514438384</v>
      </c>
      <c r="E60" s="4">
        <v>0.8</v>
      </c>
      <c r="F60" s="5">
        <v>3640</v>
      </c>
    </row>
    <row r="61" spans="1:6" ht="19.5" customHeight="1" x14ac:dyDescent="0.25">
      <c r="A61" s="4">
        <v>14.7507</v>
      </c>
      <c r="B61" s="4">
        <v>4.0858999999999996</v>
      </c>
      <c r="C61" s="5">
        <v>0</v>
      </c>
      <c r="D61" s="5">
        <v>0</v>
      </c>
      <c r="E61" s="4">
        <v>0.79600000000000004</v>
      </c>
      <c r="F61" s="5">
        <v>3640</v>
      </c>
    </row>
    <row r="62" spans="1:6" ht="19.5" customHeight="1" x14ac:dyDescent="0.25">
      <c r="A62" s="4">
        <v>16.635100000000001</v>
      </c>
      <c r="B62" s="4">
        <v>4.2172000000000001</v>
      </c>
      <c r="C62" s="5">
        <v>0</v>
      </c>
      <c r="D62" s="5">
        <v>0</v>
      </c>
      <c r="E62" s="4">
        <v>0.77500000000000002</v>
      </c>
      <c r="F62" s="5">
        <v>3640</v>
      </c>
    </row>
    <row r="63" spans="1:6" ht="19.5" customHeight="1" x14ac:dyDescent="0.25">
      <c r="A63" s="4">
        <v>18.130600000000001</v>
      </c>
      <c r="B63" s="4">
        <v>4.3384</v>
      </c>
      <c r="C63" s="5">
        <v>0</v>
      </c>
      <c r="D63" s="5">
        <v>0</v>
      </c>
      <c r="E63" s="4">
        <v>0.71</v>
      </c>
      <c r="F63" s="5">
        <v>3640</v>
      </c>
    </row>
    <row r="64" spans="1:6" ht="19.5" customHeight="1" x14ac:dyDescent="0.25">
      <c r="A64" s="4">
        <v>21.151499999999999</v>
      </c>
      <c r="B64" s="4">
        <v>4.6515000000000004</v>
      </c>
      <c r="C64" s="5">
        <v>0</v>
      </c>
      <c r="D64" s="5">
        <v>0</v>
      </c>
      <c r="E64" s="4">
        <v>0.52</v>
      </c>
      <c r="F64" s="5">
        <v>3640</v>
      </c>
    </row>
    <row r="65" spans="1:6" ht="19.5" customHeight="1" x14ac:dyDescent="0.25">
      <c r="A65" s="15" t="s">
        <v>5</v>
      </c>
      <c r="B65" s="17"/>
      <c r="C65" s="16"/>
      <c r="D65" s="16"/>
      <c r="E65" s="17"/>
      <c r="F65" s="16"/>
    </row>
    <row r="66" spans="1:6" ht="19.5" customHeight="1" x14ac:dyDescent="0.25">
      <c r="A66" s="6" t="s">
        <v>19</v>
      </c>
      <c r="B66" s="4">
        <v>506.84</v>
      </c>
      <c r="C66" s="16"/>
      <c r="D66" s="16"/>
      <c r="E66" s="17"/>
      <c r="F66" s="16"/>
    </row>
    <row r="67" spans="1:6" ht="19.5" customHeight="1" x14ac:dyDescent="0.25">
      <c r="A67" s="6" t="s">
        <v>6</v>
      </c>
      <c r="B67" s="5">
        <v>288</v>
      </c>
      <c r="C67" s="16"/>
      <c r="D67" s="16"/>
      <c r="E67" s="17"/>
      <c r="F67" s="16"/>
    </row>
    <row r="68" spans="1:6" ht="19.5" customHeight="1" x14ac:dyDescent="0.25">
      <c r="A68" s="6" t="s">
        <v>7</v>
      </c>
      <c r="B68" s="4">
        <v>5.49</v>
      </c>
      <c r="C68" s="16"/>
      <c r="D68" s="16"/>
      <c r="E68" s="17"/>
      <c r="F68" s="16"/>
    </row>
    <row r="69" spans="1:6" ht="19.5" customHeight="1" x14ac:dyDescent="0.25">
      <c r="A69" s="6" t="s">
        <v>8</v>
      </c>
      <c r="B69" s="4">
        <v>1.7</v>
      </c>
      <c r="C69" s="16"/>
      <c r="D69" s="16"/>
      <c r="E69" s="17"/>
      <c r="F69" s="16"/>
    </row>
    <row r="70" spans="1:6" ht="19.5" customHeight="1" x14ac:dyDescent="0.25">
      <c r="A70" s="6" t="s">
        <v>9</v>
      </c>
      <c r="B70" s="4">
        <v>0.80500000000000005</v>
      </c>
      <c r="C70" s="16"/>
      <c r="D70" s="16"/>
      <c r="E70" s="17"/>
      <c r="F70" s="16"/>
    </row>
    <row r="71" spans="1:6" ht="19.5" customHeight="1" x14ac:dyDescent="0.25">
      <c r="A71" s="6" t="s">
        <v>10</v>
      </c>
      <c r="B71" s="4">
        <v>3.2</v>
      </c>
      <c r="C71" s="16"/>
      <c r="D71" s="16"/>
      <c r="E71" s="17"/>
      <c r="F71" s="16"/>
    </row>
    <row r="72" spans="1:6" ht="19.5" customHeight="1" x14ac:dyDescent="0.25">
      <c r="A72" s="6" t="s">
        <v>11</v>
      </c>
      <c r="B72" s="4">
        <v>5200</v>
      </c>
      <c r="C72" s="16"/>
      <c r="D72" s="16"/>
      <c r="E72" s="17"/>
      <c r="F72" s="16"/>
    </row>
    <row r="73" spans="1:6" ht="19.5" customHeight="1" x14ac:dyDescent="0.25">
      <c r="A73" s="6" t="s">
        <v>12</v>
      </c>
      <c r="B73" s="4">
        <v>17</v>
      </c>
      <c r="C73" s="16"/>
      <c r="D73" s="16"/>
      <c r="E73" s="17"/>
      <c r="F73" s="16"/>
    </row>
    <row r="74" spans="1:6" ht="19.5" customHeight="1" x14ac:dyDescent="0.25">
      <c r="A74" s="6" t="s">
        <v>13</v>
      </c>
      <c r="B74" s="4">
        <v>2.87E-2</v>
      </c>
      <c r="C74" s="16"/>
      <c r="D74" s="16"/>
      <c r="E74" s="17"/>
      <c r="F74" s="16"/>
    </row>
    <row r="75" spans="1:6" ht="19.5" customHeight="1" x14ac:dyDescent="0.25">
      <c r="A75" s="6" t="s">
        <v>14</v>
      </c>
      <c r="B75" s="4">
        <v>5.4800000000000001E-2</v>
      </c>
      <c r="C75" s="16"/>
      <c r="D75" s="16"/>
      <c r="E75" s="17"/>
      <c r="F75" s="16"/>
    </row>
    <row r="76" spans="1:6" ht="19.5" customHeight="1" x14ac:dyDescent="0.25">
      <c r="A76" s="15" t="s">
        <v>15</v>
      </c>
      <c r="B76" s="17"/>
      <c r="C76" s="16"/>
      <c r="D76" s="16"/>
      <c r="E76" s="17"/>
      <c r="F76" s="16"/>
    </row>
    <row r="77" spans="1:6" ht="19.5" customHeight="1" x14ac:dyDescent="0.25">
      <c r="A77" s="6" t="s">
        <v>16</v>
      </c>
      <c r="B77" s="4">
        <v>6.54</v>
      </c>
      <c r="C77" s="16"/>
      <c r="D77" s="16"/>
      <c r="E77" s="17"/>
      <c r="F77" s="16"/>
    </row>
    <row r="78" spans="1:6" ht="19.5" customHeight="1" x14ac:dyDescent="0.25">
      <c r="A78" s="6" t="s">
        <v>17</v>
      </c>
      <c r="B78" s="5">
        <v>16</v>
      </c>
      <c r="C78" s="16"/>
      <c r="D78" s="16"/>
      <c r="E78" s="17"/>
      <c r="F78" s="16"/>
    </row>
    <row r="79" spans="1:6" ht="19.5" customHeight="1" x14ac:dyDescent="0.25">
      <c r="A79" s="6" t="s">
        <v>18</v>
      </c>
      <c r="B79" s="4">
        <v>56</v>
      </c>
      <c r="C79" s="16"/>
      <c r="D79" s="16"/>
      <c r="E79" s="17"/>
      <c r="F79" s="1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9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22" width="14.140625" style="19" bestFit="1" customWidth="1"/>
  </cols>
  <sheetData>
    <row r="1" spans="1:22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9.5" customHeight="1" x14ac:dyDescent="0.25">
      <c r="A2" s="4">
        <v>8.7245456211800008</v>
      </c>
      <c r="B2" s="4">
        <v>3.8671717426400001</v>
      </c>
      <c r="C2" s="5">
        <v>0</v>
      </c>
      <c r="D2" s="5">
        <v>0</v>
      </c>
      <c r="E2" s="4">
        <v>0.732169910822</v>
      </c>
      <c r="F2" s="5">
        <v>5460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9.5" customHeight="1" x14ac:dyDescent="0.25">
      <c r="A3" s="4">
        <v>14.979045168800001</v>
      </c>
      <c r="B3" s="4">
        <v>3.9031589013099999</v>
      </c>
      <c r="C3" s="5">
        <v>0</v>
      </c>
      <c r="D3" s="5">
        <v>0</v>
      </c>
      <c r="E3" s="4">
        <v>0.80552035280000001</v>
      </c>
      <c r="F3" s="5">
        <v>5460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9.5" customHeight="1" x14ac:dyDescent="0.25">
      <c r="A4" s="4">
        <v>20.208216921599998</v>
      </c>
      <c r="B4" s="4">
        <v>4.0471075359900004</v>
      </c>
      <c r="C4" s="5">
        <v>0</v>
      </c>
      <c r="D4" s="5">
        <v>0</v>
      </c>
      <c r="E4" s="4">
        <v>0.845688451979</v>
      </c>
      <c r="F4" s="5">
        <v>5460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9.5" customHeight="1" x14ac:dyDescent="0.25">
      <c r="A5" s="4">
        <v>25.2323231156</v>
      </c>
      <c r="B5" s="4">
        <v>4.3230090857799999</v>
      </c>
      <c r="C5" s="5">
        <v>0</v>
      </c>
      <c r="D5" s="5">
        <v>0</v>
      </c>
      <c r="E5" s="4">
        <v>0.85442064745199997</v>
      </c>
      <c r="F5" s="5">
        <v>5460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9.5" customHeight="1" x14ac:dyDescent="0.25">
      <c r="A6" s="4">
        <v>29.743765412199998</v>
      </c>
      <c r="B6" s="4">
        <v>4.5869149160099996</v>
      </c>
      <c r="C6" s="5">
        <v>0</v>
      </c>
      <c r="D6" s="5">
        <v>0</v>
      </c>
      <c r="E6" s="4">
        <v>0.83870269559999999</v>
      </c>
      <c r="F6" s="5">
        <v>5460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9.5" customHeight="1" x14ac:dyDescent="0.25">
      <c r="A7" s="4">
        <v>34.562806047199999</v>
      </c>
      <c r="B7" s="4">
        <v>4.8388250266900004</v>
      </c>
      <c r="C7" s="5">
        <v>0</v>
      </c>
      <c r="D7" s="5">
        <v>0</v>
      </c>
      <c r="E7" s="4">
        <v>0.80726679189499995</v>
      </c>
      <c r="F7" s="5">
        <v>5460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9.5" customHeight="1" x14ac:dyDescent="0.25">
      <c r="A8" s="4">
        <v>39.894510579600002</v>
      </c>
      <c r="B8" s="4">
        <v>5.1867008938200003</v>
      </c>
      <c r="C8" s="5">
        <v>0</v>
      </c>
      <c r="D8" s="5">
        <v>0</v>
      </c>
      <c r="E8" s="4">
        <v>0.768845131811</v>
      </c>
      <c r="F8" s="5">
        <v>5460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9.5" customHeight="1" x14ac:dyDescent="0.25">
      <c r="A9" s="4">
        <v>44.918616773499998</v>
      </c>
      <c r="B9" s="4">
        <v>5.4745981631699996</v>
      </c>
      <c r="C9" s="5">
        <v>0</v>
      </c>
      <c r="D9" s="5">
        <v>0</v>
      </c>
      <c r="E9" s="4">
        <v>0.70946620259100002</v>
      </c>
      <c r="F9" s="5">
        <v>5460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9.5" customHeight="1" x14ac:dyDescent="0.25">
      <c r="A10" s="4">
        <v>49.635124629099998</v>
      </c>
      <c r="B10" s="4">
        <v>5.79848259119</v>
      </c>
      <c r="C10" s="5">
        <v>0</v>
      </c>
      <c r="D10" s="5">
        <v>0</v>
      </c>
      <c r="E10" s="4">
        <v>0.64484795608699996</v>
      </c>
      <c r="F10" s="5">
        <v>5460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9.5" customHeight="1" x14ac:dyDescent="0.25">
      <c r="A11" s="4">
        <v>51.480714659500002</v>
      </c>
      <c r="B11" s="4">
        <v>5.9304355063100003</v>
      </c>
      <c r="C11" s="5">
        <v>0</v>
      </c>
      <c r="D11" s="5">
        <v>0</v>
      </c>
      <c r="E11" s="4">
        <v>0.61515849147599999</v>
      </c>
      <c r="F11" s="5">
        <v>5460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9.5" customHeight="1" x14ac:dyDescent="0.25">
      <c r="A12" s="15" t="s">
        <v>4</v>
      </c>
      <c r="B12" s="17"/>
      <c r="C12" s="16"/>
      <c r="D12" s="16"/>
      <c r="E12" s="17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9.5" customHeight="1" x14ac:dyDescent="0.25">
      <c r="A13" s="4">
        <v>8.4169472827800007</v>
      </c>
      <c r="B13" s="4">
        <v>4.1070861337700002</v>
      </c>
      <c r="C13" s="5">
        <v>0</v>
      </c>
      <c r="D13" s="5">
        <v>0</v>
      </c>
      <c r="E13" s="4">
        <v>0.73391634991700005</v>
      </c>
      <c r="F13" s="5">
        <v>5200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9.5" customHeight="1" x14ac:dyDescent="0.25">
      <c r="A14" s="4">
        <v>10.262537313199999</v>
      </c>
      <c r="B14" s="4">
        <v>4.1070861337700002</v>
      </c>
      <c r="C14" s="5">
        <v>0</v>
      </c>
      <c r="D14" s="5">
        <v>0</v>
      </c>
      <c r="E14" s="4">
        <v>0.75138074086399997</v>
      </c>
      <c r="F14" s="5">
        <v>5200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9.5" customHeight="1" x14ac:dyDescent="0.25">
      <c r="A15" s="4">
        <v>15.1841107277</v>
      </c>
      <c r="B15" s="4">
        <v>4.16706473155</v>
      </c>
      <c r="C15" s="5">
        <v>0</v>
      </c>
      <c r="D15" s="5">
        <v>0</v>
      </c>
      <c r="E15" s="4">
        <v>0.80202747461099999</v>
      </c>
      <c r="F15" s="5">
        <v>5200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9.5" customHeight="1" x14ac:dyDescent="0.25">
      <c r="A16" s="4">
        <v>20.003151362699999</v>
      </c>
      <c r="B16" s="4">
        <v>4.2630304880000001</v>
      </c>
      <c r="C16" s="5">
        <v>0</v>
      </c>
      <c r="D16" s="5">
        <v>0</v>
      </c>
      <c r="E16" s="4">
        <v>0.84044913469500004</v>
      </c>
      <c r="F16" s="5">
        <v>5200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9.5" customHeight="1" x14ac:dyDescent="0.25">
      <c r="A17" s="4">
        <v>25.129790336100001</v>
      </c>
      <c r="B17" s="4">
        <v>4.5029448791200002</v>
      </c>
      <c r="C17" s="5">
        <v>0</v>
      </c>
      <c r="D17" s="5">
        <v>0</v>
      </c>
      <c r="E17" s="4">
        <v>0.85267420835800001</v>
      </c>
      <c r="F17" s="5">
        <v>5200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9.5" customHeight="1" x14ac:dyDescent="0.25">
      <c r="A18" s="4">
        <v>29.846298191700001</v>
      </c>
      <c r="B18" s="4">
        <v>4.7428592702400003</v>
      </c>
      <c r="C18" s="5">
        <v>0</v>
      </c>
      <c r="D18" s="5">
        <v>0</v>
      </c>
      <c r="E18" s="4">
        <v>0.83346337831600004</v>
      </c>
      <c r="F18" s="5">
        <v>5200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9.5" customHeight="1" x14ac:dyDescent="0.25">
      <c r="A19" s="4">
        <v>34.767871606100002</v>
      </c>
      <c r="B19" s="4">
        <v>5.0187608200399998</v>
      </c>
      <c r="C19" s="5">
        <v>0</v>
      </c>
      <c r="D19" s="5">
        <v>0</v>
      </c>
      <c r="E19" s="4">
        <v>0.80202747461099999</v>
      </c>
      <c r="F19" s="5">
        <v>5200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9.5" customHeight="1" x14ac:dyDescent="0.25">
      <c r="A20" s="4">
        <v>39.689445020599997</v>
      </c>
      <c r="B20" s="4">
        <v>5.3906281262800002</v>
      </c>
      <c r="C20" s="5">
        <v>0</v>
      </c>
      <c r="D20" s="5">
        <v>0</v>
      </c>
      <c r="E20" s="4">
        <v>0.75138074086399997</v>
      </c>
      <c r="F20" s="5">
        <v>5200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9.5" customHeight="1" x14ac:dyDescent="0.25">
      <c r="A21" s="4">
        <v>44.713551214600002</v>
      </c>
      <c r="B21" s="4">
        <v>5.6785253956300004</v>
      </c>
      <c r="C21" s="5">
        <v>0</v>
      </c>
      <c r="D21" s="5">
        <v>0</v>
      </c>
      <c r="E21" s="4">
        <v>0.69898756802299999</v>
      </c>
      <c r="F21" s="5">
        <v>5200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9.5" customHeight="1" x14ac:dyDescent="0.25">
      <c r="A22" s="4">
        <v>49.942722967500004</v>
      </c>
      <c r="B22" s="4">
        <v>6.0144055431999996</v>
      </c>
      <c r="C22" s="5">
        <v>0</v>
      </c>
      <c r="D22" s="5">
        <v>0</v>
      </c>
      <c r="E22" s="4">
        <v>0.622144247855</v>
      </c>
      <c r="F22" s="5">
        <v>5200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9.5" customHeight="1" x14ac:dyDescent="0.25">
      <c r="A23" s="15" t="s">
        <v>4</v>
      </c>
      <c r="B23" s="17"/>
      <c r="C23" s="16"/>
      <c r="D23" s="16"/>
      <c r="E23" s="17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9.5" customHeight="1" x14ac:dyDescent="0.25">
      <c r="A24" s="4">
        <v>8.4169472827800007</v>
      </c>
      <c r="B24" s="4">
        <v>4.2990176466700003</v>
      </c>
      <c r="C24" s="5">
        <v>0</v>
      </c>
      <c r="D24" s="5">
        <v>0</v>
      </c>
      <c r="E24" s="4">
        <v>0.73391634991700005</v>
      </c>
      <c r="F24" s="5">
        <v>4940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9.5" customHeight="1" x14ac:dyDescent="0.25">
      <c r="A25" s="4">
        <v>10.1600045337</v>
      </c>
      <c r="B25" s="4">
        <v>4.3350048053299997</v>
      </c>
      <c r="C25" s="5">
        <v>0</v>
      </c>
      <c r="D25" s="5">
        <v>0</v>
      </c>
      <c r="E25" s="4">
        <v>0.75312717995900003</v>
      </c>
      <c r="F25" s="5">
        <v>4940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9.5" customHeight="1" x14ac:dyDescent="0.25">
      <c r="A26" s="4">
        <v>15.286643507200001</v>
      </c>
      <c r="B26" s="4">
        <v>4.3709919639999999</v>
      </c>
      <c r="C26" s="5">
        <v>0</v>
      </c>
      <c r="D26" s="5">
        <v>0</v>
      </c>
      <c r="E26" s="4">
        <v>0.81075967008399996</v>
      </c>
      <c r="F26" s="5">
        <v>4940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9.5" customHeight="1" x14ac:dyDescent="0.25">
      <c r="A27" s="4">
        <v>20.208216921599998</v>
      </c>
      <c r="B27" s="4">
        <v>4.5029448791200002</v>
      </c>
      <c r="C27" s="5">
        <v>0</v>
      </c>
      <c r="D27" s="5">
        <v>0</v>
      </c>
      <c r="E27" s="4">
        <v>0.84219557378900001</v>
      </c>
      <c r="F27" s="5">
        <v>4940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9.5" customHeight="1" x14ac:dyDescent="0.25">
      <c r="A28" s="4">
        <v>25.129790336100001</v>
      </c>
      <c r="B28" s="4">
        <v>4.7068721115800001</v>
      </c>
      <c r="C28" s="5">
        <v>0</v>
      </c>
      <c r="D28" s="5">
        <v>0</v>
      </c>
      <c r="E28" s="4">
        <v>0.85267420835800001</v>
      </c>
      <c r="F28" s="5">
        <v>4940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9.5" customHeight="1" x14ac:dyDescent="0.25">
      <c r="A29" s="4">
        <v>29.846298191700001</v>
      </c>
      <c r="B29" s="4">
        <v>4.95878222226</v>
      </c>
      <c r="C29" s="5">
        <v>0</v>
      </c>
      <c r="D29" s="5">
        <v>0</v>
      </c>
      <c r="E29" s="4">
        <v>0.82997050012600004</v>
      </c>
      <c r="F29" s="5">
        <v>4940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9.5" customHeight="1" x14ac:dyDescent="0.25">
      <c r="A30" s="4">
        <v>34.870404385599997</v>
      </c>
      <c r="B30" s="4">
        <v>5.2346837720500003</v>
      </c>
      <c r="C30" s="5">
        <v>0</v>
      </c>
      <c r="D30" s="5">
        <v>0</v>
      </c>
      <c r="E30" s="4">
        <v>0.79504171823199998</v>
      </c>
      <c r="F30" s="5">
        <v>4940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9.5" customHeight="1" x14ac:dyDescent="0.25">
      <c r="A31" s="4">
        <v>39.894510579600002</v>
      </c>
      <c r="B31" s="4">
        <v>5.6065510782899999</v>
      </c>
      <c r="C31" s="5">
        <v>0</v>
      </c>
      <c r="D31" s="5">
        <v>0</v>
      </c>
      <c r="E31" s="4">
        <v>0.73915566720100001</v>
      </c>
      <c r="F31" s="5">
        <v>4940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9.5" customHeight="1" x14ac:dyDescent="0.25">
      <c r="A32" s="4">
        <v>44.6110184351</v>
      </c>
      <c r="B32" s="4">
        <v>5.89444834764</v>
      </c>
      <c r="C32" s="5">
        <v>0</v>
      </c>
      <c r="D32" s="5">
        <v>0</v>
      </c>
      <c r="E32" s="4">
        <v>0.67628385979100003</v>
      </c>
      <c r="F32" s="5">
        <v>4940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9.5" customHeight="1" x14ac:dyDescent="0.25">
      <c r="A33" s="4">
        <v>48.814862393299997</v>
      </c>
      <c r="B33" s="4">
        <v>6.1703498974300004</v>
      </c>
      <c r="C33" s="5">
        <v>0</v>
      </c>
      <c r="D33" s="5">
        <v>0</v>
      </c>
      <c r="E33" s="4">
        <v>0.61515849147599999</v>
      </c>
      <c r="F33" s="5">
        <v>4940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9.5" customHeight="1" x14ac:dyDescent="0.25">
      <c r="A34" s="15" t="s">
        <v>4</v>
      </c>
      <c r="B34" s="17"/>
      <c r="C34" s="16"/>
      <c r="D34" s="16"/>
      <c r="E34" s="17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9.5" customHeight="1" x14ac:dyDescent="0.25">
      <c r="A35" s="4">
        <v>8.4169472827800007</v>
      </c>
      <c r="B35" s="4">
        <v>4.5269363182299998</v>
      </c>
      <c r="C35" s="5">
        <v>0</v>
      </c>
      <c r="D35" s="5">
        <v>0</v>
      </c>
      <c r="E35" s="4">
        <v>0.732169910822</v>
      </c>
      <c r="F35" s="5">
        <v>4680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9.5" customHeight="1" x14ac:dyDescent="0.25">
      <c r="A36" s="4">
        <v>10.1600045337</v>
      </c>
      <c r="B36" s="4">
        <v>4.5509277573500002</v>
      </c>
      <c r="C36" s="5">
        <v>0</v>
      </c>
      <c r="D36" s="5">
        <v>0</v>
      </c>
      <c r="E36" s="4">
        <v>0.74788786267499996</v>
      </c>
      <c r="F36" s="5">
        <v>4680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9.5" customHeight="1" x14ac:dyDescent="0.25">
      <c r="A37" s="4">
        <v>15.4917090661</v>
      </c>
      <c r="B37" s="4">
        <v>4.61090635513</v>
      </c>
      <c r="C37" s="5">
        <v>0</v>
      </c>
      <c r="D37" s="5">
        <v>0</v>
      </c>
      <c r="E37" s="4">
        <v>0.80552035280000001</v>
      </c>
      <c r="F37" s="5">
        <v>4680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9.5" customHeight="1" x14ac:dyDescent="0.25">
      <c r="A38" s="4">
        <v>20.310749701100001</v>
      </c>
      <c r="B38" s="4">
        <v>4.7188678311299999</v>
      </c>
      <c r="C38" s="5">
        <v>0</v>
      </c>
      <c r="D38" s="5">
        <v>0</v>
      </c>
      <c r="E38" s="4">
        <v>0.84394201288399995</v>
      </c>
      <c r="F38" s="5">
        <v>4680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9.5" customHeight="1" x14ac:dyDescent="0.25">
      <c r="A39" s="4">
        <v>25.2323231156</v>
      </c>
      <c r="B39" s="4">
        <v>4.9347907831400004</v>
      </c>
      <c r="C39" s="5">
        <v>0</v>
      </c>
      <c r="D39" s="5">
        <v>0</v>
      </c>
      <c r="E39" s="4">
        <v>0.85442064745199997</v>
      </c>
      <c r="F39" s="5">
        <v>4680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9.5" customHeight="1" x14ac:dyDescent="0.25">
      <c r="A40" s="4">
        <v>29.948830971100001</v>
      </c>
      <c r="B40" s="4">
        <v>5.1387180156000003</v>
      </c>
      <c r="C40" s="5">
        <v>0</v>
      </c>
      <c r="D40" s="5">
        <v>0</v>
      </c>
      <c r="E40" s="4">
        <v>0.82822406103199997</v>
      </c>
      <c r="F40" s="5">
        <v>4680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9.5" customHeight="1" x14ac:dyDescent="0.25">
      <c r="A41" s="4">
        <v>34.767871606100002</v>
      </c>
      <c r="B41" s="4">
        <v>5.45060672406</v>
      </c>
      <c r="C41" s="5">
        <v>0</v>
      </c>
      <c r="D41" s="5">
        <v>0</v>
      </c>
      <c r="E41" s="4">
        <v>0.77757732728499995</v>
      </c>
      <c r="F41" s="5">
        <v>4680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9.5" customHeight="1" x14ac:dyDescent="0.25">
      <c r="A42" s="4">
        <v>39.689445020599997</v>
      </c>
      <c r="B42" s="4">
        <v>5.7744911520800004</v>
      </c>
      <c r="C42" s="5">
        <v>0</v>
      </c>
      <c r="D42" s="5">
        <v>0</v>
      </c>
      <c r="E42" s="4">
        <v>0.71819839806499997</v>
      </c>
      <c r="F42" s="5">
        <v>4680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9.5" customHeight="1" x14ac:dyDescent="0.25">
      <c r="A43" s="4">
        <v>44.713551214600002</v>
      </c>
      <c r="B43" s="4">
        <v>6.0863798605400001</v>
      </c>
      <c r="C43" s="5">
        <v>0</v>
      </c>
      <c r="D43" s="5">
        <v>0</v>
      </c>
      <c r="E43" s="4">
        <v>0.66405878612799996</v>
      </c>
      <c r="F43" s="5">
        <v>4680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9.5" customHeight="1" x14ac:dyDescent="0.25">
      <c r="A44" s="4">
        <v>47.276870701299998</v>
      </c>
      <c r="B44" s="4">
        <v>6.2663156538799996</v>
      </c>
      <c r="C44" s="5">
        <v>0</v>
      </c>
      <c r="D44" s="5">
        <v>0</v>
      </c>
      <c r="E44" s="4">
        <v>0.61865136966599998</v>
      </c>
      <c r="F44" s="5">
        <v>4680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9.5" customHeight="1" x14ac:dyDescent="0.25">
      <c r="A45" s="15" t="s">
        <v>4</v>
      </c>
      <c r="B45" s="17"/>
      <c r="C45" s="16"/>
      <c r="D45" s="16"/>
      <c r="E45" s="17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9.5" customHeight="1" x14ac:dyDescent="0.25">
      <c r="A46" s="4">
        <v>8.6220128417200002</v>
      </c>
      <c r="B46" s="4">
        <v>4.7668507093599999</v>
      </c>
      <c r="C46" s="5">
        <v>0</v>
      </c>
      <c r="D46" s="5">
        <v>0</v>
      </c>
      <c r="E46" s="4">
        <v>0.73391634991700005</v>
      </c>
      <c r="F46" s="5">
        <v>4420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9.5" customHeight="1" x14ac:dyDescent="0.25">
      <c r="A47" s="4">
        <v>10.1600045337</v>
      </c>
      <c r="B47" s="4">
        <v>4.7548549898000001</v>
      </c>
      <c r="C47" s="5">
        <v>0</v>
      </c>
      <c r="D47" s="5">
        <v>0</v>
      </c>
      <c r="E47" s="4">
        <v>0.75836649724299998</v>
      </c>
      <c r="F47" s="5">
        <v>4420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9.5" customHeight="1" x14ac:dyDescent="0.25">
      <c r="A48" s="4">
        <v>15.1841107277</v>
      </c>
      <c r="B48" s="4">
        <v>4.8148335875799999</v>
      </c>
      <c r="C48" s="5">
        <v>0</v>
      </c>
      <c r="D48" s="5">
        <v>0</v>
      </c>
      <c r="E48" s="4">
        <v>0.80901323099</v>
      </c>
      <c r="F48" s="5">
        <v>4420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9.5" customHeight="1" x14ac:dyDescent="0.25">
      <c r="A49" s="4">
        <v>20.310749701100001</v>
      </c>
      <c r="B49" s="4">
        <v>4.9467865027000002</v>
      </c>
      <c r="C49" s="5">
        <v>0</v>
      </c>
      <c r="D49" s="5">
        <v>0</v>
      </c>
      <c r="E49" s="4">
        <v>0.84918133016800001</v>
      </c>
      <c r="F49" s="5">
        <v>4420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9.5" customHeight="1" x14ac:dyDescent="0.25">
      <c r="A50" s="4">
        <v>24.924724777200002</v>
      </c>
      <c r="B50" s="4">
        <v>5.1387180156000003</v>
      </c>
      <c r="C50" s="5">
        <v>0</v>
      </c>
      <c r="D50" s="5">
        <v>0</v>
      </c>
      <c r="E50" s="4">
        <v>0.85267420835800001</v>
      </c>
      <c r="F50" s="5">
        <v>4420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9.5" customHeight="1" x14ac:dyDescent="0.25">
      <c r="A51" s="4">
        <v>29.743765412199998</v>
      </c>
      <c r="B51" s="4">
        <v>5.40262384583</v>
      </c>
      <c r="C51" s="5">
        <v>0</v>
      </c>
      <c r="D51" s="5">
        <v>0</v>
      </c>
      <c r="E51" s="4">
        <v>0.82473118284199998</v>
      </c>
      <c r="F51" s="5">
        <v>4420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9.5" customHeight="1" x14ac:dyDescent="0.25">
      <c r="A52" s="4">
        <v>34.767871606100002</v>
      </c>
      <c r="B52" s="4">
        <v>5.6665296760699997</v>
      </c>
      <c r="C52" s="5">
        <v>0</v>
      </c>
      <c r="D52" s="5">
        <v>0</v>
      </c>
      <c r="E52" s="4">
        <v>0.78107020547399997</v>
      </c>
      <c r="F52" s="5">
        <v>4420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9.5" customHeight="1" x14ac:dyDescent="0.25">
      <c r="A53" s="4">
        <v>39.7919778001</v>
      </c>
      <c r="B53" s="4">
        <v>5.9904141040900001</v>
      </c>
      <c r="C53" s="5">
        <v>0</v>
      </c>
      <c r="D53" s="5">
        <v>0</v>
      </c>
      <c r="E53" s="4">
        <v>0.71645195897000002</v>
      </c>
      <c r="F53" s="5">
        <v>4420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9.5" customHeight="1" x14ac:dyDescent="0.25">
      <c r="A54" s="4">
        <v>44.6110184351</v>
      </c>
      <c r="B54" s="4">
        <v>6.33828997122</v>
      </c>
      <c r="C54" s="5">
        <v>0</v>
      </c>
      <c r="D54" s="5">
        <v>0</v>
      </c>
      <c r="E54" s="4">
        <v>0.62738356513899995</v>
      </c>
      <c r="F54" s="5">
        <v>4420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9.5" customHeight="1" x14ac:dyDescent="0.25">
      <c r="A55" s="4">
        <v>45.4312806708</v>
      </c>
      <c r="B55" s="4">
        <v>6.3862728494400001</v>
      </c>
      <c r="C55" s="5">
        <v>0</v>
      </c>
      <c r="D55" s="5">
        <v>0</v>
      </c>
      <c r="E55" s="4">
        <v>0.61341205238200003</v>
      </c>
      <c r="F55" s="5">
        <v>4420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9.5" customHeight="1" x14ac:dyDescent="0.25">
      <c r="A56" s="15" t="s">
        <v>4</v>
      </c>
      <c r="B56" s="17"/>
      <c r="C56" s="16"/>
      <c r="D56" s="16"/>
      <c r="E56" s="17"/>
      <c r="F56" s="16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9.5" customHeight="1" x14ac:dyDescent="0.25">
      <c r="A57" s="4">
        <v>8.4169472827800007</v>
      </c>
      <c r="B57" s="4">
        <v>4.95878222226</v>
      </c>
      <c r="C57" s="5">
        <v>0</v>
      </c>
      <c r="D57" s="5">
        <v>0</v>
      </c>
      <c r="E57" s="4">
        <v>0.735662789012</v>
      </c>
      <c r="F57" s="5">
        <v>4160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9.5" customHeight="1" x14ac:dyDescent="0.25">
      <c r="A58" s="4">
        <v>10.1600045337</v>
      </c>
      <c r="B58" s="4">
        <v>4.95878222226</v>
      </c>
      <c r="C58" s="5">
        <v>0</v>
      </c>
      <c r="D58" s="5">
        <v>0</v>
      </c>
      <c r="E58" s="4">
        <v>0.75836649724299998</v>
      </c>
      <c r="F58" s="5">
        <v>4160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9.5" customHeight="1" x14ac:dyDescent="0.25">
      <c r="A59" s="4">
        <v>15.1841107277</v>
      </c>
      <c r="B59" s="4">
        <v>5.0307565395899996</v>
      </c>
      <c r="C59" s="5">
        <v>0</v>
      </c>
      <c r="D59" s="5">
        <v>0</v>
      </c>
      <c r="E59" s="4">
        <v>0.80202747461099999</v>
      </c>
      <c r="F59" s="5">
        <v>4160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9.5" customHeight="1" x14ac:dyDescent="0.25">
      <c r="A60" s="4">
        <v>20.310749701100001</v>
      </c>
      <c r="B60" s="4">
        <v>5.1747051742699997</v>
      </c>
      <c r="C60" s="5">
        <v>0</v>
      </c>
      <c r="D60" s="5">
        <v>0</v>
      </c>
      <c r="E60" s="4">
        <v>0.83870269559999999</v>
      </c>
      <c r="F60" s="5">
        <v>4160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9.5" customHeight="1" x14ac:dyDescent="0.25">
      <c r="A61" s="4">
        <v>25.027257556599999</v>
      </c>
      <c r="B61" s="4">
        <v>5.3426452480500002</v>
      </c>
      <c r="C61" s="5">
        <v>0</v>
      </c>
      <c r="D61" s="5">
        <v>0</v>
      </c>
      <c r="E61" s="4">
        <v>0.85442064745199997</v>
      </c>
      <c r="F61" s="5">
        <v>4160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9.5" customHeight="1" x14ac:dyDescent="0.25">
      <c r="A62" s="4">
        <v>29.846298191700001</v>
      </c>
      <c r="B62" s="4">
        <v>5.5945553587300001</v>
      </c>
      <c r="C62" s="5">
        <v>0</v>
      </c>
      <c r="D62" s="5">
        <v>0</v>
      </c>
      <c r="E62" s="4">
        <v>0.81599898736900001</v>
      </c>
      <c r="F62" s="5">
        <v>4160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9.5" customHeight="1" x14ac:dyDescent="0.25">
      <c r="A63" s="4">
        <v>34.665338826700001</v>
      </c>
      <c r="B63" s="4">
        <v>5.8824526280800002</v>
      </c>
      <c r="C63" s="5">
        <v>0</v>
      </c>
      <c r="D63" s="5">
        <v>0</v>
      </c>
      <c r="E63" s="4">
        <v>0.76011293633800003</v>
      </c>
      <c r="F63" s="5">
        <v>4160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9.5" customHeight="1" x14ac:dyDescent="0.25">
      <c r="A64" s="4">
        <v>39.689445020599997</v>
      </c>
      <c r="B64" s="4">
        <v>6.2183327756600004</v>
      </c>
      <c r="C64" s="5">
        <v>0</v>
      </c>
      <c r="D64" s="5">
        <v>0</v>
      </c>
      <c r="E64" s="4">
        <v>0.658819468844</v>
      </c>
      <c r="F64" s="5">
        <v>4160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9.5" customHeight="1" x14ac:dyDescent="0.25">
      <c r="A65" s="4">
        <v>43.278092301999997</v>
      </c>
      <c r="B65" s="4">
        <v>6.4822386058900001</v>
      </c>
      <c r="C65" s="5">
        <v>0</v>
      </c>
      <c r="D65" s="5">
        <v>0</v>
      </c>
      <c r="E65" s="4">
        <v>0.61515849147599999</v>
      </c>
      <c r="F65" s="5">
        <v>4160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9.5" customHeight="1" x14ac:dyDescent="0.25">
      <c r="A66" s="15" t="s">
        <v>4</v>
      </c>
      <c r="B66" s="17"/>
      <c r="C66" s="16"/>
      <c r="D66" s="16"/>
      <c r="E66" s="17"/>
      <c r="F66" s="16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9.5" customHeight="1" x14ac:dyDescent="0.25">
      <c r="A67" s="4">
        <v>8.3144145033099992</v>
      </c>
      <c r="B67" s="4">
        <v>5.2106923329399999</v>
      </c>
      <c r="C67" s="5">
        <v>0</v>
      </c>
      <c r="D67" s="5">
        <v>0</v>
      </c>
      <c r="E67" s="4">
        <v>0.73740922810599996</v>
      </c>
      <c r="F67" s="5">
        <v>3900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9.5" customHeight="1" x14ac:dyDescent="0.25">
      <c r="A68" s="4">
        <v>10.262537313199999</v>
      </c>
      <c r="B68" s="4">
        <v>5.1747051742699997</v>
      </c>
      <c r="C68" s="5">
        <v>0</v>
      </c>
      <c r="D68" s="5">
        <v>0</v>
      </c>
      <c r="E68" s="4">
        <v>0.75662005814800004</v>
      </c>
      <c r="F68" s="5">
        <v>3900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9.5" customHeight="1" x14ac:dyDescent="0.25">
      <c r="A69" s="4">
        <v>15.1841107277</v>
      </c>
      <c r="B69" s="4">
        <v>5.2706709307199997</v>
      </c>
      <c r="C69" s="5">
        <v>0</v>
      </c>
      <c r="D69" s="5">
        <v>0</v>
      </c>
      <c r="E69" s="4">
        <v>0.80202747461099999</v>
      </c>
      <c r="F69" s="5">
        <v>3900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9.5" customHeight="1" x14ac:dyDescent="0.25">
      <c r="A70" s="4">
        <v>20.310749701100001</v>
      </c>
      <c r="B70" s="4">
        <v>5.3786324067200004</v>
      </c>
      <c r="C70" s="5">
        <v>0</v>
      </c>
      <c r="D70" s="5">
        <v>0</v>
      </c>
      <c r="E70" s="4">
        <v>0.84044913469500004</v>
      </c>
      <c r="F70" s="5">
        <v>3900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9.5" customHeight="1" x14ac:dyDescent="0.25">
      <c r="A71" s="4">
        <v>25.2323231156</v>
      </c>
      <c r="B71" s="4">
        <v>5.5945553587300001</v>
      </c>
      <c r="C71" s="5">
        <v>0</v>
      </c>
      <c r="D71" s="5">
        <v>0</v>
      </c>
      <c r="E71" s="4">
        <v>0.84918133016800001</v>
      </c>
      <c r="F71" s="5">
        <v>3900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9.5" customHeight="1" x14ac:dyDescent="0.25">
      <c r="A72" s="4">
        <v>29.948830971100001</v>
      </c>
      <c r="B72" s="4">
        <v>5.8224740303000004</v>
      </c>
      <c r="C72" s="5">
        <v>0</v>
      </c>
      <c r="D72" s="5">
        <v>0</v>
      </c>
      <c r="E72" s="4">
        <v>0.81425254827399995</v>
      </c>
      <c r="F72" s="5">
        <v>3900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9.5" customHeight="1" x14ac:dyDescent="0.25">
      <c r="A73" s="4">
        <v>34.767871606100002</v>
      </c>
      <c r="B73" s="4">
        <v>6.1223670192100004</v>
      </c>
      <c r="C73" s="5">
        <v>0</v>
      </c>
      <c r="D73" s="5">
        <v>0</v>
      </c>
      <c r="E73" s="4">
        <v>0.72343771534900003</v>
      </c>
      <c r="F73" s="5">
        <v>3900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9.5" customHeight="1" x14ac:dyDescent="0.25">
      <c r="A74" s="4">
        <v>39.689445020599997</v>
      </c>
      <c r="B74" s="4">
        <v>6.4822386058900001</v>
      </c>
      <c r="C74" s="5">
        <v>0</v>
      </c>
      <c r="D74" s="5">
        <v>0</v>
      </c>
      <c r="E74" s="4">
        <v>0.61690493057100004</v>
      </c>
      <c r="F74" s="5">
        <v>3900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9.5" customHeight="1" x14ac:dyDescent="0.25">
      <c r="A75" s="4">
        <v>41.432502271600001</v>
      </c>
      <c r="B75" s="4">
        <v>6.6141915210100004</v>
      </c>
      <c r="C75" s="5">
        <v>0</v>
      </c>
      <c r="D75" s="5">
        <v>0</v>
      </c>
      <c r="E75" s="4">
        <v>0.61865136966599998</v>
      </c>
      <c r="F75" s="5">
        <v>3900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9.5" customHeight="1" x14ac:dyDescent="0.25">
      <c r="A76" s="15" t="s">
        <v>4</v>
      </c>
      <c r="B76" s="17"/>
      <c r="C76" s="16"/>
      <c r="D76" s="16"/>
      <c r="E76" s="17"/>
      <c r="F76" s="16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9.5" customHeight="1" x14ac:dyDescent="0.25">
      <c r="A77" s="4">
        <v>8.1093489443699998</v>
      </c>
      <c r="B77" s="4">
        <v>5.4386110045000002</v>
      </c>
      <c r="C77" s="5">
        <v>0</v>
      </c>
      <c r="D77" s="5">
        <v>0</v>
      </c>
      <c r="E77" s="4">
        <v>0.73391634991700005</v>
      </c>
      <c r="F77" s="5">
        <v>3640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9.5" customHeight="1" x14ac:dyDescent="0.25">
      <c r="A78" s="4">
        <v>10.0574717543</v>
      </c>
      <c r="B78" s="4">
        <v>5.4386110045000002</v>
      </c>
      <c r="C78" s="5">
        <v>0</v>
      </c>
      <c r="D78" s="5">
        <v>0</v>
      </c>
      <c r="E78" s="4">
        <v>0.74963430176900003</v>
      </c>
      <c r="F78" s="5">
        <v>3640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9.5" customHeight="1" x14ac:dyDescent="0.25">
      <c r="A79" s="4">
        <v>14.7739796098</v>
      </c>
      <c r="B79" s="4">
        <v>5.5105853218399998</v>
      </c>
      <c r="C79" s="5">
        <v>0</v>
      </c>
      <c r="D79" s="5">
        <v>0</v>
      </c>
      <c r="E79" s="4">
        <v>0.80726679189499995</v>
      </c>
      <c r="F79" s="5">
        <v>3640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9.5" customHeight="1" x14ac:dyDescent="0.25">
      <c r="A80" s="4">
        <v>20.51581526</v>
      </c>
      <c r="B80" s="4">
        <v>5.6065510782899999</v>
      </c>
      <c r="C80" s="5">
        <v>0</v>
      </c>
      <c r="D80" s="5">
        <v>0</v>
      </c>
      <c r="E80" s="4">
        <v>0.84394201288399995</v>
      </c>
      <c r="F80" s="5">
        <v>3640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9.5" customHeight="1" x14ac:dyDescent="0.25">
      <c r="A81" s="4">
        <v>24.924724777200002</v>
      </c>
      <c r="B81" s="4">
        <v>5.8704569085299996</v>
      </c>
      <c r="C81" s="5">
        <v>0</v>
      </c>
      <c r="D81" s="5">
        <v>0</v>
      </c>
      <c r="E81" s="4">
        <v>0.85092776926299996</v>
      </c>
      <c r="F81" s="5">
        <v>3640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9.5" customHeight="1" x14ac:dyDescent="0.25">
      <c r="A82" s="4">
        <v>30.2564293095</v>
      </c>
      <c r="B82" s="4">
        <v>6.0623884214199997</v>
      </c>
      <c r="C82" s="5">
        <v>0</v>
      </c>
      <c r="D82" s="5">
        <v>0</v>
      </c>
      <c r="E82" s="4">
        <v>0.81250610917900001</v>
      </c>
      <c r="F82" s="5">
        <v>3640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9.5" customHeight="1" x14ac:dyDescent="0.25">
      <c r="A83" s="4">
        <v>34.665338826700001</v>
      </c>
      <c r="B83" s="4">
        <v>6.3502856907699998</v>
      </c>
      <c r="C83" s="5">
        <v>0</v>
      </c>
      <c r="D83" s="5">
        <v>0</v>
      </c>
      <c r="E83" s="4">
        <v>0.735662789012</v>
      </c>
      <c r="F83" s="5">
        <v>3640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9.5" customHeight="1" x14ac:dyDescent="0.25">
      <c r="A84" s="4">
        <v>39.586912241199997</v>
      </c>
      <c r="B84" s="4">
        <v>6.7221529970200002</v>
      </c>
      <c r="C84" s="5">
        <v>0</v>
      </c>
      <c r="D84" s="5">
        <v>0</v>
      </c>
      <c r="E84" s="4">
        <v>0.61865136966599998</v>
      </c>
      <c r="F84" s="5">
        <v>3640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9.5" customHeight="1" x14ac:dyDescent="0.25">
      <c r="A85" s="15" t="s">
        <v>5</v>
      </c>
      <c r="B85" s="17"/>
      <c r="C85" s="16"/>
      <c r="D85" s="16"/>
      <c r="E85" s="17"/>
      <c r="F85" s="16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9.5" customHeight="1" x14ac:dyDescent="0.25">
      <c r="A86" s="6" t="s">
        <v>19</v>
      </c>
      <c r="B86" s="4">
        <v>510.4</v>
      </c>
      <c r="C86" s="16"/>
      <c r="D86" s="16"/>
      <c r="E86" s="17"/>
      <c r="F86" s="16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9.5" customHeight="1" x14ac:dyDescent="0.25">
      <c r="A87" s="6" t="s">
        <v>6</v>
      </c>
      <c r="B87" s="5">
        <v>288</v>
      </c>
      <c r="C87" s="16"/>
      <c r="D87" s="16"/>
      <c r="E87" s="17"/>
      <c r="F87" s="16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9.5" customHeight="1" x14ac:dyDescent="0.25">
      <c r="A88" s="6" t="s">
        <v>7</v>
      </c>
      <c r="B88" s="4">
        <v>7.45</v>
      </c>
      <c r="C88" s="16"/>
      <c r="D88" s="16"/>
      <c r="E88" s="17"/>
      <c r="F88" s="16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9.5" customHeight="1" x14ac:dyDescent="0.25">
      <c r="A89" s="6" t="s">
        <v>8</v>
      </c>
      <c r="B89" s="4">
        <v>1.7</v>
      </c>
      <c r="C89" s="16"/>
      <c r="D89" s="16"/>
      <c r="E89" s="17"/>
      <c r="F89" s="16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9.5" customHeight="1" x14ac:dyDescent="0.25">
      <c r="A90" s="6" t="s">
        <v>9</v>
      </c>
      <c r="B90" s="4">
        <v>0.85</v>
      </c>
      <c r="C90" s="16"/>
      <c r="D90" s="16"/>
      <c r="E90" s="17"/>
      <c r="F90" s="16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9.5" customHeight="1" x14ac:dyDescent="0.25">
      <c r="A91" s="6" t="s">
        <v>10</v>
      </c>
      <c r="B91" s="4">
        <v>2.5</v>
      </c>
      <c r="C91" s="16"/>
      <c r="D91" s="16"/>
      <c r="E91" s="17"/>
      <c r="F91" s="16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9.5" customHeight="1" x14ac:dyDescent="0.25">
      <c r="A92" s="6" t="s">
        <v>11</v>
      </c>
      <c r="B92" s="4">
        <v>5200</v>
      </c>
      <c r="C92" s="16"/>
      <c r="D92" s="16"/>
      <c r="E92" s="17"/>
      <c r="F92" s="16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9.5" customHeight="1" x14ac:dyDescent="0.25">
      <c r="A93" s="6" t="s">
        <v>12</v>
      </c>
      <c r="B93" s="4">
        <v>12</v>
      </c>
      <c r="C93" s="16"/>
      <c r="D93" s="16"/>
      <c r="E93" s="17"/>
      <c r="F93" s="16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9.5" customHeight="1" x14ac:dyDescent="0.25">
      <c r="A94" s="6" t="s">
        <v>13</v>
      </c>
      <c r="B94" s="4">
        <v>2.87E-2</v>
      </c>
      <c r="C94" s="16"/>
      <c r="D94" s="16"/>
      <c r="E94" s="17"/>
      <c r="F94" s="16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9.5" customHeight="1" x14ac:dyDescent="0.25">
      <c r="A95" s="6" t="s">
        <v>14</v>
      </c>
      <c r="B95" s="4">
        <v>5.4800000000000001E-2</v>
      </c>
      <c r="C95" s="16"/>
      <c r="D95" s="16"/>
      <c r="E95" s="17"/>
      <c r="F95" s="16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9.5" customHeight="1" x14ac:dyDescent="0.25">
      <c r="A96" s="15" t="s">
        <v>15</v>
      </c>
      <c r="B96" s="17"/>
      <c r="C96" s="16"/>
      <c r="D96" s="16"/>
      <c r="E96" s="17"/>
      <c r="F96" s="16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9.5" customHeight="1" x14ac:dyDescent="0.25">
      <c r="A97" s="6" t="s">
        <v>16</v>
      </c>
      <c r="B97" s="4">
        <v>7.8</v>
      </c>
      <c r="C97" s="16"/>
      <c r="D97" s="16"/>
      <c r="E97" s="17"/>
      <c r="F97" s="16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9.5" customHeight="1" x14ac:dyDescent="0.25">
      <c r="A98" s="6" t="s">
        <v>17</v>
      </c>
      <c r="B98" s="5">
        <v>16</v>
      </c>
      <c r="C98" s="16"/>
      <c r="D98" s="16"/>
      <c r="E98" s="17"/>
      <c r="F98" s="16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9.5" customHeight="1" x14ac:dyDescent="0.25">
      <c r="A99" s="6" t="s">
        <v>18</v>
      </c>
      <c r="B99" s="4">
        <v>76</v>
      </c>
      <c r="C99" s="16"/>
      <c r="D99" s="16"/>
      <c r="E99" s="17"/>
      <c r="F99" s="16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29"/>
  <sheetViews>
    <sheetView workbookViewId="0"/>
  </sheetViews>
  <sheetFormatPr defaultRowHeight="15" x14ac:dyDescent="0.25"/>
  <cols>
    <col min="1" max="2" width="9.5703125" style="13" bestFit="1" customWidth="1"/>
    <col min="3" max="4" width="9.42578125" style="12" bestFit="1" customWidth="1"/>
    <col min="5" max="5" width="9.42578125" style="13" bestFit="1" customWidth="1"/>
    <col min="6" max="6" width="10.5703125" style="12" bestFit="1" customWidth="1"/>
    <col min="7" max="13" width="14.140625" style="19" bestFit="1" customWidth="1"/>
    <col min="14" max="14" width="14.140625" style="80" bestFit="1" customWidth="1"/>
    <col min="15" max="17" width="14.140625" style="19" bestFit="1" customWidth="1"/>
    <col min="18" max="18" width="14.140625" style="81" bestFit="1" customWidth="1"/>
    <col min="19" max="28" width="14.140625" style="19" bestFit="1" customWidth="1"/>
  </cols>
  <sheetData>
    <row r="1" spans="1:28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4"/>
      <c r="J1" s="14"/>
      <c r="K1" s="14"/>
      <c r="L1" s="14"/>
      <c r="M1" s="14"/>
      <c r="N1" s="76"/>
      <c r="O1" s="14"/>
      <c r="P1" s="14"/>
      <c r="Q1" s="14"/>
      <c r="R1" s="77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9.5" customHeight="1" x14ac:dyDescent="0.25">
      <c r="A2" s="4">
        <v>5.6780871290199997</v>
      </c>
      <c r="B2" s="4">
        <v>1.4213058644800001</v>
      </c>
      <c r="C2" s="5">
        <v>0</v>
      </c>
      <c r="D2" s="5">
        <v>0</v>
      </c>
      <c r="E2" s="4">
        <v>0.74955735678099999</v>
      </c>
      <c r="F2" s="5">
        <v>5565</v>
      </c>
      <c r="G2" s="14"/>
      <c r="H2" s="14"/>
      <c r="I2" s="14"/>
      <c r="J2" s="14"/>
      <c r="K2" s="14"/>
      <c r="L2" s="14"/>
      <c r="M2" s="14"/>
      <c r="N2" s="76"/>
      <c r="O2" s="14"/>
      <c r="P2" s="14"/>
      <c r="Q2" s="14"/>
      <c r="R2" s="77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9.5" customHeight="1" x14ac:dyDescent="0.25">
      <c r="A3" s="4">
        <v>5.9327539657499999</v>
      </c>
      <c r="B3" s="4">
        <v>1.4213058644800001</v>
      </c>
      <c r="C3" s="5">
        <v>0</v>
      </c>
      <c r="D3" s="5">
        <v>0</v>
      </c>
      <c r="E3" s="4">
        <v>0.757304130746</v>
      </c>
      <c r="F3" s="5">
        <v>5565</v>
      </c>
      <c r="G3" s="14"/>
      <c r="H3" s="14"/>
      <c r="I3" s="14"/>
      <c r="J3" s="14"/>
      <c r="K3" s="14"/>
      <c r="L3" s="14"/>
      <c r="M3" s="14"/>
      <c r="N3" s="76"/>
      <c r="O3" s="14"/>
      <c r="P3" s="14"/>
      <c r="Q3" s="14"/>
      <c r="R3" s="77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9.5" customHeight="1" x14ac:dyDescent="0.25">
      <c r="A4" s="4">
        <v>7.01019058271</v>
      </c>
      <c r="B4" s="4">
        <v>1.48857622119</v>
      </c>
      <c r="C4" s="5">
        <v>0</v>
      </c>
      <c r="D4" s="5">
        <v>0</v>
      </c>
      <c r="E4" s="4">
        <v>0.77620625921899999</v>
      </c>
      <c r="F4" s="5">
        <v>5565</v>
      </c>
      <c r="G4" s="14"/>
      <c r="H4" s="14"/>
      <c r="I4" s="14"/>
      <c r="J4" s="14"/>
      <c r="K4" s="14"/>
      <c r="L4" s="14"/>
      <c r="M4" s="14"/>
      <c r="N4" s="76"/>
      <c r="O4" s="14"/>
      <c r="P4" s="14"/>
      <c r="Q4" s="14"/>
      <c r="R4" s="77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9.5" customHeight="1" x14ac:dyDescent="0.25">
      <c r="A5" s="4">
        <v>7.9309091463000003</v>
      </c>
      <c r="B5" s="4">
        <v>1.5044045404199999</v>
      </c>
      <c r="C5" s="5">
        <v>0</v>
      </c>
      <c r="D5" s="5">
        <v>0</v>
      </c>
      <c r="E5" s="4">
        <v>0.79046032331399996</v>
      </c>
      <c r="F5" s="5">
        <v>5565</v>
      </c>
      <c r="G5" s="14"/>
      <c r="H5" s="14"/>
      <c r="I5" s="14"/>
      <c r="J5" s="14"/>
      <c r="K5" s="14"/>
      <c r="L5" s="14"/>
      <c r="M5" s="14"/>
      <c r="N5" s="76"/>
      <c r="O5" s="14"/>
      <c r="P5" s="14"/>
      <c r="Q5" s="14"/>
      <c r="R5" s="77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9.5" customHeight="1" x14ac:dyDescent="0.25">
      <c r="A6" s="4">
        <v>8.9887560065799992</v>
      </c>
      <c r="B6" s="4">
        <v>1.54001825868</v>
      </c>
      <c r="C6" s="5">
        <v>0</v>
      </c>
      <c r="D6" s="5">
        <v>0</v>
      </c>
      <c r="E6" s="4">
        <v>0.79975645207099999</v>
      </c>
      <c r="F6" s="5">
        <v>5565</v>
      </c>
      <c r="G6" s="14"/>
      <c r="H6" s="14"/>
      <c r="I6" s="14"/>
      <c r="J6" s="14"/>
      <c r="K6" s="14"/>
      <c r="L6" s="14"/>
      <c r="M6" s="14"/>
      <c r="N6" s="76"/>
      <c r="O6" s="14"/>
      <c r="P6" s="14"/>
      <c r="Q6" s="14"/>
      <c r="R6" s="77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9.5" customHeight="1" x14ac:dyDescent="0.25">
      <c r="A7" s="4">
        <v>10.0270131102</v>
      </c>
      <c r="B7" s="4">
        <v>1.5954173759700001</v>
      </c>
      <c r="C7" s="5">
        <v>0</v>
      </c>
      <c r="D7" s="5">
        <v>0</v>
      </c>
      <c r="E7" s="4">
        <v>0.80378477453300001</v>
      </c>
      <c r="F7" s="5">
        <v>5565</v>
      </c>
      <c r="G7" s="14"/>
      <c r="H7" s="14"/>
      <c r="I7" s="14"/>
      <c r="J7" s="14"/>
      <c r="K7" s="14"/>
      <c r="L7" s="14"/>
      <c r="M7" s="14"/>
      <c r="N7" s="76"/>
      <c r="O7" s="14"/>
      <c r="P7" s="14"/>
      <c r="Q7" s="14"/>
      <c r="R7" s="77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9.5" customHeight="1" x14ac:dyDescent="0.25">
      <c r="A8" s="4">
        <v>10.9673214305</v>
      </c>
      <c r="B8" s="4">
        <v>1.6468594134600001</v>
      </c>
      <c r="C8" s="5">
        <v>0</v>
      </c>
      <c r="D8" s="5">
        <v>0</v>
      </c>
      <c r="E8" s="4">
        <v>0.80130580686399999</v>
      </c>
      <c r="F8" s="5">
        <v>5565</v>
      </c>
      <c r="G8" s="14"/>
      <c r="H8" s="14"/>
      <c r="I8" s="14"/>
      <c r="J8" s="14"/>
      <c r="K8" s="14"/>
      <c r="L8" s="14"/>
      <c r="M8" s="14"/>
      <c r="N8" s="76"/>
      <c r="O8" s="14"/>
      <c r="P8" s="14"/>
      <c r="Q8" s="14"/>
      <c r="R8" s="77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9.5" customHeight="1" x14ac:dyDescent="0.25">
      <c r="A9" s="69">
        <v>12.0055785341</v>
      </c>
      <c r="B9" s="69">
        <v>1.7220439297900001</v>
      </c>
      <c r="C9" s="25">
        <v>0</v>
      </c>
      <c r="D9" s="25">
        <v>0</v>
      </c>
      <c r="E9" s="73">
        <v>0.792939290982</v>
      </c>
      <c r="F9" s="25">
        <v>5565</v>
      </c>
      <c r="G9" s="14"/>
      <c r="H9" s="14"/>
      <c r="I9" s="14"/>
      <c r="J9" s="14"/>
      <c r="K9" s="14"/>
      <c r="L9" s="14"/>
      <c r="M9" s="14"/>
      <c r="N9" s="76"/>
      <c r="O9" s="14"/>
      <c r="P9" s="14"/>
      <c r="Q9" s="14"/>
      <c r="R9" s="77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9.5" customHeight="1" x14ac:dyDescent="0.25">
      <c r="A10" s="4">
        <v>13.024245881000001</v>
      </c>
      <c r="B10" s="4">
        <v>1.7972284461200001</v>
      </c>
      <c r="C10" s="5">
        <v>0</v>
      </c>
      <c r="D10" s="5">
        <v>0</v>
      </c>
      <c r="E10" s="4">
        <v>0.78054445263899996</v>
      </c>
      <c r="F10" s="5">
        <v>5565</v>
      </c>
      <c r="G10" s="14"/>
      <c r="H10" s="14"/>
      <c r="I10" s="14"/>
      <c r="J10" s="14"/>
      <c r="K10" s="14"/>
      <c r="L10" s="14"/>
      <c r="M10" s="14"/>
      <c r="N10" s="76"/>
      <c r="O10" s="14"/>
      <c r="P10" s="14"/>
      <c r="Q10" s="14"/>
      <c r="R10" s="77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9.5" customHeight="1" x14ac:dyDescent="0.25">
      <c r="A11" s="4">
        <v>14.003733714599999</v>
      </c>
      <c r="B11" s="4">
        <v>1.8565846432199999</v>
      </c>
      <c r="C11" s="5">
        <v>0</v>
      </c>
      <c r="D11" s="5">
        <v>0</v>
      </c>
      <c r="E11" s="4">
        <v>0.76350154991700003</v>
      </c>
      <c r="F11" s="5">
        <v>5565</v>
      </c>
      <c r="G11" s="14"/>
      <c r="H11" s="14"/>
      <c r="I11" s="14"/>
      <c r="J11" s="14"/>
      <c r="K11" s="14"/>
      <c r="L11" s="14"/>
      <c r="M11" s="14"/>
      <c r="N11" s="76"/>
      <c r="O11" s="14"/>
      <c r="P11" s="14"/>
      <c r="Q11" s="14"/>
      <c r="R11" s="77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9.5" customHeight="1" x14ac:dyDescent="0.25">
      <c r="A12" s="4">
        <v>15.081170331599999</v>
      </c>
      <c r="B12" s="4">
        <v>1.9317691595499999</v>
      </c>
      <c r="C12" s="5">
        <v>0</v>
      </c>
      <c r="D12" s="5">
        <v>0</v>
      </c>
      <c r="E12" s="4">
        <v>0.74986722774000003</v>
      </c>
      <c r="F12" s="5">
        <v>5565</v>
      </c>
      <c r="G12" s="14"/>
      <c r="H12" s="14"/>
      <c r="I12" s="14"/>
      <c r="J12" s="14"/>
      <c r="K12" s="14"/>
      <c r="L12" s="14"/>
      <c r="M12" s="14"/>
      <c r="N12" s="76"/>
      <c r="O12" s="14"/>
      <c r="P12" s="14"/>
      <c r="Q12" s="14"/>
      <c r="R12" s="77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9.5" customHeight="1" x14ac:dyDescent="0.25">
      <c r="A13" s="4">
        <v>15.570914248399999</v>
      </c>
      <c r="B13" s="4">
        <v>1.96738287781</v>
      </c>
      <c r="C13" s="5">
        <v>0</v>
      </c>
      <c r="D13" s="5">
        <v>0</v>
      </c>
      <c r="E13" s="4">
        <v>0.73995135706500004</v>
      </c>
      <c r="F13" s="5">
        <v>5565</v>
      </c>
      <c r="G13" s="14"/>
      <c r="H13" s="14"/>
      <c r="I13" s="14"/>
      <c r="J13" s="14"/>
      <c r="K13" s="14"/>
      <c r="L13" s="14"/>
      <c r="M13" s="14"/>
      <c r="N13" s="76"/>
      <c r="O13" s="14"/>
      <c r="P13" s="14"/>
      <c r="Q13" s="14"/>
      <c r="R13" s="77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9.5" customHeight="1" x14ac:dyDescent="0.25">
      <c r="A14" s="15" t="s">
        <v>4</v>
      </c>
      <c r="B14" s="17"/>
      <c r="C14" s="16"/>
      <c r="D14" s="16"/>
      <c r="E14" s="17"/>
      <c r="F14" s="16"/>
      <c r="G14" s="14"/>
      <c r="H14" s="14"/>
      <c r="I14" s="14"/>
      <c r="J14" s="14"/>
      <c r="K14" s="14"/>
      <c r="L14" s="14"/>
      <c r="M14" s="14"/>
      <c r="N14" s="76"/>
      <c r="O14" s="14"/>
      <c r="P14" s="14"/>
      <c r="Q14" s="14"/>
      <c r="R14" s="77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9.5" customHeight="1" x14ac:dyDescent="0.25">
      <c r="A15" s="4">
        <v>5.9719334790999996</v>
      </c>
      <c r="B15" s="4">
        <v>1.5558465779099999</v>
      </c>
      <c r="C15" s="5">
        <v>0</v>
      </c>
      <c r="D15" s="5">
        <v>0</v>
      </c>
      <c r="E15" s="4">
        <v>0.75079684061499996</v>
      </c>
      <c r="F15" s="5">
        <v>5300</v>
      </c>
      <c r="G15" s="14"/>
      <c r="H15" s="14"/>
      <c r="I15" s="14"/>
      <c r="J15" s="14"/>
      <c r="K15" s="14"/>
      <c r="L15" s="14"/>
      <c r="M15" s="14"/>
      <c r="N15" s="76"/>
      <c r="O15" s="14"/>
      <c r="P15" s="14"/>
      <c r="Q15" s="14"/>
      <c r="R15" s="77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9.5" customHeight="1" x14ac:dyDescent="0.25">
      <c r="A16" s="4">
        <v>6.9710110693700003</v>
      </c>
      <c r="B16" s="4">
        <v>1.5954173759700001</v>
      </c>
      <c r="C16" s="5">
        <v>0</v>
      </c>
      <c r="D16" s="5">
        <v>0</v>
      </c>
      <c r="E16" s="4">
        <v>0.77217793675699997</v>
      </c>
      <c r="F16" s="5">
        <v>5300</v>
      </c>
      <c r="G16" s="14"/>
      <c r="H16" s="14"/>
      <c r="I16" s="14"/>
      <c r="J16" s="14"/>
      <c r="K16" s="14"/>
      <c r="L16" s="14"/>
      <c r="M16" s="14"/>
      <c r="N16" s="76"/>
      <c r="O16" s="14"/>
      <c r="P16" s="14"/>
      <c r="Q16" s="14"/>
      <c r="R16" s="77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ht="19.5" customHeight="1" x14ac:dyDescent="0.25">
      <c r="A17" s="4">
        <v>7.9896784163100003</v>
      </c>
      <c r="B17" s="4">
        <v>1.62707401443</v>
      </c>
      <c r="C17" s="5">
        <v>0</v>
      </c>
      <c r="D17" s="5">
        <v>0</v>
      </c>
      <c r="E17" s="4">
        <v>0.78705174276900003</v>
      </c>
      <c r="F17" s="5">
        <v>5300</v>
      </c>
      <c r="G17" s="14"/>
      <c r="H17" s="14"/>
      <c r="I17" s="14"/>
      <c r="J17" s="14"/>
      <c r="K17" s="14"/>
      <c r="L17" s="14"/>
      <c r="M17" s="14"/>
      <c r="N17" s="76"/>
      <c r="O17" s="14"/>
      <c r="P17" s="14"/>
      <c r="Q17" s="14"/>
      <c r="R17" s="77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ht="19.5" customHeight="1" x14ac:dyDescent="0.25">
      <c r="A18" s="4">
        <v>9.0867047899400006</v>
      </c>
      <c r="B18" s="4">
        <v>1.66268773269</v>
      </c>
      <c r="C18" s="5">
        <v>0</v>
      </c>
      <c r="D18" s="5">
        <v>0</v>
      </c>
      <c r="E18" s="4">
        <v>0.79758735536100001</v>
      </c>
      <c r="F18" s="5">
        <v>5300</v>
      </c>
      <c r="G18" s="14"/>
      <c r="H18" s="14"/>
      <c r="I18" s="14"/>
      <c r="J18" s="14"/>
      <c r="K18" s="14"/>
      <c r="L18" s="14"/>
      <c r="M18" s="14"/>
      <c r="N18" s="76"/>
      <c r="O18" s="14"/>
      <c r="P18" s="14"/>
      <c r="Q18" s="14"/>
      <c r="R18" s="77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9.5" customHeight="1" x14ac:dyDescent="0.25">
      <c r="A19" s="4">
        <v>9.9486540835100001</v>
      </c>
      <c r="B19" s="4">
        <v>1.6943443711399999</v>
      </c>
      <c r="C19" s="5">
        <v>0</v>
      </c>
      <c r="D19" s="5">
        <v>0</v>
      </c>
      <c r="E19" s="4">
        <v>0.80347490357399998</v>
      </c>
      <c r="F19" s="5">
        <v>5300</v>
      </c>
      <c r="G19" s="14"/>
      <c r="H19" s="14"/>
      <c r="I19" s="14"/>
      <c r="J19" s="14"/>
      <c r="K19" s="14"/>
      <c r="L19" s="14"/>
      <c r="M19" s="14"/>
      <c r="N19" s="76"/>
      <c r="O19" s="14"/>
      <c r="P19" s="14"/>
      <c r="Q19" s="14"/>
      <c r="R19" s="77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19.5" customHeight="1" x14ac:dyDescent="0.25">
      <c r="A20" s="4">
        <v>10.9673214305</v>
      </c>
      <c r="B20" s="4">
        <v>1.7616147278600001</v>
      </c>
      <c r="C20" s="5">
        <v>0</v>
      </c>
      <c r="D20" s="5">
        <v>0</v>
      </c>
      <c r="E20" s="4">
        <v>0.80223541974000001</v>
      </c>
      <c r="F20" s="5">
        <v>5300</v>
      </c>
      <c r="G20" s="14"/>
      <c r="H20" s="14"/>
      <c r="I20" s="14"/>
      <c r="J20" s="14"/>
      <c r="K20" s="14"/>
      <c r="L20" s="14"/>
      <c r="M20" s="14"/>
      <c r="N20" s="76"/>
      <c r="O20" s="14"/>
      <c r="P20" s="14"/>
      <c r="Q20" s="14"/>
      <c r="R20" s="77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19.5" customHeight="1" x14ac:dyDescent="0.25">
      <c r="A21" s="4">
        <v>11.985988777399999</v>
      </c>
      <c r="B21" s="4">
        <v>1.8209709249599999</v>
      </c>
      <c r="C21" s="5">
        <v>0</v>
      </c>
      <c r="D21" s="5">
        <v>0</v>
      </c>
      <c r="E21" s="4">
        <v>0.79572812960899997</v>
      </c>
      <c r="F21" s="5">
        <v>5300</v>
      </c>
      <c r="G21" s="14"/>
      <c r="H21" s="14"/>
      <c r="I21" s="14"/>
      <c r="J21" s="14"/>
      <c r="K21" s="14"/>
      <c r="L21" s="14"/>
      <c r="M21" s="14"/>
      <c r="N21" s="76"/>
      <c r="O21" s="14"/>
      <c r="P21" s="14"/>
      <c r="Q21" s="14"/>
      <c r="R21" s="77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9.5" customHeight="1" x14ac:dyDescent="0.25">
      <c r="A22" s="4">
        <v>13.0046561243</v>
      </c>
      <c r="B22" s="4">
        <v>1.89219836148</v>
      </c>
      <c r="C22" s="5">
        <v>0</v>
      </c>
      <c r="D22" s="5">
        <v>0</v>
      </c>
      <c r="E22" s="4">
        <v>0.78333329126600004</v>
      </c>
      <c r="F22" s="5">
        <v>5300</v>
      </c>
      <c r="G22" s="14"/>
      <c r="H22" s="14"/>
      <c r="I22" s="14"/>
      <c r="J22" s="14"/>
      <c r="K22" s="14"/>
      <c r="L22" s="14"/>
      <c r="M22" s="14"/>
      <c r="N22" s="76"/>
      <c r="O22" s="14"/>
      <c r="P22" s="14"/>
      <c r="Q22" s="14"/>
      <c r="R22" s="77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19.5" customHeight="1" x14ac:dyDescent="0.25">
      <c r="A23" s="4">
        <v>14.0625029846</v>
      </c>
      <c r="B23" s="4">
        <v>1.94364039897</v>
      </c>
      <c r="C23" s="5">
        <v>0</v>
      </c>
      <c r="D23" s="5">
        <v>0</v>
      </c>
      <c r="E23" s="4">
        <v>0.76845948525399999</v>
      </c>
      <c r="F23" s="5">
        <v>5300</v>
      </c>
      <c r="G23" s="14"/>
      <c r="H23" s="14"/>
      <c r="I23" s="14"/>
      <c r="J23" s="14"/>
      <c r="K23" s="14"/>
      <c r="L23" s="14"/>
      <c r="M23" s="14"/>
      <c r="N23" s="76"/>
      <c r="O23" s="14"/>
      <c r="P23" s="14"/>
      <c r="Q23" s="14"/>
      <c r="R23" s="77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19.5" customHeight="1" x14ac:dyDescent="0.25">
      <c r="A24" s="4">
        <v>15.0028113049</v>
      </c>
      <c r="B24" s="4">
        <v>2.0227819950999999</v>
      </c>
      <c r="C24" s="5">
        <v>0</v>
      </c>
      <c r="D24" s="5">
        <v>0</v>
      </c>
      <c r="E24" s="4">
        <v>0.74924748582199996</v>
      </c>
      <c r="F24" s="5">
        <v>5300</v>
      </c>
      <c r="G24" s="14"/>
      <c r="H24" s="14"/>
      <c r="I24" s="14"/>
      <c r="J24" s="14"/>
      <c r="K24" s="14"/>
      <c r="L24" s="14"/>
      <c r="M24" s="14"/>
      <c r="N24" s="76"/>
      <c r="O24" s="14"/>
      <c r="P24" s="14"/>
      <c r="Q24" s="14"/>
      <c r="R24" s="77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19.5" customHeight="1" x14ac:dyDescent="0.25">
      <c r="A25" s="4">
        <v>15.766811815100001</v>
      </c>
      <c r="B25" s="4">
        <v>2.1019235912399998</v>
      </c>
      <c r="C25" s="5">
        <v>0</v>
      </c>
      <c r="D25" s="5">
        <v>0</v>
      </c>
      <c r="E25" s="4">
        <v>0.73902174418900002</v>
      </c>
      <c r="F25" s="5">
        <v>5300</v>
      </c>
      <c r="G25" s="14"/>
      <c r="H25" s="14"/>
      <c r="I25" s="14"/>
      <c r="J25" s="14"/>
      <c r="K25" s="14"/>
      <c r="L25" s="14"/>
      <c r="M25" s="14"/>
      <c r="N25" s="76"/>
      <c r="O25" s="14"/>
      <c r="P25" s="14"/>
      <c r="Q25" s="14"/>
      <c r="R25" s="77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9.5" customHeight="1" x14ac:dyDescent="0.25">
      <c r="A26" s="15" t="s">
        <v>4</v>
      </c>
      <c r="B26" s="17"/>
      <c r="C26" s="5">
        <v>0</v>
      </c>
      <c r="D26" s="5">
        <v>0</v>
      </c>
      <c r="E26" s="17"/>
      <c r="F26" s="16"/>
      <c r="G26" s="14"/>
      <c r="H26" s="14"/>
      <c r="I26" s="14"/>
      <c r="J26" s="14"/>
      <c r="K26" s="14"/>
      <c r="L26" s="14"/>
      <c r="M26" s="14"/>
      <c r="N26" s="76"/>
      <c r="O26" s="14"/>
      <c r="P26" s="14"/>
      <c r="Q26" s="14"/>
      <c r="R26" s="77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9.5" customHeight="1" x14ac:dyDescent="0.25">
      <c r="A27" s="4">
        <v>6.2070105591600004</v>
      </c>
      <c r="B27" s="4">
        <v>1.6706018922999999</v>
      </c>
      <c r="C27" s="5">
        <v>0</v>
      </c>
      <c r="D27" s="5">
        <v>0</v>
      </c>
      <c r="E27" s="4">
        <v>0.75048696965700001</v>
      </c>
      <c r="F27" s="5">
        <v>5035</v>
      </c>
      <c r="G27" s="14"/>
      <c r="H27" s="14"/>
      <c r="I27" s="14"/>
      <c r="J27" s="14"/>
      <c r="K27" s="14"/>
      <c r="L27" s="14"/>
      <c r="M27" s="14"/>
      <c r="N27" s="76"/>
      <c r="O27" s="14"/>
      <c r="P27" s="14"/>
      <c r="Q27" s="14"/>
      <c r="R27" s="77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9.5" customHeight="1" x14ac:dyDescent="0.25">
      <c r="A28" s="4">
        <v>7.0297803393800002</v>
      </c>
      <c r="B28" s="4">
        <v>1.7180868499799999</v>
      </c>
      <c r="C28" s="5">
        <v>0</v>
      </c>
      <c r="D28" s="5">
        <v>0</v>
      </c>
      <c r="E28" s="4">
        <v>0.76907922717199995</v>
      </c>
      <c r="F28" s="5">
        <v>5035</v>
      </c>
      <c r="G28" s="14"/>
      <c r="H28" s="14"/>
      <c r="I28" s="14"/>
      <c r="J28" s="14"/>
      <c r="K28" s="14"/>
      <c r="L28" s="14"/>
      <c r="M28" s="14"/>
      <c r="N28" s="76"/>
      <c r="O28" s="14"/>
      <c r="P28" s="14"/>
      <c r="Q28" s="14"/>
      <c r="R28" s="77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9.5" customHeight="1" x14ac:dyDescent="0.25">
      <c r="A29" s="4">
        <v>8.0876271996700009</v>
      </c>
      <c r="B29" s="4">
        <v>1.7457864086299999</v>
      </c>
      <c r="C29" s="5">
        <v>0</v>
      </c>
      <c r="D29" s="5">
        <v>0</v>
      </c>
      <c r="E29" s="4">
        <v>0.78457277510099999</v>
      </c>
      <c r="F29" s="5">
        <v>5035</v>
      </c>
      <c r="G29" s="14"/>
      <c r="H29" s="14"/>
      <c r="I29" s="14"/>
      <c r="J29" s="14"/>
      <c r="K29" s="14"/>
      <c r="L29" s="14"/>
      <c r="M29" s="14"/>
      <c r="N29" s="76"/>
      <c r="O29" s="14"/>
      <c r="P29" s="14"/>
      <c r="Q29" s="14"/>
      <c r="R29" s="77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9.5" customHeight="1" x14ac:dyDescent="0.25">
      <c r="A30" s="4">
        <v>9.0279355199300007</v>
      </c>
      <c r="B30" s="4">
        <v>1.7893142865</v>
      </c>
      <c r="C30" s="5">
        <v>0</v>
      </c>
      <c r="D30" s="5">
        <v>0</v>
      </c>
      <c r="E30" s="4">
        <v>0.79541825865100002</v>
      </c>
      <c r="F30" s="5">
        <v>5035</v>
      </c>
      <c r="G30" s="14"/>
      <c r="H30" s="14"/>
      <c r="I30" s="14"/>
      <c r="J30" s="14"/>
      <c r="K30" s="14"/>
      <c r="L30" s="14"/>
      <c r="M30" s="14"/>
      <c r="N30" s="76"/>
      <c r="O30" s="14"/>
      <c r="P30" s="14"/>
      <c r="Q30" s="14"/>
      <c r="R30" s="77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9.5" customHeight="1" x14ac:dyDescent="0.25">
      <c r="A31" s="4">
        <v>10.0074233535</v>
      </c>
      <c r="B31" s="4">
        <v>1.8249280047600001</v>
      </c>
      <c r="C31" s="5">
        <v>0</v>
      </c>
      <c r="D31" s="5">
        <v>0</v>
      </c>
      <c r="E31" s="4">
        <v>0.80130580686399999</v>
      </c>
      <c r="F31" s="5">
        <v>5035</v>
      </c>
      <c r="G31" s="14"/>
      <c r="H31" s="14"/>
      <c r="I31" s="14"/>
      <c r="J31" s="14"/>
      <c r="K31" s="14"/>
      <c r="L31" s="14"/>
      <c r="M31" s="14"/>
      <c r="N31" s="76"/>
      <c r="O31" s="14"/>
      <c r="P31" s="14"/>
      <c r="Q31" s="14"/>
      <c r="R31" s="77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9.5" customHeight="1" x14ac:dyDescent="0.25">
      <c r="A32" s="4">
        <v>10.9281419171</v>
      </c>
      <c r="B32" s="4">
        <v>1.86845588264</v>
      </c>
      <c r="C32" s="5">
        <v>0</v>
      </c>
      <c r="D32" s="5">
        <v>0</v>
      </c>
      <c r="E32" s="4">
        <v>0.80254529069799996</v>
      </c>
      <c r="F32" s="5">
        <v>5035</v>
      </c>
      <c r="G32" s="14"/>
      <c r="H32" s="14"/>
      <c r="I32" s="14"/>
      <c r="J32" s="14"/>
      <c r="K32" s="14"/>
      <c r="L32" s="14"/>
      <c r="M32" s="14"/>
      <c r="N32" s="76"/>
      <c r="O32" s="14"/>
      <c r="P32" s="14"/>
      <c r="Q32" s="14"/>
      <c r="R32" s="77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9.5" customHeight="1" x14ac:dyDescent="0.25">
      <c r="A33" s="4">
        <v>12.0251682907</v>
      </c>
      <c r="B33" s="4">
        <v>1.9317691595499999</v>
      </c>
      <c r="C33" s="5">
        <v>0</v>
      </c>
      <c r="D33" s="5">
        <v>0</v>
      </c>
      <c r="E33" s="4">
        <v>0.79789722632000004</v>
      </c>
      <c r="F33" s="5">
        <v>5035</v>
      </c>
      <c r="G33" s="14"/>
      <c r="H33" s="14"/>
      <c r="I33" s="14"/>
      <c r="J33" s="14"/>
      <c r="K33" s="14"/>
      <c r="L33" s="14"/>
      <c r="M33" s="14"/>
      <c r="N33" s="76"/>
      <c r="O33" s="14"/>
      <c r="P33" s="14"/>
      <c r="Q33" s="14"/>
      <c r="R33" s="77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9.5" customHeight="1" x14ac:dyDescent="0.25">
      <c r="A34" s="4">
        <v>13.043835637700001</v>
      </c>
      <c r="B34" s="4">
        <v>2.00299659607</v>
      </c>
      <c r="C34" s="5">
        <v>0</v>
      </c>
      <c r="D34" s="5">
        <v>0</v>
      </c>
      <c r="E34" s="4">
        <v>0.78643200085200005</v>
      </c>
      <c r="F34" s="5">
        <v>5035</v>
      </c>
      <c r="G34" s="14"/>
      <c r="H34" s="14"/>
      <c r="I34" s="14"/>
      <c r="J34" s="14"/>
      <c r="K34" s="14"/>
      <c r="L34" s="14"/>
      <c r="M34" s="14"/>
      <c r="N34" s="76"/>
      <c r="O34" s="14"/>
      <c r="P34" s="14"/>
      <c r="Q34" s="14"/>
      <c r="R34" s="77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9.5" customHeight="1" x14ac:dyDescent="0.25">
      <c r="A35" s="4">
        <v>14.042913228</v>
      </c>
      <c r="B35" s="4">
        <v>2.0663098729799998</v>
      </c>
      <c r="C35" s="5">
        <v>0</v>
      </c>
      <c r="D35" s="5">
        <v>0</v>
      </c>
      <c r="E35" s="4">
        <v>0.77124832388200004</v>
      </c>
      <c r="F35" s="5">
        <v>5035</v>
      </c>
      <c r="G35" s="14"/>
      <c r="H35" s="14"/>
      <c r="I35" s="14"/>
      <c r="J35" s="14"/>
      <c r="K35" s="14"/>
      <c r="L35" s="14"/>
      <c r="M35" s="14"/>
      <c r="N35" s="76"/>
      <c r="O35" s="14"/>
      <c r="P35" s="14"/>
      <c r="Q35" s="14"/>
      <c r="R35" s="77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9.5" customHeight="1" x14ac:dyDescent="0.25">
      <c r="A36" s="4">
        <v>15.0028113049</v>
      </c>
      <c r="B36" s="4">
        <v>2.1454514691100002</v>
      </c>
      <c r="C36" s="5">
        <v>0</v>
      </c>
      <c r="D36" s="5">
        <v>0</v>
      </c>
      <c r="E36" s="4">
        <v>0.75203632445000002</v>
      </c>
      <c r="F36" s="5">
        <v>5035</v>
      </c>
      <c r="G36" s="14"/>
      <c r="H36" s="14"/>
      <c r="I36" s="14"/>
      <c r="J36" s="14"/>
      <c r="K36" s="14"/>
      <c r="L36" s="14"/>
      <c r="M36" s="14"/>
      <c r="N36" s="76"/>
      <c r="O36" s="14"/>
      <c r="P36" s="14"/>
      <c r="Q36" s="14"/>
      <c r="R36" s="77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9.5" customHeight="1" x14ac:dyDescent="0.25">
      <c r="A37" s="4">
        <v>15.8255810851</v>
      </c>
      <c r="B37" s="4">
        <v>2.2127218258300001</v>
      </c>
      <c r="C37" s="5">
        <v>0</v>
      </c>
      <c r="D37" s="5">
        <v>0</v>
      </c>
      <c r="E37" s="4">
        <v>0.73902174418900002</v>
      </c>
      <c r="F37" s="5">
        <v>5035</v>
      </c>
      <c r="G37" s="14"/>
      <c r="H37" s="14"/>
      <c r="I37" s="14"/>
      <c r="J37" s="14"/>
      <c r="K37" s="14"/>
      <c r="L37" s="14"/>
      <c r="M37" s="14"/>
      <c r="N37" s="76"/>
      <c r="O37" s="14"/>
      <c r="P37" s="14"/>
      <c r="Q37" s="14"/>
      <c r="R37" s="77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9.5" customHeight="1" x14ac:dyDescent="0.25">
      <c r="A38" s="15" t="s">
        <v>4</v>
      </c>
      <c r="B38" s="17"/>
      <c r="C38" s="5">
        <v>0</v>
      </c>
      <c r="D38" s="5">
        <v>0</v>
      </c>
      <c r="E38" s="17"/>
      <c r="F38" s="16"/>
      <c r="G38" s="14"/>
      <c r="H38" s="14"/>
      <c r="I38" s="14"/>
      <c r="J38" s="14"/>
      <c r="K38" s="14"/>
      <c r="L38" s="14"/>
      <c r="M38" s="14"/>
      <c r="N38" s="76"/>
      <c r="O38" s="14"/>
      <c r="P38" s="14"/>
      <c r="Q38" s="14"/>
      <c r="R38" s="77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9.5" customHeight="1" x14ac:dyDescent="0.25">
      <c r="A39" s="4">
        <v>6.3049593425200001</v>
      </c>
      <c r="B39" s="4">
        <v>1.82888508457</v>
      </c>
      <c r="C39" s="5">
        <v>0</v>
      </c>
      <c r="D39" s="5">
        <v>0</v>
      </c>
      <c r="E39" s="4">
        <v>0.75141658253300003</v>
      </c>
      <c r="F39" s="5">
        <v>4700</v>
      </c>
      <c r="G39" s="14"/>
      <c r="H39" s="14"/>
      <c r="I39" s="14"/>
      <c r="J39" s="14"/>
      <c r="K39" s="14"/>
      <c r="L39" s="14"/>
      <c r="M39" s="14"/>
      <c r="N39" s="76"/>
      <c r="O39" s="14"/>
      <c r="P39" s="14"/>
      <c r="Q39" s="14"/>
      <c r="R39" s="77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9.5" customHeight="1" x14ac:dyDescent="0.25">
      <c r="A40" s="4">
        <v>7.0493700960599996</v>
      </c>
      <c r="B40" s="4">
        <v>1.84075632399</v>
      </c>
      <c r="C40" s="5">
        <v>0</v>
      </c>
      <c r="D40" s="5">
        <v>0</v>
      </c>
      <c r="E40" s="4">
        <v>0.76567064662700002</v>
      </c>
      <c r="F40" s="5">
        <v>4700</v>
      </c>
      <c r="G40" s="14"/>
      <c r="H40" s="14"/>
      <c r="I40" s="14"/>
      <c r="J40" s="14"/>
      <c r="K40" s="14"/>
      <c r="L40" s="14"/>
      <c r="M40" s="14"/>
      <c r="N40" s="76"/>
      <c r="O40" s="14"/>
      <c r="P40" s="14"/>
      <c r="Q40" s="14"/>
      <c r="R40" s="77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9.5" customHeight="1" x14ac:dyDescent="0.25">
      <c r="A41" s="4">
        <v>8.0680374429999997</v>
      </c>
      <c r="B41" s="4">
        <v>1.87637004225</v>
      </c>
      <c r="C41" s="5">
        <v>0</v>
      </c>
      <c r="D41" s="5">
        <v>0</v>
      </c>
      <c r="E41" s="4">
        <v>0.78147406551499998</v>
      </c>
      <c r="F41" s="5">
        <v>4700</v>
      </c>
      <c r="G41" s="14"/>
      <c r="H41" s="14"/>
      <c r="I41" s="14"/>
      <c r="J41" s="14"/>
      <c r="K41" s="14"/>
      <c r="L41" s="14"/>
      <c r="M41" s="14"/>
      <c r="N41" s="76"/>
      <c r="O41" s="14"/>
      <c r="P41" s="14"/>
      <c r="Q41" s="14"/>
      <c r="R41" s="77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9.5" customHeight="1" x14ac:dyDescent="0.25">
      <c r="A42" s="4">
        <v>8.9495764932400004</v>
      </c>
      <c r="B42" s="4">
        <v>1.9198979201299999</v>
      </c>
      <c r="C42" s="5">
        <v>0</v>
      </c>
      <c r="D42" s="5">
        <v>0</v>
      </c>
      <c r="E42" s="4">
        <v>0.79417877481700005</v>
      </c>
      <c r="F42" s="5">
        <v>4700</v>
      </c>
      <c r="G42" s="14"/>
      <c r="H42" s="14"/>
      <c r="I42" s="14"/>
      <c r="J42" s="14"/>
      <c r="K42" s="14"/>
      <c r="L42" s="14"/>
      <c r="M42" s="14"/>
      <c r="N42" s="76"/>
      <c r="O42" s="14"/>
      <c r="P42" s="14"/>
      <c r="Q42" s="14"/>
      <c r="R42" s="77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9.5" customHeight="1" x14ac:dyDescent="0.25">
      <c r="A43" s="4">
        <v>10.0270131102</v>
      </c>
      <c r="B43" s="4">
        <v>1.96738287781</v>
      </c>
      <c r="C43" s="5">
        <v>0</v>
      </c>
      <c r="D43" s="5">
        <v>0</v>
      </c>
      <c r="E43" s="4">
        <v>0.80223541974000001</v>
      </c>
      <c r="F43" s="5">
        <v>4700</v>
      </c>
      <c r="G43" s="14"/>
      <c r="H43" s="14"/>
      <c r="I43" s="14"/>
      <c r="J43" s="14"/>
      <c r="K43" s="14"/>
      <c r="L43" s="14"/>
      <c r="M43" s="14"/>
      <c r="N43" s="76"/>
      <c r="O43" s="14"/>
      <c r="P43" s="14"/>
      <c r="Q43" s="14"/>
      <c r="R43" s="77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9.5" customHeight="1" x14ac:dyDescent="0.25">
      <c r="A44" s="4">
        <v>11.006500943800001</v>
      </c>
      <c r="B44" s="4">
        <v>1.9990395162600001</v>
      </c>
      <c r="C44" s="5">
        <v>0</v>
      </c>
      <c r="D44" s="5">
        <v>0</v>
      </c>
      <c r="E44" s="4">
        <v>0.80347490357399998</v>
      </c>
      <c r="F44" s="5">
        <v>4700</v>
      </c>
      <c r="G44" s="14"/>
      <c r="H44" s="14"/>
      <c r="I44" s="14"/>
      <c r="J44" s="14"/>
      <c r="K44" s="14"/>
      <c r="L44" s="14"/>
      <c r="M44" s="14"/>
      <c r="N44" s="76"/>
      <c r="O44" s="14"/>
      <c r="P44" s="14"/>
      <c r="Q44" s="14"/>
      <c r="R44" s="77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9.5" customHeight="1" x14ac:dyDescent="0.25">
      <c r="A45" s="4">
        <v>12.0055785341</v>
      </c>
      <c r="B45" s="4">
        <v>2.0623527931700001</v>
      </c>
      <c r="C45" s="5">
        <v>0</v>
      </c>
      <c r="D45" s="5">
        <v>0</v>
      </c>
      <c r="E45" s="4">
        <v>0.80006632303000003</v>
      </c>
      <c r="F45" s="5">
        <v>4700</v>
      </c>
      <c r="G45" s="14"/>
      <c r="H45" s="14"/>
      <c r="I45" s="14"/>
      <c r="J45" s="14"/>
      <c r="K45" s="14"/>
      <c r="L45" s="14"/>
      <c r="M45" s="14"/>
      <c r="N45" s="76"/>
      <c r="O45" s="14"/>
      <c r="P45" s="14"/>
      <c r="Q45" s="14"/>
      <c r="R45" s="77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9.5" customHeight="1" x14ac:dyDescent="0.25">
      <c r="A46" s="4">
        <v>12.9850663677</v>
      </c>
      <c r="B46" s="4">
        <v>2.11775191046</v>
      </c>
      <c r="C46" s="5">
        <v>0</v>
      </c>
      <c r="D46" s="5">
        <v>0</v>
      </c>
      <c r="E46" s="4">
        <v>0.78953071043800005</v>
      </c>
      <c r="F46" s="5">
        <v>4700</v>
      </c>
      <c r="G46" s="14"/>
      <c r="H46" s="14"/>
      <c r="I46" s="14"/>
      <c r="J46" s="14"/>
      <c r="K46" s="14"/>
      <c r="L46" s="14"/>
      <c r="M46" s="14"/>
      <c r="N46" s="76"/>
      <c r="O46" s="14"/>
      <c r="P46" s="14"/>
      <c r="Q46" s="14"/>
      <c r="R46" s="77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9.5" customHeight="1" x14ac:dyDescent="0.25">
      <c r="A47" s="4">
        <v>14.023323471299999</v>
      </c>
      <c r="B47" s="4">
        <v>2.1771081075700001</v>
      </c>
      <c r="C47" s="5">
        <v>0</v>
      </c>
      <c r="D47" s="5">
        <v>0</v>
      </c>
      <c r="E47" s="4">
        <v>0.77372729154999997</v>
      </c>
      <c r="F47" s="5">
        <v>4700</v>
      </c>
      <c r="G47" s="14"/>
      <c r="H47" s="14"/>
      <c r="I47" s="14"/>
      <c r="J47" s="14"/>
      <c r="K47" s="14"/>
      <c r="L47" s="14"/>
      <c r="M47" s="14"/>
      <c r="N47" s="76"/>
      <c r="O47" s="14"/>
      <c r="P47" s="14"/>
      <c r="Q47" s="14"/>
      <c r="R47" s="77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9.5" customHeight="1" x14ac:dyDescent="0.25">
      <c r="A48" s="4">
        <v>15.081170331599999</v>
      </c>
      <c r="B48" s="4">
        <v>2.2720780229300002</v>
      </c>
      <c r="C48" s="5">
        <v>0</v>
      </c>
      <c r="D48" s="5">
        <v>0</v>
      </c>
      <c r="E48" s="4">
        <v>0.75513503403600002</v>
      </c>
      <c r="F48" s="5">
        <v>4700</v>
      </c>
      <c r="G48" s="14"/>
      <c r="H48" s="14"/>
      <c r="I48" s="14"/>
      <c r="J48" s="14"/>
      <c r="K48" s="14"/>
      <c r="L48" s="14"/>
      <c r="M48" s="14"/>
      <c r="N48" s="76"/>
      <c r="O48" s="14"/>
      <c r="P48" s="14"/>
      <c r="Q48" s="14"/>
      <c r="R48" s="77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9.5" customHeight="1" x14ac:dyDescent="0.25">
      <c r="A49" s="4">
        <v>15.8647605984</v>
      </c>
      <c r="B49" s="4">
        <v>2.3433054594499998</v>
      </c>
      <c r="C49" s="5">
        <v>0</v>
      </c>
      <c r="D49" s="5">
        <v>0</v>
      </c>
      <c r="E49" s="4">
        <v>0.74181058281699996</v>
      </c>
      <c r="F49" s="5">
        <v>4700</v>
      </c>
      <c r="G49" s="14"/>
      <c r="H49" s="14"/>
      <c r="I49" s="14"/>
      <c r="J49" s="14"/>
      <c r="K49" s="14"/>
      <c r="L49" s="14"/>
      <c r="M49" s="14"/>
      <c r="N49" s="76"/>
      <c r="O49" s="14"/>
      <c r="P49" s="14"/>
      <c r="Q49" s="14"/>
      <c r="R49" s="77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9.5" customHeight="1" x14ac:dyDescent="0.25">
      <c r="A50" s="15" t="s">
        <v>4</v>
      </c>
      <c r="B50" s="17"/>
      <c r="C50" s="5">
        <v>0</v>
      </c>
      <c r="D50" s="5">
        <v>0</v>
      </c>
      <c r="E50" s="17"/>
      <c r="F50" s="16"/>
      <c r="G50" s="14"/>
      <c r="H50" s="14"/>
      <c r="I50" s="14"/>
      <c r="J50" s="14"/>
      <c r="K50" s="14"/>
      <c r="L50" s="14"/>
      <c r="M50" s="14"/>
      <c r="N50" s="76"/>
      <c r="O50" s="14"/>
      <c r="P50" s="14"/>
      <c r="Q50" s="14"/>
      <c r="R50" s="77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9.5" customHeight="1" x14ac:dyDescent="0.25">
      <c r="A51" s="4">
        <v>6.4616773958999998</v>
      </c>
      <c r="B51" s="4">
        <v>1.9634257980000001</v>
      </c>
      <c r="C51" s="5">
        <v>0</v>
      </c>
      <c r="D51" s="5">
        <v>0</v>
      </c>
      <c r="E51" s="4">
        <v>0.75141658253300003</v>
      </c>
      <c r="F51" s="5">
        <v>4505</v>
      </c>
      <c r="G51" s="14"/>
      <c r="H51" s="14"/>
      <c r="I51" s="14"/>
      <c r="J51" s="14"/>
      <c r="K51" s="14"/>
      <c r="L51" s="14"/>
      <c r="M51" s="14"/>
      <c r="N51" s="76"/>
      <c r="O51" s="14"/>
      <c r="P51" s="14"/>
      <c r="Q51" s="14"/>
      <c r="R51" s="77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9.5" customHeight="1" x14ac:dyDescent="0.25">
      <c r="A52" s="4">
        <v>6.9710110693700003</v>
      </c>
      <c r="B52" s="4">
        <v>1.99112535665</v>
      </c>
      <c r="C52" s="5">
        <v>0</v>
      </c>
      <c r="D52" s="5">
        <v>0</v>
      </c>
      <c r="E52" s="4">
        <v>0.76257193704100001</v>
      </c>
      <c r="F52" s="5">
        <v>4505</v>
      </c>
      <c r="G52" s="14"/>
      <c r="H52" s="14"/>
      <c r="I52" s="14"/>
      <c r="J52" s="14"/>
      <c r="K52" s="14"/>
      <c r="L52" s="14"/>
      <c r="M52" s="14"/>
      <c r="N52" s="76"/>
      <c r="O52" s="14"/>
      <c r="P52" s="14"/>
      <c r="Q52" s="14"/>
      <c r="R52" s="77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9.5" customHeight="1" x14ac:dyDescent="0.25">
      <c r="A53" s="4">
        <v>8.0092681729800006</v>
      </c>
      <c r="B53" s="4">
        <v>2.0109107556799999</v>
      </c>
      <c r="C53" s="5">
        <v>0</v>
      </c>
      <c r="D53" s="5">
        <v>0</v>
      </c>
      <c r="E53" s="4">
        <v>0.77992471072199998</v>
      </c>
      <c r="F53" s="5">
        <v>4505</v>
      </c>
      <c r="G53" s="14"/>
      <c r="H53" s="14"/>
      <c r="I53" s="14"/>
      <c r="J53" s="14"/>
      <c r="K53" s="14"/>
      <c r="L53" s="14"/>
      <c r="M53" s="14"/>
      <c r="N53" s="76"/>
      <c r="O53" s="14"/>
      <c r="P53" s="14"/>
      <c r="Q53" s="14"/>
      <c r="R53" s="77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9.5" customHeight="1" x14ac:dyDescent="0.25">
      <c r="A54" s="4">
        <v>9.0279355199300007</v>
      </c>
      <c r="B54" s="4">
        <v>2.0465244739399999</v>
      </c>
      <c r="C54" s="5">
        <v>0</v>
      </c>
      <c r="D54" s="5">
        <v>0</v>
      </c>
      <c r="E54" s="4">
        <v>0.791389936189</v>
      </c>
      <c r="F54" s="5">
        <v>4505</v>
      </c>
      <c r="G54" s="14"/>
      <c r="H54" s="5"/>
      <c r="I54" s="14"/>
      <c r="J54" s="14"/>
      <c r="K54" s="14"/>
      <c r="L54" s="14"/>
      <c r="M54" s="14"/>
      <c r="N54" s="76"/>
      <c r="O54" s="14"/>
      <c r="P54" s="14"/>
      <c r="Q54" s="14"/>
      <c r="R54" s="77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9.5" customHeight="1" x14ac:dyDescent="0.25">
      <c r="A55" s="4">
        <v>9.9878335968500007</v>
      </c>
      <c r="B55" s="4">
        <v>2.0900523518199998</v>
      </c>
      <c r="C55" s="5">
        <v>0</v>
      </c>
      <c r="D55" s="5">
        <v>0</v>
      </c>
      <c r="E55" s="4">
        <v>0.80006632303000003</v>
      </c>
      <c r="F55" s="5">
        <v>4505</v>
      </c>
      <c r="G55" s="14"/>
      <c r="H55" s="5"/>
      <c r="I55" s="14"/>
      <c r="J55" s="14"/>
      <c r="K55" s="14"/>
      <c r="L55" s="14"/>
      <c r="M55" s="14"/>
      <c r="N55" s="76"/>
      <c r="O55" s="14"/>
      <c r="P55" s="14"/>
      <c r="Q55" s="14"/>
      <c r="R55" s="77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9.5" customHeight="1" x14ac:dyDescent="0.25">
      <c r="A56" s="4">
        <v>10.9673214305</v>
      </c>
      <c r="B56" s="4">
        <v>2.1454514691100002</v>
      </c>
      <c r="C56" s="5">
        <v>0</v>
      </c>
      <c r="D56" s="5">
        <v>0</v>
      </c>
      <c r="E56" s="4">
        <v>0.80316503261500005</v>
      </c>
      <c r="F56" s="5">
        <v>4505</v>
      </c>
      <c r="G56" s="14"/>
      <c r="H56" s="5"/>
      <c r="I56" s="14"/>
      <c r="J56" s="14"/>
      <c r="K56" s="14"/>
      <c r="L56" s="14"/>
      <c r="M56" s="14"/>
      <c r="N56" s="76"/>
      <c r="O56" s="14"/>
      <c r="P56" s="14"/>
      <c r="Q56" s="14"/>
      <c r="R56" s="77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9.5" customHeight="1" x14ac:dyDescent="0.25">
      <c r="A57" s="4">
        <v>11.966399020700001</v>
      </c>
      <c r="B57" s="4">
        <v>2.1889793469900001</v>
      </c>
      <c r="C57" s="5">
        <v>0</v>
      </c>
      <c r="D57" s="5">
        <v>0</v>
      </c>
      <c r="E57" s="4">
        <v>0.80099593590499996</v>
      </c>
      <c r="F57" s="5">
        <v>4505</v>
      </c>
      <c r="G57" s="14"/>
      <c r="H57" s="5"/>
      <c r="I57" s="14"/>
      <c r="J57" s="14"/>
      <c r="K57" s="14"/>
      <c r="L57" s="14"/>
      <c r="M57" s="14"/>
      <c r="N57" s="76"/>
      <c r="O57" s="14"/>
      <c r="P57" s="14"/>
      <c r="Q57" s="14"/>
      <c r="R57" s="77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9.5" customHeight="1" x14ac:dyDescent="0.25">
      <c r="A58" s="4">
        <v>12.9850663677</v>
      </c>
      <c r="B58" s="4">
        <v>2.2522926238899998</v>
      </c>
      <c r="C58" s="5">
        <v>0</v>
      </c>
      <c r="D58" s="5">
        <v>0</v>
      </c>
      <c r="E58" s="4">
        <v>0.78922083947900001</v>
      </c>
      <c r="F58" s="5">
        <v>4505</v>
      </c>
      <c r="G58" s="14"/>
      <c r="H58" s="14"/>
      <c r="I58" s="14"/>
      <c r="J58" s="14"/>
      <c r="K58" s="14"/>
      <c r="L58" s="14"/>
      <c r="M58" s="14"/>
      <c r="N58" s="76"/>
      <c r="O58" s="14"/>
      <c r="P58" s="14"/>
      <c r="Q58" s="14"/>
      <c r="R58" s="77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9.5" customHeight="1" x14ac:dyDescent="0.25">
      <c r="A59" s="4">
        <v>13.984143957900001</v>
      </c>
      <c r="B59" s="4">
        <v>2.3274771402200001</v>
      </c>
      <c r="C59" s="5">
        <v>0</v>
      </c>
      <c r="D59" s="5">
        <v>0</v>
      </c>
      <c r="E59" s="4">
        <v>0.77403716250900001</v>
      </c>
      <c r="F59" s="5">
        <v>4505</v>
      </c>
      <c r="G59" s="14"/>
      <c r="H59" s="14"/>
      <c r="I59" s="14"/>
      <c r="J59" s="14"/>
      <c r="K59" s="14"/>
      <c r="L59" s="14"/>
      <c r="M59" s="14"/>
      <c r="N59" s="76"/>
      <c r="O59" s="14"/>
      <c r="P59" s="14"/>
      <c r="Q59" s="14"/>
      <c r="R59" s="77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9.5" customHeight="1" x14ac:dyDescent="0.25">
      <c r="A60" s="4">
        <v>15.100760088199999</v>
      </c>
      <c r="B60" s="4">
        <v>2.4105758161600002</v>
      </c>
      <c r="C60" s="5">
        <v>0</v>
      </c>
      <c r="D60" s="5">
        <v>0</v>
      </c>
      <c r="E60" s="4">
        <v>0.75482516307699998</v>
      </c>
      <c r="F60" s="5">
        <v>4505</v>
      </c>
      <c r="G60" s="14"/>
      <c r="H60" s="14"/>
      <c r="I60" s="14"/>
      <c r="J60" s="14"/>
      <c r="K60" s="14"/>
      <c r="L60" s="14"/>
      <c r="M60" s="14"/>
      <c r="N60" s="76"/>
      <c r="O60" s="14"/>
      <c r="P60" s="14"/>
      <c r="Q60" s="14"/>
      <c r="R60" s="77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9.5" customHeight="1" x14ac:dyDescent="0.25">
      <c r="A61" s="4">
        <v>15.8647605984</v>
      </c>
      <c r="B61" s="4">
        <v>2.4818032526899998</v>
      </c>
      <c r="C61" s="5">
        <v>0</v>
      </c>
      <c r="D61" s="5">
        <v>0</v>
      </c>
      <c r="E61" s="4">
        <v>0.74026122802399996</v>
      </c>
      <c r="F61" s="5">
        <v>4505</v>
      </c>
      <c r="G61" s="14"/>
      <c r="H61" s="14"/>
      <c r="I61" s="14"/>
      <c r="J61" s="14"/>
      <c r="K61" s="14"/>
      <c r="L61" s="14"/>
      <c r="M61" s="14"/>
      <c r="N61" s="76"/>
      <c r="O61" s="14"/>
      <c r="P61" s="14"/>
      <c r="Q61" s="14"/>
      <c r="R61" s="77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9.5" customHeight="1" x14ac:dyDescent="0.25">
      <c r="A62" s="15" t="s">
        <v>4</v>
      </c>
      <c r="B62" s="17"/>
      <c r="C62" s="5">
        <v>0</v>
      </c>
      <c r="D62" s="5">
        <v>0</v>
      </c>
      <c r="E62" s="17"/>
      <c r="F62" s="16"/>
      <c r="G62" s="14"/>
      <c r="H62" s="14"/>
      <c r="I62" s="14"/>
      <c r="J62" s="14"/>
      <c r="K62" s="14"/>
      <c r="L62" s="14"/>
      <c r="M62" s="14"/>
      <c r="N62" s="76"/>
      <c r="O62" s="14"/>
      <c r="P62" s="14"/>
      <c r="Q62" s="14"/>
      <c r="R62" s="77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ht="19.5" customHeight="1" x14ac:dyDescent="0.25">
      <c r="A63" s="4">
        <v>6.5008569092400004</v>
      </c>
      <c r="B63" s="4">
        <v>2.1217089902700002</v>
      </c>
      <c r="C63" s="5">
        <v>0</v>
      </c>
      <c r="D63" s="5">
        <v>0</v>
      </c>
      <c r="E63" s="4">
        <v>0.75234619540799996</v>
      </c>
      <c r="F63" s="5">
        <v>4240</v>
      </c>
      <c r="G63" s="14"/>
      <c r="H63" s="14"/>
      <c r="I63" s="14"/>
      <c r="J63" s="14"/>
      <c r="K63" s="14"/>
      <c r="L63" s="14"/>
      <c r="M63" s="14"/>
      <c r="N63" s="76"/>
      <c r="O63" s="14"/>
      <c r="P63" s="14"/>
      <c r="Q63" s="14"/>
      <c r="R63" s="77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ht="19.5" customHeight="1" x14ac:dyDescent="0.25">
      <c r="A64" s="4">
        <v>7.0297803393800002</v>
      </c>
      <c r="B64" s="4">
        <v>2.1217089902700002</v>
      </c>
      <c r="C64" s="5">
        <v>0</v>
      </c>
      <c r="D64" s="5">
        <v>0</v>
      </c>
      <c r="E64" s="4">
        <v>0.75978309841400005</v>
      </c>
      <c r="F64" s="5">
        <v>4240</v>
      </c>
      <c r="G64" s="14"/>
      <c r="H64" s="14"/>
      <c r="I64" s="14"/>
      <c r="J64" s="14"/>
      <c r="K64" s="14"/>
      <c r="L64" s="14"/>
      <c r="M64" s="14"/>
      <c r="N64" s="76"/>
      <c r="O64" s="14"/>
      <c r="P64" s="14"/>
      <c r="Q64" s="14"/>
      <c r="R64" s="77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ht="19.5" customHeight="1" x14ac:dyDescent="0.25">
      <c r="A65" s="4">
        <v>7.9309091463000003</v>
      </c>
      <c r="B65" s="4">
        <v>2.1573227085300002</v>
      </c>
      <c r="C65" s="5">
        <v>0</v>
      </c>
      <c r="D65" s="5">
        <v>0</v>
      </c>
      <c r="E65" s="4">
        <v>0.789840581396</v>
      </c>
      <c r="F65" s="5">
        <v>4240</v>
      </c>
      <c r="G65" s="14"/>
      <c r="H65" s="14"/>
      <c r="I65" s="14"/>
      <c r="J65" s="14"/>
      <c r="K65" s="14"/>
      <c r="L65" s="14"/>
      <c r="M65" s="14"/>
      <c r="N65" s="76"/>
      <c r="O65" s="14"/>
      <c r="P65" s="14"/>
      <c r="Q65" s="14"/>
      <c r="R65" s="77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t="19.5" customHeight="1" x14ac:dyDescent="0.25">
      <c r="A66" s="4">
        <v>8.9887560065799992</v>
      </c>
      <c r="B66" s="4">
        <v>2.2087647460199999</v>
      </c>
      <c r="C66" s="5">
        <v>0</v>
      </c>
      <c r="D66" s="5">
        <v>0</v>
      </c>
      <c r="E66" s="4">
        <v>0.80037619398799997</v>
      </c>
      <c r="F66" s="5">
        <v>4240</v>
      </c>
      <c r="G66" s="14"/>
      <c r="H66" s="14"/>
      <c r="I66" s="14"/>
      <c r="J66" s="14"/>
      <c r="K66" s="14"/>
      <c r="L66" s="14"/>
      <c r="M66" s="14"/>
      <c r="N66" s="76"/>
      <c r="O66" s="14"/>
      <c r="P66" s="14"/>
      <c r="Q66" s="14"/>
      <c r="R66" s="77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9.5" customHeight="1" x14ac:dyDescent="0.25">
      <c r="A67" s="4">
        <v>10.046602866900001</v>
      </c>
      <c r="B67" s="4">
        <v>2.2245930652500001</v>
      </c>
      <c r="C67" s="5">
        <v>0</v>
      </c>
      <c r="D67" s="5">
        <v>0</v>
      </c>
      <c r="E67" s="4">
        <v>0.80347490357399998</v>
      </c>
      <c r="F67" s="5">
        <v>4240</v>
      </c>
      <c r="G67" s="14"/>
      <c r="H67" s="14"/>
      <c r="I67" s="14"/>
      <c r="J67" s="14"/>
      <c r="K67" s="14"/>
      <c r="L67" s="14"/>
      <c r="M67" s="14"/>
      <c r="N67" s="76"/>
      <c r="O67" s="14"/>
      <c r="P67" s="14"/>
      <c r="Q67" s="14"/>
      <c r="R67" s="77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9.5" customHeight="1" x14ac:dyDescent="0.25">
      <c r="A68" s="4">
        <v>10.9281419171</v>
      </c>
      <c r="B68" s="4">
        <v>2.29186342196</v>
      </c>
      <c r="C68" s="5">
        <v>0</v>
      </c>
      <c r="D68" s="5">
        <v>0</v>
      </c>
      <c r="E68" s="4">
        <v>0.80161567782200005</v>
      </c>
      <c r="F68" s="5">
        <v>4240</v>
      </c>
      <c r="G68" s="14"/>
      <c r="H68" s="14"/>
      <c r="I68" s="14"/>
      <c r="J68" s="14"/>
      <c r="K68" s="14"/>
      <c r="L68" s="14"/>
      <c r="M68" s="14"/>
      <c r="N68" s="76"/>
      <c r="O68" s="14"/>
      <c r="P68" s="14"/>
      <c r="Q68" s="14"/>
      <c r="R68" s="77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9.5" customHeight="1" x14ac:dyDescent="0.25">
      <c r="A69" s="4">
        <v>12.064347804100001</v>
      </c>
      <c r="B69" s="4">
        <v>2.3314342200299998</v>
      </c>
      <c r="C69" s="5">
        <v>0</v>
      </c>
      <c r="D69" s="5">
        <v>0</v>
      </c>
      <c r="E69" s="4">
        <v>0.79169980714800003</v>
      </c>
      <c r="F69" s="5">
        <v>4240</v>
      </c>
      <c r="G69" s="14"/>
      <c r="H69" s="14"/>
      <c r="I69" s="14"/>
      <c r="J69" s="14"/>
      <c r="K69" s="14"/>
      <c r="L69" s="14"/>
      <c r="M69" s="14"/>
      <c r="N69" s="76"/>
      <c r="O69" s="14"/>
      <c r="P69" s="14"/>
      <c r="Q69" s="14"/>
      <c r="R69" s="77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9.5" customHeight="1" x14ac:dyDescent="0.25">
      <c r="A70" s="4">
        <v>12.926297097699999</v>
      </c>
      <c r="B70" s="4">
        <v>2.38287625752</v>
      </c>
      <c r="C70" s="5">
        <v>0</v>
      </c>
      <c r="D70" s="5">
        <v>0</v>
      </c>
      <c r="E70" s="4">
        <v>0.77403716250900001</v>
      </c>
      <c r="F70" s="5">
        <v>4240</v>
      </c>
      <c r="G70" s="14"/>
      <c r="H70" s="14"/>
      <c r="I70" s="14"/>
      <c r="J70" s="14"/>
      <c r="K70" s="14"/>
      <c r="L70" s="14"/>
      <c r="M70" s="14"/>
      <c r="N70" s="76"/>
      <c r="O70" s="14"/>
      <c r="P70" s="14"/>
      <c r="Q70" s="14"/>
      <c r="R70" s="77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9.5" customHeight="1" x14ac:dyDescent="0.25">
      <c r="A71" s="4">
        <v>14.003733714599999</v>
      </c>
      <c r="B71" s="4">
        <v>2.4501466142299999</v>
      </c>
      <c r="C71" s="5">
        <v>0</v>
      </c>
      <c r="D71" s="5">
        <v>0</v>
      </c>
      <c r="E71" s="4">
        <v>0.75606464691099995</v>
      </c>
      <c r="F71" s="5">
        <v>4240</v>
      </c>
      <c r="G71" s="14"/>
      <c r="H71" s="14"/>
      <c r="I71" s="14"/>
      <c r="J71" s="14"/>
      <c r="K71" s="14"/>
      <c r="L71" s="14"/>
      <c r="M71" s="14"/>
      <c r="N71" s="76"/>
      <c r="O71" s="14"/>
      <c r="P71" s="14"/>
      <c r="Q71" s="14"/>
      <c r="R71" s="77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9.5" customHeight="1" x14ac:dyDescent="0.25">
      <c r="A72" s="4">
        <v>15.0028113049</v>
      </c>
      <c r="B72" s="4">
        <v>2.5372023699800001</v>
      </c>
      <c r="C72" s="5">
        <v>0</v>
      </c>
      <c r="D72" s="5">
        <v>0</v>
      </c>
      <c r="E72" s="4">
        <v>0.73871187323099996</v>
      </c>
      <c r="F72" s="5">
        <v>4240</v>
      </c>
      <c r="G72" s="14"/>
      <c r="H72" s="14"/>
      <c r="I72" s="14"/>
      <c r="J72" s="14"/>
      <c r="K72" s="14"/>
      <c r="L72" s="14"/>
      <c r="M72" s="14"/>
      <c r="N72" s="76"/>
      <c r="O72" s="14"/>
      <c r="P72" s="14"/>
      <c r="Q72" s="14"/>
      <c r="R72" s="77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9.5" customHeight="1" x14ac:dyDescent="0.25">
      <c r="A73" s="4">
        <v>15.766811815100001</v>
      </c>
      <c r="B73" s="4">
        <v>2.5965585670800002</v>
      </c>
      <c r="C73" s="5">
        <v>0</v>
      </c>
      <c r="D73" s="5">
        <v>0</v>
      </c>
      <c r="E73" s="4">
        <v>0.73871187323099996</v>
      </c>
      <c r="F73" s="5">
        <v>4240</v>
      </c>
      <c r="G73" s="14"/>
      <c r="H73" s="14"/>
      <c r="I73" s="14"/>
      <c r="J73" s="14"/>
      <c r="K73" s="14"/>
      <c r="L73" s="14"/>
      <c r="M73" s="14"/>
      <c r="N73" s="76"/>
      <c r="O73" s="14"/>
      <c r="P73" s="14"/>
      <c r="Q73" s="14"/>
      <c r="R73" s="77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9.5" customHeight="1" x14ac:dyDescent="0.25">
      <c r="A74" s="15" t="s">
        <v>4</v>
      </c>
      <c r="B74" s="17"/>
      <c r="C74" s="5">
        <v>0</v>
      </c>
      <c r="D74" s="5">
        <v>0</v>
      </c>
      <c r="E74" s="17"/>
      <c r="F74" s="16"/>
      <c r="G74" s="14"/>
      <c r="H74" s="14"/>
      <c r="I74" s="14"/>
      <c r="J74" s="14"/>
      <c r="K74" s="14"/>
      <c r="L74" s="14"/>
      <c r="M74" s="14"/>
      <c r="N74" s="76"/>
      <c r="O74" s="14"/>
      <c r="P74" s="14"/>
      <c r="Q74" s="14"/>
      <c r="R74" s="77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9.5" customHeight="1" x14ac:dyDescent="0.25">
      <c r="A75" s="4">
        <v>6.6183954492700003</v>
      </c>
      <c r="B75" s="4">
        <v>2.2720780229300002</v>
      </c>
      <c r="C75" s="5">
        <v>0</v>
      </c>
      <c r="D75" s="5">
        <v>0</v>
      </c>
      <c r="E75" s="4">
        <v>0.789840581396</v>
      </c>
      <c r="F75" s="5">
        <v>3975</v>
      </c>
      <c r="G75" s="14"/>
      <c r="H75" s="14"/>
      <c r="I75" s="14"/>
      <c r="J75" s="14"/>
      <c r="K75" s="14"/>
      <c r="L75" s="14"/>
      <c r="M75" s="14"/>
      <c r="N75" s="76"/>
      <c r="O75" s="14"/>
      <c r="P75" s="14"/>
      <c r="Q75" s="14"/>
      <c r="R75" s="77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9.5" customHeight="1" x14ac:dyDescent="0.25">
      <c r="A76" s="4">
        <v>7.01019058271</v>
      </c>
      <c r="B76" s="4">
        <v>2.2760351027299999</v>
      </c>
      <c r="C76" s="5">
        <v>0</v>
      </c>
      <c r="D76" s="5">
        <v>0</v>
      </c>
      <c r="E76" s="4">
        <v>0.80037619398799997</v>
      </c>
      <c r="F76" s="5">
        <v>3975</v>
      </c>
      <c r="G76" s="14"/>
      <c r="H76" s="14"/>
      <c r="I76" s="14"/>
      <c r="J76" s="14"/>
      <c r="K76" s="14"/>
      <c r="L76" s="14"/>
      <c r="M76" s="14"/>
      <c r="N76" s="76"/>
      <c r="O76" s="14"/>
      <c r="P76" s="14"/>
      <c r="Q76" s="14"/>
      <c r="R76" s="77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9.5" customHeight="1" x14ac:dyDescent="0.25">
      <c r="A77" s="4">
        <v>7.9896784163100003</v>
      </c>
      <c r="B77" s="4">
        <v>2.3156059008000001</v>
      </c>
      <c r="C77" s="5">
        <v>0</v>
      </c>
      <c r="D77" s="5">
        <v>0</v>
      </c>
      <c r="E77" s="4">
        <v>0.80347490357399998</v>
      </c>
      <c r="F77" s="5">
        <v>3975</v>
      </c>
      <c r="G77" s="14"/>
      <c r="H77" s="14"/>
      <c r="I77" s="14"/>
      <c r="J77" s="14"/>
      <c r="K77" s="14"/>
      <c r="L77" s="14"/>
      <c r="M77" s="14"/>
      <c r="N77" s="76"/>
      <c r="O77" s="14"/>
      <c r="P77" s="14"/>
      <c r="Q77" s="14"/>
      <c r="R77" s="77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9.5" customHeight="1" x14ac:dyDescent="0.25">
      <c r="A78" s="4">
        <v>8.9887560065799992</v>
      </c>
      <c r="B78" s="4">
        <v>2.3353912998399999</v>
      </c>
      <c r="C78" s="5">
        <v>0</v>
      </c>
      <c r="D78" s="5">
        <v>0</v>
      </c>
      <c r="E78" s="4">
        <v>0.80161567782200005</v>
      </c>
      <c r="F78" s="5">
        <v>3975</v>
      </c>
      <c r="G78" s="14"/>
      <c r="H78" s="14"/>
      <c r="I78" s="14"/>
      <c r="J78" s="14"/>
      <c r="K78" s="14"/>
      <c r="L78" s="14"/>
      <c r="M78" s="14"/>
      <c r="N78" s="76"/>
      <c r="O78" s="14"/>
      <c r="P78" s="14"/>
      <c r="Q78" s="14"/>
      <c r="R78" s="77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9.5" customHeight="1" x14ac:dyDescent="0.25">
      <c r="A79" s="4">
        <v>10.046602866900001</v>
      </c>
      <c r="B79" s="4">
        <v>2.3868333373200001</v>
      </c>
      <c r="C79" s="5">
        <v>0</v>
      </c>
      <c r="D79" s="5">
        <v>0</v>
      </c>
      <c r="E79" s="4">
        <v>0.79169980714800003</v>
      </c>
      <c r="F79" s="5">
        <v>3975</v>
      </c>
      <c r="G79" s="14"/>
      <c r="H79" s="14"/>
      <c r="I79" s="14"/>
      <c r="J79" s="14"/>
      <c r="K79" s="14"/>
      <c r="L79" s="14"/>
      <c r="M79" s="14"/>
      <c r="N79" s="76"/>
      <c r="O79" s="14"/>
      <c r="P79" s="14"/>
      <c r="Q79" s="14"/>
      <c r="R79" s="77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9.5" customHeight="1" x14ac:dyDescent="0.25">
      <c r="A80" s="4">
        <v>10.9673214305</v>
      </c>
      <c r="B80" s="4">
        <v>2.4303612152</v>
      </c>
      <c r="C80" s="5">
        <v>0</v>
      </c>
      <c r="D80" s="5">
        <v>0</v>
      </c>
      <c r="E80" s="4">
        <v>0.77403716250900001</v>
      </c>
      <c r="F80" s="5">
        <v>3975</v>
      </c>
      <c r="G80" s="14"/>
      <c r="H80" s="14"/>
      <c r="I80" s="14"/>
      <c r="J80" s="14"/>
      <c r="K80" s="14"/>
      <c r="L80" s="14"/>
      <c r="M80" s="14"/>
      <c r="N80" s="76"/>
      <c r="O80" s="14"/>
      <c r="P80" s="14"/>
      <c r="Q80" s="14"/>
      <c r="R80" s="77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9.5" customHeight="1" x14ac:dyDescent="0.25">
      <c r="A81" s="4">
        <v>11.985988777399999</v>
      </c>
      <c r="B81" s="4">
        <v>2.4699320132699998</v>
      </c>
      <c r="C81" s="5">
        <v>0</v>
      </c>
      <c r="D81" s="5">
        <v>0</v>
      </c>
      <c r="E81" s="4">
        <v>0.75606464691099995</v>
      </c>
      <c r="F81" s="5">
        <v>3975</v>
      </c>
      <c r="G81" s="14"/>
      <c r="H81" s="14"/>
      <c r="I81" s="14"/>
      <c r="J81" s="14"/>
      <c r="K81" s="14"/>
      <c r="L81" s="14"/>
      <c r="M81" s="14"/>
      <c r="N81" s="76"/>
      <c r="O81" s="14"/>
      <c r="P81" s="14"/>
      <c r="Q81" s="14"/>
      <c r="R81" s="77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9.5" customHeight="1" x14ac:dyDescent="0.25">
      <c r="A82" s="4">
        <v>13.1221946644</v>
      </c>
      <c r="B82" s="4">
        <v>2.52137405075</v>
      </c>
      <c r="C82" s="5">
        <v>0</v>
      </c>
      <c r="D82" s="5">
        <v>0</v>
      </c>
      <c r="E82" s="4">
        <v>0.73871187323099996</v>
      </c>
      <c r="F82" s="5">
        <v>3975</v>
      </c>
      <c r="G82" s="14"/>
      <c r="H82" s="14"/>
      <c r="I82" s="14"/>
      <c r="J82" s="14"/>
      <c r="K82" s="14"/>
      <c r="L82" s="14"/>
      <c r="M82" s="14"/>
      <c r="N82" s="76"/>
      <c r="O82" s="14"/>
      <c r="P82" s="14"/>
      <c r="Q82" s="14"/>
      <c r="R82" s="77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ht="19.5" customHeight="1" x14ac:dyDescent="0.25">
      <c r="A83" s="4">
        <v>14.0820927413</v>
      </c>
      <c r="B83" s="4">
        <v>2.6044727267000001</v>
      </c>
      <c r="C83" s="5">
        <v>0</v>
      </c>
      <c r="D83" s="5">
        <v>0</v>
      </c>
      <c r="E83" s="4">
        <v>0.73871187323099996</v>
      </c>
      <c r="F83" s="5">
        <v>3975</v>
      </c>
      <c r="G83" s="14"/>
      <c r="H83" s="14"/>
      <c r="I83" s="14"/>
      <c r="J83" s="14"/>
      <c r="K83" s="14"/>
      <c r="L83" s="14"/>
      <c r="M83" s="14"/>
      <c r="N83" s="76"/>
      <c r="O83" s="14"/>
      <c r="P83" s="14"/>
      <c r="Q83" s="14"/>
      <c r="R83" s="77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ht="19.5" customHeight="1" x14ac:dyDescent="0.25">
      <c r="A84" s="4">
        <v>15.0419908182</v>
      </c>
      <c r="B84" s="4">
        <v>2.69548556225</v>
      </c>
      <c r="C84" s="5">
        <v>0</v>
      </c>
      <c r="D84" s="5">
        <v>0</v>
      </c>
      <c r="E84" s="4">
        <v>0.73871187323099996</v>
      </c>
      <c r="F84" s="5">
        <v>3975</v>
      </c>
      <c r="G84" s="14"/>
      <c r="H84" s="14"/>
      <c r="I84" s="14"/>
      <c r="J84" s="14"/>
      <c r="K84" s="14"/>
      <c r="L84" s="14"/>
      <c r="M84" s="14"/>
      <c r="N84" s="76"/>
      <c r="O84" s="14"/>
      <c r="P84" s="14"/>
      <c r="Q84" s="14"/>
      <c r="R84" s="77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ht="19.5" customHeight="1" x14ac:dyDescent="0.25">
      <c r="A85" s="4">
        <v>15.551324491700001</v>
      </c>
      <c r="B85" s="4">
        <v>2.7310992805100001</v>
      </c>
      <c r="C85" s="5">
        <v>0</v>
      </c>
      <c r="D85" s="5">
        <v>0</v>
      </c>
      <c r="E85" s="4">
        <v>0.73871187323099996</v>
      </c>
      <c r="F85" s="5">
        <v>3975</v>
      </c>
      <c r="G85" s="14"/>
      <c r="H85" s="14"/>
      <c r="I85" s="14"/>
      <c r="J85" s="14"/>
      <c r="K85" s="14"/>
      <c r="L85" s="14"/>
      <c r="M85" s="14"/>
      <c r="N85" s="78"/>
      <c r="O85" s="78"/>
      <c r="P85" s="14"/>
      <c r="Q85" s="14"/>
      <c r="R85" s="79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ht="19.5" customHeight="1" x14ac:dyDescent="0.25">
      <c r="A86" s="15" t="s">
        <v>4</v>
      </c>
      <c r="B86" s="17"/>
      <c r="C86" s="5">
        <v>0</v>
      </c>
      <c r="D86" s="5">
        <v>0</v>
      </c>
      <c r="E86" s="17"/>
      <c r="F86" s="16"/>
      <c r="G86" s="14"/>
      <c r="H86" s="14"/>
      <c r="I86" s="14"/>
      <c r="J86" s="14"/>
      <c r="K86" s="14"/>
      <c r="L86" s="14"/>
      <c r="M86" s="14"/>
      <c r="N86" s="78"/>
      <c r="O86" s="79"/>
      <c r="P86" s="14"/>
      <c r="Q86" s="14"/>
      <c r="R86" s="79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ht="19.5" customHeight="1" x14ac:dyDescent="0.25">
      <c r="A87" s="4">
        <v>6.5596261792600004</v>
      </c>
      <c r="B87" s="4">
        <v>2.4343182950000002</v>
      </c>
      <c r="C87" s="5">
        <v>0</v>
      </c>
      <c r="D87" s="5">
        <v>0</v>
      </c>
      <c r="E87" s="4">
        <v>0.789840581396</v>
      </c>
      <c r="F87" s="5">
        <v>3710</v>
      </c>
      <c r="G87" s="14"/>
      <c r="H87" s="14"/>
      <c r="I87" s="14"/>
      <c r="J87" s="14"/>
      <c r="K87" s="14"/>
      <c r="L87" s="14"/>
      <c r="M87" s="14"/>
      <c r="N87" s="78"/>
      <c r="O87" s="79"/>
      <c r="P87" s="14"/>
      <c r="Q87" s="14"/>
      <c r="R87" s="79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t="19.5" customHeight="1" x14ac:dyDescent="0.25">
      <c r="A88" s="4">
        <v>6.9122417993500003</v>
      </c>
      <c r="B88" s="4">
        <v>2.44223245462</v>
      </c>
      <c r="C88" s="5">
        <v>0</v>
      </c>
      <c r="D88" s="5">
        <v>0</v>
      </c>
      <c r="E88" s="4">
        <v>0.80037619398799997</v>
      </c>
      <c r="F88" s="5">
        <v>3710</v>
      </c>
      <c r="G88" s="14"/>
      <c r="H88" s="14"/>
      <c r="I88" s="14"/>
      <c r="J88" s="14"/>
      <c r="K88" s="14"/>
      <c r="L88" s="14"/>
      <c r="M88" s="14"/>
      <c r="N88" s="78"/>
      <c r="O88" s="79"/>
      <c r="P88" s="14"/>
      <c r="Q88" s="14"/>
      <c r="R88" s="79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ht="19.5" customHeight="1" x14ac:dyDescent="0.25">
      <c r="A89" s="4">
        <v>7.9504989029699997</v>
      </c>
      <c r="B89" s="4">
        <v>2.4738890930699999</v>
      </c>
      <c r="C89" s="5">
        <v>0</v>
      </c>
      <c r="D89" s="5">
        <v>0</v>
      </c>
      <c r="E89" s="4">
        <v>0.80347490357399998</v>
      </c>
      <c r="F89" s="5">
        <v>3710</v>
      </c>
      <c r="G89" s="14"/>
      <c r="H89" s="14"/>
      <c r="I89" s="14"/>
      <c r="J89" s="14"/>
      <c r="K89" s="14"/>
      <c r="L89" s="14"/>
      <c r="M89" s="14"/>
      <c r="N89" s="78"/>
      <c r="O89" s="79"/>
      <c r="P89" s="14"/>
      <c r="Q89" s="14"/>
      <c r="R89" s="79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ht="19.5" customHeight="1" x14ac:dyDescent="0.25">
      <c r="A90" s="4">
        <v>9.0475252766000001</v>
      </c>
      <c r="B90" s="4">
        <v>2.49763157191</v>
      </c>
      <c r="C90" s="5">
        <v>0</v>
      </c>
      <c r="D90" s="5">
        <v>0</v>
      </c>
      <c r="E90" s="4">
        <v>0.80161567782200005</v>
      </c>
      <c r="F90" s="5">
        <v>3710</v>
      </c>
      <c r="G90" s="14"/>
      <c r="H90" s="14"/>
      <c r="I90" s="14"/>
      <c r="J90" s="14"/>
      <c r="K90" s="14"/>
      <c r="L90" s="14"/>
      <c r="M90" s="14"/>
      <c r="N90" s="78"/>
      <c r="O90" s="79"/>
      <c r="P90" s="14"/>
      <c r="Q90" s="14"/>
      <c r="R90" s="79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ht="19.5" customHeight="1" x14ac:dyDescent="0.25">
      <c r="A91" s="4">
        <v>10.0270131102</v>
      </c>
      <c r="B91" s="4">
        <v>2.5411594497899999</v>
      </c>
      <c r="C91" s="5">
        <v>0</v>
      </c>
      <c r="D91" s="5">
        <v>0</v>
      </c>
      <c r="E91" s="4">
        <v>0.79169980714800003</v>
      </c>
      <c r="F91" s="5">
        <v>3710</v>
      </c>
      <c r="G91" s="14"/>
      <c r="H91" s="14"/>
      <c r="I91" s="14"/>
      <c r="J91" s="14"/>
      <c r="K91" s="14"/>
      <c r="L91" s="14"/>
      <c r="M91" s="14"/>
      <c r="N91" s="78"/>
      <c r="O91" s="79"/>
      <c r="P91" s="14"/>
      <c r="Q91" s="14"/>
      <c r="R91" s="79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ht="19.5" customHeight="1" x14ac:dyDescent="0.25">
      <c r="A92" s="4">
        <v>10.9673214305</v>
      </c>
      <c r="B92" s="4">
        <v>2.5728160882400002</v>
      </c>
      <c r="C92" s="5">
        <v>0</v>
      </c>
      <c r="D92" s="5">
        <v>0</v>
      </c>
      <c r="E92" s="4">
        <v>0.77403716250900001</v>
      </c>
      <c r="F92" s="5">
        <v>3710</v>
      </c>
      <c r="G92" s="14"/>
      <c r="H92" s="14"/>
      <c r="I92" s="14"/>
      <c r="J92" s="14"/>
      <c r="K92" s="14"/>
      <c r="L92" s="14"/>
      <c r="M92" s="14"/>
      <c r="N92" s="78"/>
      <c r="O92" s="79"/>
      <c r="P92" s="14"/>
      <c r="Q92" s="14"/>
      <c r="R92" s="79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ht="19.5" customHeight="1" x14ac:dyDescent="0.25">
      <c r="A93" s="4">
        <v>11.985988777399999</v>
      </c>
      <c r="B93" s="4">
        <v>2.6282152055400001</v>
      </c>
      <c r="C93" s="5">
        <v>0</v>
      </c>
      <c r="D93" s="5">
        <v>0</v>
      </c>
      <c r="E93" s="4">
        <v>0.75606464691099995</v>
      </c>
      <c r="F93" s="5">
        <v>3710</v>
      </c>
      <c r="G93" s="14"/>
      <c r="H93" s="14"/>
      <c r="I93" s="14"/>
      <c r="J93" s="14"/>
      <c r="K93" s="14"/>
      <c r="L93" s="14"/>
      <c r="M93" s="14"/>
      <c r="N93" s="78"/>
      <c r="O93" s="79"/>
      <c r="P93" s="14"/>
      <c r="Q93" s="14"/>
      <c r="R93" s="79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ht="19.5" customHeight="1" x14ac:dyDescent="0.25">
      <c r="A94" s="4">
        <v>13.0046561243</v>
      </c>
      <c r="B94" s="4">
        <v>2.6757001632200001</v>
      </c>
      <c r="C94" s="5">
        <v>0</v>
      </c>
      <c r="D94" s="5">
        <v>0</v>
      </c>
      <c r="E94" s="4">
        <v>0.73871187323099996</v>
      </c>
      <c r="F94" s="5">
        <v>3710</v>
      </c>
      <c r="G94" s="14"/>
      <c r="H94" s="14"/>
      <c r="I94" s="14"/>
      <c r="J94" s="14"/>
      <c r="K94" s="14"/>
      <c r="L94" s="14"/>
      <c r="M94" s="14"/>
      <c r="N94" s="78"/>
      <c r="O94" s="79"/>
      <c r="P94" s="14"/>
      <c r="Q94" s="14"/>
      <c r="R94" s="79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ht="19.5" customHeight="1" x14ac:dyDescent="0.25">
      <c r="A95" s="4">
        <v>14.023323471299999</v>
      </c>
      <c r="B95" s="4">
        <v>2.77462715839</v>
      </c>
      <c r="C95" s="5">
        <v>0</v>
      </c>
      <c r="D95" s="5">
        <v>0</v>
      </c>
      <c r="E95" s="4">
        <v>0.73871187323099996</v>
      </c>
      <c r="F95" s="5">
        <v>3710</v>
      </c>
      <c r="G95" s="14"/>
      <c r="H95" s="14"/>
      <c r="I95" s="14"/>
      <c r="J95" s="14"/>
      <c r="K95" s="14"/>
      <c r="L95" s="14"/>
      <c r="M95" s="14"/>
      <c r="N95" s="76"/>
      <c r="O95" s="14"/>
      <c r="P95" s="14"/>
      <c r="Q95" s="14"/>
      <c r="R95" s="79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9.5" customHeight="1" x14ac:dyDescent="0.25">
      <c r="A96" s="4">
        <v>15.0224010616</v>
      </c>
      <c r="B96" s="4">
        <v>2.8379404352900002</v>
      </c>
      <c r="C96" s="5">
        <v>0</v>
      </c>
      <c r="D96" s="5">
        <v>0</v>
      </c>
      <c r="E96" s="4">
        <v>0.73871187323099996</v>
      </c>
      <c r="F96" s="5">
        <v>3710</v>
      </c>
      <c r="G96" s="14"/>
      <c r="H96" s="14"/>
      <c r="I96" s="14"/>
      <c r="J96" s="14"/>
      <c r="K96" s="14"/>
      <c r="L96" s="14"/>
      <c r="M96" s="14"/>
      <c r="N96" s="76"/>
      <c r="O96" s="14"/>
      <c r="P96" s="14"/>
      <c r="Q96" s="14"/>
      <c r="R96" s="79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ht="19.5" customHeight="1" x14ac:dyDescent="0.25">
      <c r="A97" s="4">
        <v>15.296657655000001</v>
      </c>
      <c r="B97" s="4">
        <v>2.8616829141300002</v>
      </c>
      <c r="C97" s="5">
        <v>0</v>
      </c>
      <c r="D97" s="5">
        <v>0</v>
      </c>
      <c r="E97" s="4">
        <v>0.73871187323099996</v>
      </c>
      <c r="F97" s="5">
        <v>3710</v>
      </c>
      <c r="G97" s="14"/>
      <c r="H97" s="14"/>
      <c r="I97" s="14"/>
      <c r="J97" s="14"/>
      <c r="K97" s="14"/>
      <c r="L97" s="14"/>
      <c r="M97" s="14"/>
      <c r="N97" s="76"/>
      <c r="O97" s="14"/>
      <c r="P97" s="14"/>
      <c r="Q97" s="14"/>
      <c r="R97" s="79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ht="19.5" customHeight="1" x14ac:dyDescent="0.25">
      <c r="A98" s="15" t="s">
        <v>5</v>
      </c>
      <c r="B98" s="17"/>
      <c r="C98" s="16"/>
      <c r="D98" s="16"/>
      <c r="E98" s="17"/>
      <c r="F98" s="16"/>
      <c r="G98" s="14"/>
      <c r="H98" s="14"/>
      <c r="I98" s="14"/>
      <c r="J98" s="14"/>
      <c r="K98" s="14"/>
      <c r="L98" s="14"/>
      <c r="M98" s="14"/>
      <c r="N98" s="76"/>
      <c r="O98" s="14"/>
      <c r="P98" s="14"/>
      <c r="Q98" s="14"/>
      <c r="R98" s="79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t="19.5" customHeight="1" x14ac:dyDescent="0.25">
      <c r="A99" s="6" t="s">
        <v>19</v>
      </c>
      <c r="B99" s="4">
        <v>506.6</v>
      </c>
      <c r="C99" s="16"/>
      <c r="D99" s="16"/>
      <c r="E99" s="17"/>
      <c r="F99" s="16"/>
      <c r="G99" s="14"/>
      <c r="H99" s="14"/>
      <c r="I99" s="14"/>
      <c r="J99" s="14"/>
      <c r="K99" s="14"/>
      <c r="L99" s="14"/>
      <c r="M99" s="14"/>
      <c r="N99" s="76"/>
      <c r="O99" s="14"/>
      <c r="P99" s="14"/>
      <c r="Q99" s="14"/>
      <c r="R99" s="79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ht="19.5" customHeight="1" x14ac:dyDescent="0.25">
      <c r="A100" s="6" t="s">
        <v>6</v>
      </c>
      <c r="B100" s="5">
        <v>302</v>
      </c>
      <c r="C100" s="16"/>
      <c r="D100" s="16"/>
      <c r="E100" s="17"/>
      <c r="F100" s="16"/>
      <c r="G100" s="14"/>
      <c r="H100" s="14"/>
      <c r="I100" s="14"/>
      <c r="J100" s="14"/>
      <c r="K100" s="14"/>
      <c r="L100" s="14"/>
      <c r="M100" s="14"/>
      <c r="N100" s="76"/>
      <c r="O100" s="14"/>
      <c r="P100" s="14"/>
      <c r="Q100" s="14"/>
      <c r="R100" s="79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ht="19.5" customHeight="1" x14ac:dyDescent="0.25">
      <c r="A101" s="6" t="s">
        <v>7</v>
      </c>
      <c r="B101" s="4">
        <v>4.0199999999999996</v>
      </c>
      <c r="C101" s="16"/>
      <c r="D101" s="16"/>
      <c r="E101" s="17"/>
      <c r="F101" s="16"/>
      <c r="G101" s="14"/>
      <c r="H101" s="14"/>
      <c r="I101" s="14"/>
      <c r="J101" s="14"/>
      <c r="K101" s="14"/>
      <c r="L101" s="14"/>
      <c r="M101" s="14"/>
      <c r="N101" s="76"/>
      <c r="O101" s="14"/>
      <c r="P101" s="14"/>
      <c r="Q101" s="14"/>
      <c r="R101" s="79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ht="19.5" customHeight="1" x14ac:dyDescent="0.25">
      <c r="A102" s="6" t="s">
        <v>8</v>
      </c>
      <c r="B102" s="4">
        <v>2.2000000000000002</v>
      </c>
      <c r="C102" s="16"/>
      <c r="D102" s="16"/>
      <c r="E102" s="17"/>
      <c r="F102" s="16"/>
      <c r="G102" s="14"/>
      <c r="H102" s="14"/>
      <c r="I102" s="14"/>
      <c r="J102" s="14"/>
      <c r="K102" s="14"/>
      <c r="L102" s="14"/>
      <c r="M102" s="14"/>
      <c r="N102" s="76"/>
      <c r="O102" s="14"/>
      <c r="P102" s="14"/>
      <c r="Q102" s="14"/>
      <c r="R102" s="79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9.5" customHeight="1" x14ac:dyDescent="0.25">
      <c r="A103" s="6" t="s">
        <v>9</v>
      </c>
      <c r="B103" s="4">
        <v>0.85</v>
      </c>
      <c r="C103" s="16"/>
      <c r="D103" s="16"/>
      <c r="E103" s="17"/>
      <c r="F103" s="16"/>
      <c r="G103" s="14"/>
      <c r="H103" s="14"/>
      <c r="I103" s="14"/>
      <c r="J103" s="14"/>
      <c r="K103" s="14"/>
      <c r="L103" s="14"/>
      <c r="M103" s="14"/>
      <c r="N103" s="76"/>
      <c r="O103" s="14"/>
      <c r="P103" s="14"/>
      <c r="Q103" s="14"/>
      <c r="R103" s="79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ht="19.5" customHeight="1" x14ac:dyDescent="0.25">
      <c r="A104" s="6" t="s">
        <v>10</v>
      </c>
      <c r="B104" s="4">
        <v>2.5</v>
      </c>
      <c r="C104" s="16"/>
      <c r="D104" s="16"/>
      <c r="E104" s="17"/>
      <c r="F104" s="16"/>
      <c r="G104" s="14"/>
      <c r="H104" s="14"/>
      <c r="I104" s="14"/>
      <c r="J104" s="14"/>
      <c r="K104" s="14"/>
      <c r="L104" s="14"/>
      <c r="M104" s="14"/>
      <c r="N104" s="76"/>
      <c r="O104" s="14"/>
      <c r="P104" s="14"/>
      <c r="Q104" s="14"/>
      <c r="R104" s="79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ht="19.5" customHeight="1" x14ac:dyDescent="0.25">
      <c r="A105" s="6" t="s">
        <v>11</v>
      </c>
      <c r="B105" s="4">
        <v>5300</v>
      </c>
      <c r="C105" s="16"/>
      <c r="D105" s="16"/>
      <c r="E105" s="17"/>
      <c r="F105" s="16"/>
      <c r="G105" s="14"/>
      <c r="H105" s="14"/>
      <c r="I105" s="14"/>
      <c r="J105" s="14"/>
      <c r="K105" s="14"/>
      <c r="L105" s="14"/>
      <c r="M105" s="14"/>
      <c r="N105" s="76"/>
      <c r="O105" s="14"/>
      <c r="P105" s="14"/>
      <c r="Q105" s="14"/>
      <c r="R105" s="79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ht="19.5" customHeight="1" x14ac:dyDescent="0.25">
      <c r="A106" s="6" t="s">
        <v>12</v>
      </c>
      <c r="B106" s="4">
        <v>12</v>
      </c>
      <c r="C106" s="16"/>
      <c r="D106" s="16"/>
      <c r="E106" s="17"/>
      <c r="F106" s="16"/>
      <c r="G106" s="14"/>
      <c r="H106" s="14"/>
      <c r="I106" s="14"/>
      <c r="J106" s="14"/>
      <c r="K106" s="14"/>
      <c r="L106" s="14"/>
      <c r="M106" s="14"/>
      <c r="N106" s="76"/>
      <c r="O106" s="14"/>
      <c r="P106" s="14"/>
      <c r="Q106" s="14"/>
      <c r="R106" s="79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ht="19.5" customHeight="1" x14ac:dyDescent="0.25">
      <c r="A107" s="6" t="s">
        <v>13</v>
      </c>
      <c r="B107" s="4">
        <v>2.87E-2</v>
      </c>
      <c r="C107" s="16"/>
      <c r="D107" s="16"/>
      <c r="E107" s="17"/>
      <c r="F107" s="16"/>
      <c r="G107" s="14"/>
      <c r="H107" s="14"/>
      <c r="I107" s="14"/>
      <c r="J107" s="14"/>
      <c r="K107" s="14"/>
      <c r="L107" s="14"/>
      <c r="M107" s="14"/>
      <c r="N107" s="76"/>
      <c r="O107" s="14"/>
      <c r="P107" s="14"/>
      <c r="Q107" s="14"/>
      <c r="R107" s="79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ht="19.5" customHeight="1" x14ac:dyDescent="0.25">
      <c r="A108" s="6" t="s">
        <v>14</v>
      </c>
      <c r="B108" s="4">
        <v>5.4800000000000001E-2</v>
      </c>
      <c r="C108" s="16"/>
      <c r="D108" s="16"/>
      <c r="E108" s="17"/>
      <c r="F108" s="16"/>
      <c r="G108" s="14"/>
      <c r="H108" s="14"/>
      <c r="I108" s="14"/>
      <c r="J108" s="14"/>
      <c r="K108" s="14"/>
      <c r="L108" s="14"/>
      <c r="M108" s="14"/>
      <c r="N108" s="76"/>
      <c r="O108" s="14"/>
      <c r="P108" s="14"/>
      <c r="Q108" s="14"/>
      <c r="R108" s="79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ht="15.75" customHeight="1" x14ac:dyDescent="0.25">
      <c r="A109" s="15" t="s">
        <v>15</v>
      </c>
      <c r="B109" s="17"/>
      <c r="C109" s="16"/>
      <c r="D109" s="16"/>
      <c r="E109" s="17"/>
      <c r="F109" s="16"/>
      <c r="G109" s="14"/>
      <c r="H109" s="14"/>
      <c r="I109" s="14"/>
      <c r="J109" s="14"/>
      <c r="K109" s="14"/>
      <c r="L109" s="14"/>
      <c r="M109" s="14"/>
      <c r="N109" s="76"/>
      <c r="O109" s="14"/>
      <c r="P109" s="14"/>
      <c r="Q109" s="14"/>
      <c r="R109" s="79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t="19.5" customHeight="1" x14ac:dyDescent="0.25">
      <c r="A110" s="6" t="s">
        <v>16</v>
      </c>
      <c r="B110" s="4">
        <v>4.54</v>
      </c>
      <c r="C110" s="16"/>
      <c r="D110" s="16"/>
      <c r="E110" s="17"/>
      <c r="F110" s="16"/>
      <c r="G110" s="14"/>
      <c r="H110" s="14"/>
      <c r="I110" s="14"/>
      <c r="J110" s="14"/>
      <c r="K110" s="14"/>
      <c r="L110" s="14"/>
      <c r="M110" s="14"/>
      <c r="N110" s="76"/>
      <c r="O110" s="14"/>
      <c r="P110" s="14"/>
      <c r="Q110" s="14"/>
      <c r="R110" s="79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ht="19.5" customHeight="1" x14ac:dyDescent="0.25">
      <c r="A111" s="6" t="s">
        <v>17</v>
      </c>
      <c r="B111" s="5">
        <v>16</v>
      </c>
      <c r="C111" s="16"/>
      <c r="D111" s="16"/>
      <c r="E111" s="17"/>
      <c r="F111" s="16"/>
      <c r="G111" s="14"/>
      <c r="H111" s="14"/>
      <c r="I111" s="14"/>
      <c r="J111" s="14"/>
      <c r="K111" s="14"/>
      <c r="L111" s="14"/>
      <c r="M111" s="14"/>
      <c r="N111" s="76"/>
      <c r="O111" s="14"/>
      <c r="P111" s="14"/>
      <c r="Q111" s="14"/>
      <c r="R111" s="79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ht="19.5" customHeight="1" x14ac:dyDescent="0.25">
      <c r="A112" s="6" t="s">
        <v>18</v>
      </c>
      <c r="B112" s="4">
        <v>41</v>
      </c>
      <c r="C112" s="16"/>
      <c r="D112" s="16"/>
      <c r="E112" s="17"/>
      <c r="F112" s="16"/>
      <c r="G112" s="14"/>
      <c r="H112" s="14"/>
      <c r="I112" s="14"/>
      <c r="J112" s="14"/>
      <c r="K112" s="14"/>
      <c r="L112" s="14"/>
      <c r="M112" s="14"/>
      <c r="N112" s="76"/>
      <c r="O112" s="14"/>
      <c r="P112" s="14"/>
      <c r="Q112" s="14"/>
      <c r="R112" s="79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ht="19.5" customHeight="1" x14ac:dyDescent="0.25">
      <c r="A113" s="17"/>
      <c r="B113" s="17"/>
      <c r="C113" s="16"/>
      <c r="D113" s="16"/>
      <c r="E113" s="17"/>
      <c r="F113" s="16"/>
      <c r="G113" s="14"/>
      <c r="H113" s="14"/>
      <c r="I113" s="14"/>
      <c r="J113" s="14"/>
      <c r="K113" s="14"/>
      <c r="L113" s="14"/>
      <c r="M113" s="14"/>
      <c r="N113" s="76"/>
      <c r="O113" s="14"/>
      <c r="P113" s="14"/>
      <c r="Q113" s="14"/>
      <c r="R113" s="79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ht="19.5" customHeight="1" x14ac:dyDescent="0.25">
      <c r="A114" s="17"/>
      <c r="B114" s="17"/>
      <c r="C114" s="16"/>
      <c r="D114" s="16"/>
      <c r="E114" s="17"/>
      <c r="F114" s="16"/>
      <c r="G114" s="14"/>
      <c r="H114" s="14"/>
      <c r="I114" s="14"/>
      <c r="J114" s="14"/>
      <c r="K114" s="14"/>
      <c r="L114" s="14"/>
      <c r="M114" s="14"/>
      <c r="N114" s="76"/>
      <c r="O114" s="14"/>
      <c r="P114" s="14"/>
      <c r="Q114" s="14"/>
      <c r="R114" s="79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ht="19.5" customHeight="1" x14ac:dyDescent="0.25">
      <c r="A115" s="17"/>
      <c r="B115" s="17"/>
      <c r="C115" s="16"/>
      <c r="D115" s="16"/>
      <c r="E115" s="17"/>
      <c r="F115" s="16"/>
      <c r="G115" s="14"/>
      <c r="H115" s="14"/>
      <c r="I115" s="14"/>
      <c r="J115" s="14"/>
      <c r="K115" s="14"/>
      <c r="L115" s="14"/>
      <c r="M115" s="14"/>
      <c r="N115" s="76"/>
      <c r="O115" s="14"/>
      <c r="P115" s="14"/>
      <c r="Q115" s="14"/>
      <c r="R115" s="79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ht="19.5" customHeight="1" x14ac:dyDescent="0.25">
      <c r="A116" s="17"/>
      <c r="B116" s="17"/>
      <c r="C116" s="16"/>
      <c r="D116" s="16"/>
      <c r="E116" s="17"/>
      <c r="F116" s="16"/>
      <c r="G116" s="14"/>
      <c r="H116" s="14"/>
      <c r="I116" s="14"/>
      <c r="J116" s="14"/>
      <c r="K116" s="14"/>
      <c r="L116" s="14"/>
      <c r="M116" s="14"/>
      <c r="N116" s="76"/>
      <c r="O116" s="14"/>
      <c r="P116" s="14"/>
      <c r="Q116" s="14"/>
      <c r="R116" s="79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ht="19.5" customHeight="1" x14ac:dyDescent="0.25">
      <c r="A117" s="17"/>
      <c r="B117" s="17"/>
      <c r="C117" s="16"/>
      <c r="D117" s="16"/>
      <c r="E117" s="17"/>
      <c r="F117" s="16"/>
      <c r="G117" s="14"/>
      <c r="H117" s="14"/>
      <c r="I117" s="14"/>
      <c r="J117" s="14"/>
      <c r="K117" s="14"/>
      <c r="L117" s="14"/>
      <c r="M117" s="14"/>
      <c r="N117" s="76"/>
      <c r="O117" s="14"/>
      <c r="P117" s="14"/>
      <c r="Q117" s="14"/>
      <c r="R117" s="79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ht="19.5" customHeight="1" x14ac:dyDescent="0.25">
      <c r="A118" s="17"/>
      <c r="B118" s="17"/>
      <c r="C118" s="16"/>
      <c r="D118" s="16"/>
      <c r="E118" s="17"/>
      <c r="F118" s="16"/>
      <c r="G118" s="14"/>
      <c r="H118" s="14"/>
      <c r="I118" s="14"/>
      <c r="J118" s="14"/>
      <c r="K118" s="14"/>
      <c r="L118" s="14"/>
      <c r="M118" s="14"/>
      <c r="N118" s="76"/>
      <c r="O118" s="14"/>
      <c r="P118" s="14"/>
      <c r="Q118" s="14"/>
      <c r="R118" s="79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ht="19.5" customHeight="1" x14ac:dyDescent="0.25">
      <c r="A119" s="17"/>
      <c r="B119" s="17"/>
      <c r="C119" s="16"/>
      <c r="D119" s="16"/>
      <c r="E119" s="17"/>
      <c r="F119" s="16"/>
      <c r="G119" s="14"/>
      <c r="H119" s="14"/>
      <c r="I119" s="14"/>
      <c r="J119" s="14"/>
      <c r="K119" s="14"/>
      <c r="L119" s="14"/>
      <c r="M119" s="14"/>
      <c r="N119" s="76"/>
      <c r="O119" s="14"/>
      <c r="P119" s="14"/>
      <c r="Q119" s="14"/>
      <c r="R119" s="79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ht="19.5" customHeight="1" x14ac:dyDescent="0.25">
      <c r="A120" s="17"/>
      <c r="B120" s="17"/>
      <c r="C120" s="16"/>
      <c r="D120" s="16"/>
      <c r="E120" s="17"/>
      <c r="F120" s="16"/>
      <c r="G120" s="14"/>
      <c r="H120" s="14"/>
      <c r="I120" s="14"/>
      <c r="J120" s="14"/>
      <c r="K120" s="14"/>
      <c r="L120" s="14"/>
      <c r="M120" s="14"/>
      <c r="N120" s="76"/>
      <c r="O120" s="14"/>
      <c r="P120" s="14"/>
      <c r="Q120" s="14"/>
      <c r="R120" s="79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ht="19.5" customHeight="1" x14ac:dyDescent="0.25">
      <c r="A121" s="17"/>
      <c r="B121" s="17"/>
      <c r="C121" s="16"/>
      <c r="D121" s="16"/>
      <c r="E121" s="17"/>
      <c r="F121" s="16"/>
      <c r="G121" s="14"/>
      <c r="H121" s="14"/>
      <c r="I121" s="14"/>
      <c r="J121" s="14"/>
      <c r="K121" s="14"/>
      <c r="L121" s="14"/>
      <c r="M121" s="14"/>
      <c r="N121" s="76"/>
      <c r="O121" s="14"/>
      <c r="P121" s="14"/>
      <c r="Q121" s="14"/>
      <c r="R121" s="79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ht="19.5" customHeight="1" x14ac:dyDescent="0.25">
      <c r="A122" s="17"/>
      <c r="B122" s="17"/>
      <c r="C122" s="16"/>
      <c r="D122" s="16"/>
      <c r="E122" s="17"/>
      <c r="F122" s="16"/>
      <c r="G122" s="14"/>
      <c r="H122" s="14"/>
      <c r="I122" s="14"/>
      <c r="J122" s="14"/>
      <c r="K122" s="14"/>
      <c r="L122" s="14"/>
      <c r="M122" s="14"/>
      <c r="N122" s="76"/>
      <c r="O122" s="14"/>
      <c r="P122" s="14"/>
      <c r="Q122" s="14"/>
      <c r="R122" s="79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ht="19.5" customHeight="1" x14ac:dyDescent="0.25">
      <c r="A123" s="17"/>
      <c r="B123" s="17"/>
      <c r="C123" s="16"/>
      <c r="D123" s="16"/>
      <c r="E123" s="17"/>
      <c r="F123" s="16"/>
      <c r="G123" s="14"/>
      <c r="H123" s="14"/>
      <c r="I123" s="14"/>
      <c r="J123" s="14"/>
      <c r="K123" s="14"/>
      <c r="L123" s="14"/>
      <c r="M123" s="14"/>
      <c r="N123" s="76"/>
      <c r="O123" s="14"/>
      <c r="P123" s="14"/>
      <c r="Q123" s="14"/>
      <c r="R123" s="79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ht="19.5" customHeight="1" x14ac:dyDescent="0.25">
      <c r="A124" s="17"/>
      <c r="B124" s="17"/>
      <c r="C124" s="16"/>
      <c r="D124" s="16"/>
      <c r="E124" s="17"/>
      <c r="F124" s="16"/>
      <c r="G124" s="14"/>
      <c r="H124" s="14"/>
      <c r="I124" s="14"/>
      <c r="J124" s="14"/>
      <c r="K124" s="14"/>
      <c r="L124" s="14"/>
      <c r="M124" s="14"/>
      <c r="N124" s="76"/>
      <c r="O124" s="14"/>
      <c r="P124" s="14"/>
      <c r="Q124" s="14"/>
      <c r="R124" s="79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ht="19.5" customHeight="1" x14ac:dyDescent="0.25">
      <c r="A125" s="17"/>
      <c r="B125" s="17"/>
      <c r="C125" s="16"/>
      <c r="D125" s="16"/>
      <c r="E125" s="17"/>
      <c r="F125" s="16"/>
      <c r="G125" s="14"/>
      <c r="H125" s="14"/>
      <c r="I125" s="14"/>
      <c r="J125" s="14"/>
      <c r="K125" s="14"/>
      <c r="L125" s="14"/>
      <c r="M125" s="14"/>
      <c r="N125" s="76"/>
      <c r="O125" s="14"/>
      <c r="P125" s="14"/>
      <c r="Q125" s="14"/>
      <c r="R125" s="79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ht="19.5" customHeight="1" x14ac:dyDescent="0.25">
      <c r="A126" s="17"/>
      <c r="B126" s="17"/>
      <c r="C126" s="16"/>
      <c r="D126" s="16"/>
      <c r="E126" s="17"/>
      <c r="F126" s="16"/>
      <c r="G126" s="14"/>
      <c r="H126" s="14"/>
      <c r="I126" s="14"/>
      <c r="J126" s="14"/>
      <c r="K126" s="14"/>
      <c r="L126" s="14"/>
      <c r="M126" s="14"/>
      <c r="N126" s="76"/>
      <c r="O126" s="14"/>
      <c r="P126" s="14"/>
      <c r="Q126" s="14"/>
      <c r="R126" s="79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ht="19.5" customHeight="1" x14ac:dyDescent="0.25">
      <c r="A127" s="17"/>
      <c r="B127" s="17"/>
      <c r="C127" s="16"/>
      <c r="D127" s="16"/>
      <c r="E127" s="17"/>
      <c r="F127" s="16"/>
      <c r="G127" s="14"/>
      <c r="H127" s="14"/>
      <c r="I127" s="14"/>
      <c r="J127" s="14"/>
      <c r="K127" s="14"/>
      <c r="L127" s="14"/>
      <c r="M127" s="14"/>
      <c r="N127" s="76"/>
      <c r="O127" s="14"/>
      <c r="P127" s="14"/>
      <c r="Q127" s="14"/>
      <c r="R127" s="79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ht="19.5" customHeight="1" x14ac:dyDescent="0.25">
      <c r="A128" s="17"/>
      <c r="B128" s="17"/>
      <c r="C128" s="16"/>
      <c r="D128" s="16"/>
      <c r="E128" s="17"/>
      <c r="F128" s="16"/>
      <c r="G128" s="14"/>
      <c r="H128" s="14"/>
      <c r="I128" s="14"/>
      <c r="J128" s="14"/>
      <c r="K128" s="14"/>
      <c r="L128" s="14"/>
      <c r="M128" s="14"/>
      <c r="N128" s="76"/>
      <c r="O128" s="14"/>
      <c r="P128" s="14"/>
      <c r="Q128" s="14"/>
      <c r="R128" s="79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ht="19.5" customHeight="1" x14ac:dyDescent="0.25">
      <c r="A129" s="17"/>
      <c r="B129" s="17"/>
      <c r="C129" s="16"/>
      <c r="D129" s="16"/>
      <c r="E129" s="17"/>
      <c r="F129" s="16"/>
      <c r="G129" s="14"/>
      <c r="H129" s="14"/>
      <c r="I129" s="14"/>
      <c r="J129" s="14"/>
      <c r="K129" s="14"/>
      <c r="L129" s="14"/>
      <c r="M129" s="14"/>
      <c r="N129" s="76"/>
      <c r="O129" s="14"/>
      <c r="P129" s="14"/>
      <c r="Q129" s="14"/>
      <c r="R129" s="79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0"/>
  <sheetViews>
    <sheetView topLeftCell="A52" workbookViewId="0">
      <selection activeCell="B63" sqref="B63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5.69860973749</v>
      </c>
      <c r="B2" s="4">
        <v>2.15584916786</v>
      </c>
      <c r="C2" s="5">
        <v>0</v>
      </c>
      <c r="D2" s="5">
        <v>0</v>
      </c>
      <c r="E2" s="4">
        <v>0.69999245645800001</v>
      </c>
      <c r="F2" s="5">
        <v>5460</v>
      </c>
    </row>
    <row r="3" spans="1:6" ht="19.5" customHeight="1" x14ac:dyDescent="0.25">
      <c r="A3" s="4">
        <v>6.0366564894300003</v>
      </c>
      <c r="B3" s="4">
        <v>2.1715363011700002</v>
      </c>
      <c r="C3" s="5">
        <v>0</v>
      </c>
      <c r="D3" s="5">
        <v>0</v>
      </c>
      <c r="E3" s="4">
        <v>0.70711209336400005</v>
      </c>
      <c r="F3" s="5">
        <v>5460</v>
      </c>
    </row>
    <row r="4" spans="1:6" ht="19.5" customHeight="1" x14ac:dyDescent="0.25">
      <c r="A4" s="4">
        <v>7.03201637015</v>
      </c>
      <c r="B4" s="4">
        <v>2.19768152337</v>
      </c>
      <c r="C4" s="5">
        <v>0</v>
      </c>
      <c r="D4" s="5">
        <v>0</v>
      </c>
      <c r="E4" s="4">
        <v>0.72174690255700003</v>
      </c>
      <c r="F4" s="5">
        <v>5460</v>
      </c>
    </row>
    <row r="5" spans="1:6" ht="19.5" customHeight="1" x14ac:dyDescent="0.25">
      <c r="A5" s="4">
        <v>8.0461566259699993</v>
      </c>
      <c r="B5" s="4">
        <v>2.2552010122100001</v>
      </c>
      <c r="C5" s="5">
        <v>0</v>
      </c>
      <c r="D5" s="5">
        <v>0</v>
      </c>
      <c r="E5" s="4">
        <v>0.72481230178099998</v>
      </c>
      <c r="F5" s="5">
        <v>5460</v>
      </c>
    </row>
    <row r="6" spans="1:6" ht="19.5" customHeight="1" x14ac:dyDescent="0.25">
      <c r="A6" s="4">
        <v>9.0133459440300001</v>
      </c>
      <c r="B6" s="4">
        <v>2.3388657232500001</v>
      </c>
      <c r="C6" s="5">
        <v>0</v>
      </c>
      <c r="D6" s="5">
        <v>0</v>
      </c>
      <c r="E6" s="4">
        <v>0.71739601333799996</v>
      </c>
      <c r="F6" s="5">
        <v>5460</v>
      </c>
    </row>
    <row r="7" spans="1:6" ht="19.5" customHeight="1" x14ac:dyDescent="0.25">
      <c r="A7" s="4">
        <v>9.4077338212899999</v>
      </c>
      <c r="B7" s="4">
        <v>2.4016142565199998</v>
      </c>
      <c r="C7" s="5">
        <v>0</v>
      </c>
      <c r="D7" s="5">
        <v>0</v>
      </c>
      <c r="E7" s="4">
        <v>0.71284735642599995</v>
      </c>
      <c r="F7" s="5">
        <v>5460</v>
      </c>
    </row>
    <row r="8" spans="1:6" ht="19.5" customHeight="1" x14ac:dyDescent="0.25">
      <c r="A8" s="15" t="s">
        <v>4</v>
      </c>
      <c r="B8" s="17"/>
      <c r="C8" s="5">
        <v>0</v>
      </c>
      <c r="D8" s="5">
        <v>0</v>
      </c>
      <c r="E8" s="17"/>
      <c r="F8" s="16"/>
    </row>
    <row r="9" spans="1:6" ht="19.5" customHeight="1" x14ac:dyDescent="0.25">
      <c r="A9" s="4">
        <v>5.9897055516600002</v>
      </c>
      <c r="B9" s="4">
        <v>2.3806980787600001</v>
      </c>
      <c r="C9" s="5">
        <v>0</v>
      </c>
      <c r="D9" s="5">
        <v>0</v>
      </c>
      <c r="E9" s="4">
        <v>0.69949803722899995</v>
      </c>
      <c r="F9" s="5">
        <v>5200</v>
      </c>
    </row>
    <row r="10" spans="1:6" ht="19.5" customHeight="1" x14ac:dyDescent="0.25">
      <c r="A10" s="4">
        <v>7.0414065577000002</v>
      </c>
      <c r="B10" s="4">
        <v>2.3859271232000001</v>
      </c>
      <c r="C10" s="5">
        <v>0</v>
      </c>
      <c r="D10" s="5">
        <v>0</v>
      </c>
      <c r="E10" s="4">
        <v>0.718088200259</v>
      </c>
      <c r="F10" s="5">
        <v>5200</v>
      </c>
    </row>
    <row r="11" spans="1:6" ht="19.5" customHeight="1" x14ac:dyDescent="0.25">
      <c r="A11" s="4">
        <v>8.0367664384200008</v>
      </c>
      <c r="B11" s="4">
        <v>2.4434466120399998</v>
      </c>
      <c r="C11" s="5">
        <v>0</v>
      </c>
      <c r="D11" s="5">
        <v>0</v>
      </c>
      <c r="E11" s="4">
        <v>0.72481230178099998</v>
      </c>
      <c r="F11" s="5">
        <v>5200</v>
      </c>
    </row>
    <row r="12" spans="1:6" ht="19.5" customHeight="1" x14ac:dyDescent="0.25">
      <c r="A12" s="4">
        <v>9.0227361315800003</v>
      </c>
      <c r="B12" s="4">
        <v>2.5218822786400001</v>
      </c>
      <c r="C12" s="5">
        <v>0</v>
      </c>
      <c r="D12" s="5">
        <v>0</v>
      </c>
      <c r="E12" s="4">
        <v>0.72184578640300001</v>
      </c>
      <c r="F12" s="5">
        <v>5200</v>
      </c>
    </row>
    <row r="13" spans="1:6" ht="19.5" customHeight="1" x14ac:dyDescent="0.25">
      <c r="A13" s="4">
        <v>9.8209020736599992</v>
      </c>
      <c r="B13" s="4">
        <v>2.6212341229899998</v>
      </c>
      <c r="C13" s="5">
        <v>0</v>
      </c>
      <c r="D13" s="5">
        <v>0</v>
      </c>
      <c r="E13" s="4">
        <v>0.71264958873399997</v>
      </c>
      <c r="F13" s="5">
        <v>5200</v>
      </c>
    </row>
    <row r="14" spans="1:6" ht="19.5" customHeight="1" x14ac:dyDescent="0.25">
      <c r="A14" s="15" t="s">
        <v>4</v>
      </c>
      <c r="B14" s="17"/>
      <c r="C14" s="5">
        <v>0</v>
      </c>
      <c r="D14" s="5">
        <v>0</v>
      </c>
      <c r="E14" s="17"/>
      <c r="F14" s="16"/>
    </row>
    <row r="15" spans="1:6" ht="19.5" customHeight="1" x14ac:dyDescent="0.25">
      <c r="A15" s="4">
        <v>6.2714111782800002</v>
      </c>
      <c r="B15" s="4">
        <v>2.59508890079</v>
      </c>
      <c r="C15" s="5">
        <v>0</v>
      </c>
      <c r="D15" s="5">
        <v>0</v>
      </c>
      <c r="E15" s="4">
        <v>0.69989357261200003</v>
      </c>
      <c r="F15" s="5">
        <v>4940</v>
      </c>
    </row>
    <row r="16" spans="1:6" ht="19.5" customHeight="1" x14ac:dyDescent="0.25">
      <c r="A16" s="4">
        <v>7.03201637015</v>
      </c>
      <c r="B16" s="4">
        <v>2.6212341229899998</v>
      </c>
      <c r="C16" s="5">
        <v>0</v>
      </c>
      <c r="D16" s="5">
        <v>0</v>
      </c>
      <c r="E16" s="4">
        <v>0.71363842719299997</v>
      </c>
      <c r="F16" s="5">
        <v>4940</v>
      </c>
    </row>
    <row r="17" spans="1:6" ht="19.5" customHeight="1" x14ac:dyDescent="0.25">
      <c r="A17" s="4">
        <v>8.0367664384200008</v>
      </c>
      <c r="B17" s="4">
        <v>2.6682955229499998</v>
      </c>
      <c r="C17" s="5">
        <v>0</v>
      </c>
      <c r="D17" s="5">
        <v>0</v>
      </c>
      <c r="E17" s="4">
        <v>0.72392234716699999</v>
      </c>
      <c r="F17" s="5">
        <v>4940</v>
      </c>
    </row>
    <row r="18" spans="1:6" ht="19.5" customHeight="1" x14ac:dyDescent="0.25">
      <c r="A18" s="4">
        <v>9.0133459440300001</v>
      </c>
      <c r="B18" s="4">
        <v>2.7205859673499999</v>
      </c>
      <c r="C18" s="5">
        <v>0</v>
      </c>
      <c r="D18" s="5">
        <v>0</v>
      </c>
      <c r="E18" s="4">
        <v>0.71482503334400005</v>
      </c>
      <c r="F18" s="5">
        <v>4940</v>
      </c>
    </row>
    <row r="19" spans="1:6" ht="19.5" customHeight="1" x14ac:dyDescent="0.25">
      <c r="A19" s="4">
        <v>10.0087058247</v>
      </c>
      <c r="B19" s="4">
        <v>2.8251668561400001</v>
      </c>
      <c r="C19" s="5">
        <v>0</v>
      </c>
      <c r="D19" s="5">
        <v>0</v>
      </c>
      <c r="E19" s="4">
        <v>0.71255070488799999</v>
      </c>
      <c r="F19" s="5">
        <v>4940</v>
      </c>
    </row>
    <row r="20" spans="1:6" ht="19.5" customHeight="1" x14ac:dyDescent="0.25">
      <c r="A20" s="4">
        <v>10.2058997634</v>
      </c>
      <c r="B20" s="4">
        <v>2.8513120783399999</v>
      </c>
      <c r="C20" s="5">
        <v>0</v>
      </c>
      <c r="D20" s="5">
        <v>0</v>
      </c>
      <c r="E20" s="4">
        <v>0.71255070488799999</v>
      </c>
      <c r="F20" s="5">
        <v>4940</v>
      </c>
    </row>
    <row r="21" spans="1:6" ht="19.5" customHeight="1" x14ac:dyDescent="0.25">
      <c r="A21" s="15" t="s">
        <v>4</v>
      </c>
      <c r="B21" s="17"/>
      <c r="C21" s="5">
        <v>0</v>
      </c>
      <c r="D21" s="5">
        <v>0</v>
      </c>
      <c r="E21" s="17"/>
      <c r="F21" s="16"/>
    </row>
    <row r="22" spans="1:6" ht="19.5" customHeight="1" x14ac:dyDescent="0.25">
      <c r="A22" s="4">
        <v>6.5437266173399999</v>
      </c>
      <c r="B22" s="4">
        <v>2.8513120783399999</v>
      </c>
      <c r="C22" s="5">
        <v>0</v>
      </c>
      <c r="D22" s="5">
        <v>0</v>
      </c>
      <c r="E22" s="4">
        <v>0.69979468876700002</v>
      </c>
      <c r="F22" s="5">
        <v>4680</v>
      </c>
    </row>
    <row r="23" spans="1:6" ht="19.5" customHeight="1" x14ac:dyDescent="0.25">
      <c r="A23" s="4">
        <v>7.03201637015</v>
      </c>
      <c r="B23" s="4">
        <v>2.8513120783399999</v>
      </c>
      <c r="C23" s="5">
        <v>0</v>
      </c>
      <c r="D23" s="5">
        <v>0</v>
      </c>
      <c r="E23" s="4">
        <v>0.70928753797300004</v>
      </c>
      <c r="F23" s="5">
        <v>4680</v>
      </c>
    </row>
    <row r="24" spans="1:6" ht="19.5" customHeight="1" x14ac:dyDescent="0.25">
      <c r="A24" s="4">
        <v>8.0273762508599997</v>
      </c>
      <c r="B24" s="4">
        <v>2.8879153894199998</v>
      </c>
      <c r="C24" s="5">
        <v>0</v>
      </c>
      <c r="D24" s="5">
        <v>0</v>
      </c>
      <c r="E24" s="4">
        <v>0.72174690255700003</v>
      </c>
      <c r="F24" s="5">
        <v>4680</v>
      </c>
    </row>
    <row r="25" spans="1:6" ht="19.5" customHeight="1" x14ac:dyDescent="0.25">
      <c r="A25" s="4">
        <v>9.0227361315800003</v>
      </c>
      <c r="B25" s="4">
        <v>2.9402058338199999</v>
      </c>
      <c r="C25" s="5">
        <v>0</v>
      </c>
      <c r="D25" s="5">
        <v>0</v>
      </c>
      <c r="E25" s="4">
        <v>0.72530672101000004</v>
      </c>
      <c r="F25" s="5">
        <v>4680</v>
      </c>
    </row>
    <row r="26" spans="1:6" ht="19.5" customHeight="1" x14ac:dyDescent="0.25">
      <c r="A26" s="4">
        <v>10.018096012299999</v>
      </c>
      <c r="B26" s="4">
        <v>3.0186415004099998</v>
      </c>
      <c r="C26" s="5">
        <v>0</v>
      </c>
      <c r="D26" s="5">
        <v>0</v>
      </c>
      <c r="E26" s="4">
        <v>0.71878038718000004</v>
      </c>
      <c r="F26" s="5">
        <v>4680</v>
      </c>
    </row>
    <row r="27" spans="1:6" ht="19.5" customHeight="1" x14ac:dyDescent="0.25">
      <c r="A27" s="4">
        <v>10.553336702899999</v>
      </c>
      <c r="B27" s="4">
        <v>3.1023062114500002</v>
      </c>
      <c r="C27" s="5">
        <v>0</v>
      </c>
      <c r="D27" s="5">
        <v>0</v>
      </c>
      <c r="E27" s="4">
        <v>0.71255070488799999</v>
      </c>
      <c r="F27" s="5">
        <v>4680</v>
      </c>
    </row>
    <row r="28" spans="1:6" ht="19.5" customHeight="1" x14ac:dyDescent="0.25">
      <c r="A28" s="15" t="s">
        <v>4</v>
      </c>
      <c r="B28" s="17"/>
      <c r="C28" s="5">
        <v>0</v>
      </c>
      <c r="D28" s="5">
        <v>0</v>
      </c>
      <c r="E28" s="17"/>
      <c r="F28" s="16"/>
    </row>
    <row r="29" spans="1:6" ht="19.5" customHeight="1" x14ac:dyDescent="0.25">
      <c r="A29" s="4">
        <v>6.75031074353</v>
      </c>
      <c r="B29" s="4">
        <v>3.1127643003299998</v>
      </c>
      <c r="C29" s="5">
        <v>0</v>
      </c>
      <c r="D29" s="5">
        <v>0</v>
      </c>
      <c r="E29" s="4">
        <v>0.69979468876700002</v>
      </c>
      <c r="F29" s="5">
        <v>4420</v>
      </c>
    </row>
    <row r="30" spans="1:6" ht="19.5" customHeight="1" x14ac:dyDescent="0.25">
      <c r="A30" s="4">
        <v>7.0507967452600004</v>
      </c>
      <c r="B30" s="4">
        <v>3.1075352558899998</v>
      </c>
      <c r="C30" s="5">
        <v>0</v>
      </c>
      <c r="D30" s="5">
        <v>0</v>
      </c>
      <c r="E30" s="4">
        <v>0.70543106798300004</v>
      </c>
      <c r="F30" s="5">
        <v>4420</v>
      </c>
    </row>
    <row r="31" spans="1:6" ht="19.5" customHeight="1" x14ac:dyDescent="0.25">
      <c r="A31" s="4">
        <v>8.0273762508599997</v>
      </c>
      <c r="B31" s="4">
        <v>3.1389095225300001</v>
      </c>
      <c r="C31" s="5">
        <v>0</v>
      </c>
      <c r="D31" s="5">
        <v>0</v>
      </c>
      <c r="E31" s="4">
        <v>0.71957145794800004</v>
      </c>
      <c r="F31" s="5">
        <v>4420</v>
      </c>
    </row>
    <row r="32" spans="1:6" ht="19.5" customHeight="1" x14ac:dyDescent="0.25">
      <c r="A32" s="4">
        <v>9.0227361315800003</v>
      </c>
      <c r="B32" s="4">
        <v>3.1859709224900001</v>
      </c>
      <c r="C32" s="5">
        <v>0</v>
      </c>
      <c r="D32" s="5">
        <v>0</v>
      </c>
      <c r="E32" s="4">
        <v>0.72184578640300001</v>
      </c>
      <c r="F32" s="5">
        <v>4420</v>
      </c>
    </row>
    <row r="33" spans="1:6" ht="19.5" customHeight="1" x14ac:dyDescent="0.25">
      <c r="A33" s="4">
        <v>10.018096012299999</v>
      </c>
      <c r="B33" s="4">
        <v>3.2539485001999999</v>
      </c>
      <c r="C33" s="5">
        <v>0</v>
      </c>
      <c r="D33" s="5">
        <v>0</v>
      </c>
      <c r="E33" s="4">
        <v>0.71255070488799999</v>
      </c>
      <c r="F33" s="5">
        <v>4420</v>
      </c>
    </row>
    <row r="34" spans="1:6" ht="19.5" customHeight="1" x14ac:dyDescent="0.25">
      <c r="A34" s="4">
        <v>10.853822704600001</v>
      </c>
      <c r="B34" s="4">
        <v>3.35330034456</v>
      </c>
      <c r="C34" s="5">
        <v>0</v>
      </c>
      <c r="D34" s="5">
        <v>0</v>
      </c>
      <c r="E34" s="4">
        <v>0.71255070488799999</v>
      </c>
      <c r="F34" s="5">
        <v>4420</v>
      </c>
    </row>
    <row r="35" spans="1:6" ht="19.5" customHeight="1" x14ac:dyDescent="0.25">
      <c r="A35" s="15" t="s">
        <v>4</v>
      </c>
      <c r="B35" s="17"/>
      <c r="C35" s="5">
        <v>0</v>
      </c>
      <c r="D35" s="5">
        <v>0</v>
      </c>
      <c r="E35" s="17"/>
      <c r="F35" s="16"/>
    </row>
    <row r="36" spans="1:6" ht="19.5" customHeight="1" x14ac:dyDescent="0.25">
      <c r="A36" s="4">
        <v>6.9850654323799999</v>
      </c>
      <c r="B36" s="4">
        <v>3.3794455667599999</v>
      </c>
      <c r="C36" s="5">
        <v>0</v>
      </c>
      <c r="D36" s="5">
        <v>0</v>
      </c>
      <c r="E36" s="4">
        <v>0.69969580492100003</v>
      </c>
      <c r="F36" s="5">
        <v>4160</v>
      </c>
    </row>
    <row r="37" spans="1:6" ht="19.5" customHeight="1" x14ac:dyDescent="0.25">
      <c r="A37" s="4">
        <v>8.0649370010800006</v>
      </c>
      <c r="B37" s="4">
        <v>3.4003617445200001</v>
      </c>
      <c r="C37" s="5">
        <v>0</v>
      </c>
      <c r="D37" s="5">
        <v>0</v>
      </c>
      <c r="E37" s="4">
        <v>0.70098129491700001</v>
      </c>
      <c r="F37" s="5">
        <v>4160</v>
      </c>
    </row>
    <row r="38" spans="1:6" ht="19.5" customHeight="1" x14ac:dyDescent="0.25">
      <c r="A38" s="4">
        <v>9.0039557564700008</v>
      </c>
      <c r="B38" s="4">
        <v>3.44219410003</v>
      </c>
      <c r="C38" s="5">
        <v>0</v>
      </c>
      <c r="D38" s="5">
        <v>0</v>
      </c>
      <c r="E38" s="4">
        <v>0.71670382641599994</v>
      </c>
      <c r="F38" s="5">
        <v>4160</v>
      </c>
    </row>
    <row r="39" spans="1:6" ht="19.5" customHeight="1" x14ac:dyDescent="0.25">
      <c r="A39" s="4">
        <v>10.0087058247</v>
      </c>
      <c r="B39" s="4">
        <v>3.4997135888700002</v>
      </c>
      <c r="C39" s="5">
        <v>0</v>
      </c>
      <c r="D39" s="5">
        <v>0</v>
      </c>
      <c r="E39" s="4">
        <v>0.72362569563000001</v>
      </c>
      <c r="F39" s="5">
        <v>4160</v>
      </c>
    </row>
    <row r="40" spans="1:6" ht="19.5" customHeight="1" x14ac:dyDescent="0.25">
      <c r="A40" s="4">
        <v>11.0322362681</v>
      </c>
      <c r="B40" s="4">
        <v>3.6095235220999999</v>
      </c>
      <c r="C40" s="5">
        <v>0</v>
      </c>
      <c r="D40" s="5">
        <v>0</v>
      </c>
      <c r="E40" s="4">
        <v>0.71363842719299997</v>
      </c>
      <c r="F40" s="5">
        <v>4160</v>
      </c>
    </row>
    <row r="41" spans="1:6" ht="19.5" customHeight="1" x14ac:dyDescent="0.25">
      <c r="A41" s="4">
        <v>11.0885773934</v>
      </c>
      <c r="B41" s="4">
        <v>3.61998161098</v>
      </c>
      <c r="C41" s="5">
        <v>0</v>
      </c>
      <c r="D41" s="5">
        <v>0</v>
      </c>
      <c r="E41" s="4">
        <v>0.71274847257999996</v>
      </c>
      <c r="F41" s="5">
        <v>4160</v>
      </c>
    </row>
    <row r="42" spans="1:6" ht="19.5" customHeight="1" x14ac:dyDescent="0.25">
      <c r="A42" s="15" t="s">
        <v>4</v>
      </c>
      <c r="B42" s="17"/>
      <c r="C42" s="5">
        <v>0</v>
      </c>
      <c r="D42" s="5">
        <v>0</v>
      </c>
      <c r="E42" s="17"/>
      <c r="F42" s="16"/>
    </row>
    <row r="43" spans="1:6" ht="19.5" customHeight="1" x14ac:dyDescent="0.25">
      <c r="A43" s="4">
        <v>7.1353084332399996</v>
      </c>
      <c r="B43" s="4">
        <v>3.6461268331799999</v>
      </c>
      <c r="C43" s="5">
        <v>0</v>
      </c>
      <c r="D43" s="5">
        <v>0</v>
      </c>
      <c r="E43" s="4">
        <v>0.69979468876700002</v>
      </c>
      <c r="F43" s="5">
        <v>3900</v>
      </c>
    </row>
    <row r="44" spans="1:6" ht="19.5" customHeight="1" x14ac:dyDescent="0.25">
      <c r="A44" s="4">
        <v>8.0273762508599997</v>
      </c>
      <c r="B44" s="4">
        <v>3.6827301442599998</v>
      </c>
      <c r="C44" s="5">
        <v>0</v>
      </c>
      <c r="D44" s="5">
        <v>0</v>
      </c>
      <c r="E44" s="4">
        <v>0.71442949795999999</v>
      </c>
      <c r="F44" s="5">
        <v>3900</v>
      </c>
    </row>
    <row r="45" spans="1:6" ht="19.5" customHeight="1" x14ac:dyDescent="0.25">
      <c r="A45" s="4">
        <v>8.9945655689200006</v>
      </c>
      <c r="B45" s="4">
        <v>3.7193334553400001</v>
      </c>
      <c r="C45" s="5">
        <v>0</v>
      </c>
      <c r="D45" s="5">
        <v>0</v>
      </c>
      <c r="E45" s="4">
        <v>0.72441676639700003</v>
      </c>
      <c r="F45" s="5">
        <v>3900</v>
      </c>
    </row>
    <row r="46" spans="1:6" ht="19.5" customHeight="1" x14ac:dyDescent="0.25">
      <c r="A46" s="4">
        <v>10.0274861999</v>
      </c>
      <c r="B46" s="4">
        <v>3.7820819886199999</v>
      </c>
      <c r="C46" s="5">
        <v>0</v>
      </c>
      <c r="D46" s="5">
        <v>0</v>
      </c>
      <c r="E46" s="4">
        <v>0.72441676639700003</v>
      </c>
      <c r="F46" s="5">
        <v>3900</v>
      </c>
    </row>
    <row r="47" spans="1:6" ht="19.5" customHeight="1" x14ac:dyDescent="0.25">
      <c r="A47" s="4">
        <v>11.0040657055</v>
      </c>
      <c r="B47" s="4">
        <v>3.8709757440899999</v>
      </c>
      <c r="C47" s="5">
        <v>0</v>
      </c>
      <c r="D47" s="5">
        <v>0</v>
      </c>
      <c r="E47" s="4">
        <v>0.71630829103299998</v>
      </c>
      <c r="F47" s="5">
        <v>3900</v>
      </c>
    </row>
    <row r="48" spans="1:6" ht="19.5" customHeight="1" x14ac:dyDescent="0.25">
      <c r="A48" s="4">
        <v>11.313941894699999</v>
      </c>
      <c r="B48" s="4">
        <v>3.92326618849</v>
      </c>
      <c r="C48" s="5">
        <v>0</v>
      </c>
      <c r="D48" s="5">
        <v>0</v>
      </c>
      <c r="E48" s="4">
        <v>0.71264958873399997</v>
      </c>
      <c r="F48" s="5">
        <v>3900</v>
      </c>
    </row>
    <row r="49" spans="1:6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6"/>
    </row>
    <row r="50" spans="1:6" ht="19.5" customHeight="1" x14ac:dyDescent="0.25">
      <c r="A50" s="4">
        <v>7.2292103087799999</v>
      </c>
      <c r="B50" s="4">
        <v>3.9650985440099999</v>
      </c>
      <c r="C50" s="5">
        <v>0</v>
      </c>
      <c r="D50" s="5">
        <v>0</v>
      </c>
      <c r="E50" s="4">
        <v>0.69949803722899995</v>
      </c>
      <c r="F50" s="5">
        <v>3640</v>
      </c>
    </row>
    <row r="51" spans="1:6" ht="19.5" customHeight="1" x14ac:dyDescent="0.25">
      <c r="A51" s="4">
        <v>8.0367664384200008</v>
      </c>
      <c r="B51" s="4">
        <v>3.9755566328900001</v>
      </c>
      <c r="C51" s="5">
        <v>0</v>
      </c>
      <c r="D51" s="5">
        <v>0</v>
      </c>
      <c r="E51" s="4">
        <v>0.71274847257999996</v>
      </c>
      <c r="F51" s="5">
        <v>3640</v>
      </c>
    </row>
    <row r="52" spans="1:6" ht="19.5" customHeight="1" x14ac:dyDescent="0.25">
      <c r="A52" s="4">
        <v>8.9945655689200006</v>
      </c>
      <c r="B52" s="4">
        <v>4.0121599439700004</v>
      </c>
      <c r="C52" s="5">
        <v>0</v>
      </c>
      <c r="D52" s="5">
        <v>0</v>
      </c>
      <c r="E52" s="4">
        <v>0.72293350870799999</v>
      </c>
      <c r="F52" s="5">
        <v>3640</v>
      </c>
    </row>
    <row r="53" spans="1:6" ht="19.5" customHeight="1" x14ac:dyDescent="0.25">
      <c r="A53" s="4">
        <v>10.0087058247</v>
      </c>
      <c r="B53" s="4">
        <v>4.05399229948</v>
      </c>
      <c r="C53" s="5">
        <v>0</v>
      </c>
      <c r="D53" s="5">
        <v>0</v>
      </c>
      <c r="E53" s="4">
        <v>0.72491118562599999</v>
      </c>
      <c r="F53" s="5">
        <v>3640</v>
      </c>
    </row>
    <row r="54" spans="1:6" ht="19.5" customHeight="1" x14ac:dyDescent="0.25">
      <c r="A54" s="4">
        <v>11.013455893</v>
      </c>
      <c r="B54" s="4">
        <v>4.14288605496</v>
      </c>
      <c r="C54" s="5">
        <v>0</v>
      </c>
      <c r="D54" s="5">
        <v>0</v>
      </c>
      <c r="E54" s="4">
        <v>0.71779154872100004</v>
      </c>
      <c r="F54" s="5">
        <v>3640</v>
      </c>
    </row>
    <row r="55" spans="1:6" ht="19.5" customHeight="1" x14ac:dyDescent="0.25">
      <c r="A55" s="4">
        <v>11.4078437703</v>
      </c>
      <c r="B55" s="4">
        <v>4.2056345882399997</v>
      </c>
      <c r="C55" s="5">
        <v>0</v>
      </c>
      <c r="D55" s="5">
        <v>0</v>
      </c>
      <c r="E55" s="4">
        <v>0.71255070488799999</v>
      </c>
      <c r="F55" s="5">
        <v>3640</v>
      </c>
    </row>
    <row r="56" spans="1:6" ht="19.5" customHeight="1" x14ac:dyDescent="0.25">
      <c r="A56" s="15" t="s">
        <v>5</v>
      </c>
      <c r="B56" s="17"/>
      <c r="C56" s="16"/>
      <c r="D56" s="16"/>
      <c r="E56" s="17"/>
      <c r="F56" s="16"/>
    </row>
    <row r="57" spans="1:6" ht="19.5" customHeight="1" x14ac:dyDescent="0.25">
      <c r="A57" s="6" t="s">
        <v>19</v>
      </c>
      <c r="B57" s="4">
        <v>509.9</v>
      </c>
      <c r="C57" s="16"/>
      <c r="D57" s="16"/>
      <c r="E57" s="17"/>
      <c r="F57" s="16"/>
    </row>
    <row r="58" spans="1:6" ht="19.5" customHeight="1" x14ac:dyDescent="0.25">
      <c r="A58" s="6" t="s">
        <v>6</v>
      </c>
      <c r="B58" s="4">
        <v>288.14999999999998</v>
      </c>
      <c r="C58" s="16"/>
      <c r="D58" s="16"/>
      <c r="E58" s="17"/>
      <c r="F58" s="16"/>
    </row>
    <row r="59" spans="1:6" ht="19.5" customHeight="1" x14ac:dyDescent="0.25">
      <c r="A59" s="6" t="s">
        <v>7</v>
      </c>
      <c r="B59" s="4">
        <v>7.4530000000000003</v>
      </c>
      <c r="C59" s="16"/>
      <c r="D59" s="16"/>
      <c r="E59" s="17"/>
      <c r="F59" s="16"/>
    </row>
    <row r="60" spans="1:6" ht="19.5" customHeight="1" x14ac:dyDescent="0.25">
      <c r="A60" s="6" t="s">
        <v>8</v>
      </c>
      <c r="B60" s="5">
        <v>3</v>
      </c>
      <c r="C60" s="16"/>
      <c r="D60" s="16"/>
      <c r="E60" s="17"/>
      <c r="F60" s="16"/>
    </row>
    <row r="61" spans="1:6" ht="19.5" customHeight="1" x14ac:dyDescent="0.25">
      <c r="A61" s="6" t="s">
        <v>9</v>
      </c>
      <c r="B61" s="4">
        <v>0.85</v>
      </c>
      <c r="C61" s="16"/>
      <c r="D61" s="16"/>
      <c r="E61" s="17"/>
      <c r="F61" s="16"/>
    </row>
    <row r="62" spans="1:6" ht="19.5" customHeight="1" x14ac:dyDescent="0.25">
      <c r="A62" s="6" t="s">
        <v>10</v>
      </c>
      <c r="B62" s="4">
        <v>2.5</v>
      </c>
      <c r="C62" s="16"/>
      <c r="D62" s="16"/>
      <c r="E62" s="17"/>
      <c r="F62" s="16"/>
    </row>
    <row r="63" spans="1:6" ht="19.5" customHeight="1" x14ac:dyDescent="0.25">
      <c r="A63" s="6" t="s">
        <v>11</v>
      </c>
      <c r="B63" s="4">
        <v>5200</v>
      </c>
      <c r="C63" s="16"/>
      <c r="D63" s="16"/>
      <c r="E63" s="17"/>
      <c r="F63" s="16"/>
    </row>
    <row r="64" spans="1:6" ht="19.5" customHeight="1" x14ac:dyDescent="0.25">
      <c r="A64" s="6" t="s">
        <v>12</v>
      </c>
      <c r="B64" s="4">
        <v>12</v>
      </c>
      <c r="C64" s="16"/>
      <c r="D64" s="16"/>
      <c r="E64" s="17"/>
      <c r="F64" s="16"/>
    </row>
    <row r="65" spans="1:6" ht="19.5" customHeight="1" x14ac:dyDescent="0.25">
      <c r="A65" s="6" t="s">
        <v>13</v>
      </c>
      <c r="B65" s="4">
        <v>2.87E-2</v>
      </c>
      <c r="C65" s="16"/>
      <c r="D65" s="16"/>
      <c r="E65" s="17"/>
      <c r="F65" s="16"/>
    </row>
    <row r="66" spans="1:6" ht="19.5" customHeight="1" x14ac:dyDescent="0.25">
      <c r="A66" s="6" t="s">
        <v>14</v>
      </c>
      <c r="B66" s="4">
        <v>5.4800000000000001E-2</v>
      </c>
      <c r="C66" s="16"/>
      <c r="D66" s="16"/>
      <c r="E66" s="17"/>
      <c r="F66" s="16"/>
    </row>
    <row r="67" spans="1:6" ht="19.5" customHeight="1" x14ac:dyDescent="0.25">
      <c r="A67" s="15" t="s">
        <v>15</v>
      </c>
      <c r="B67" s="17"/>
      <c r="C67" s="16"/>
      <c r="D67" s="16"/>
      <c r="E67" s="17"/>
      <c r="F67" s="16"/>
    </row>
    <row r="68" spans="1:6" ht="19.5" customHeight="1" x14ac:dyDescent="0.25">
      <c r="A68" s="6" t="s">
        <v>16</v>
      </c>
      <c r="B68" s="4">
        <v>7.8</v>
      </c>
      <c r="C68" s="16"/>
      <c r="D68" s="16"/>
      <c r="E68" s="17"/>
      <c r="F68" s="16"/>
    </row>
    <row r="69" spans="1:6" ht="19.5" customHeight="1" x14ac:dyDescent="0.25">
      <c r="A69" s="6" t="s">
        <v>17</v>
      </c>
      <c r="B69" s="5">
        <v>16</v>
      </c>
      <c r="C69" s="16"/>
      <c r="D69" s="16"/>
      <c r="E69" s="17"/>
      <c r="F69" s="16"/>
    </row>
    <row r="70" spans="1:6" ht="19.5" customHeight="1" x14ac:dyDescent="0.25">
      <c r="A70" s="6" t="s">
        <v>18</v>
      </c>
      <c r="B70" s="4">
        <v>76</v>
      </c>
      <c r="C70" s="16"/>
      <c r="D70" s="16"/>
      <c r="E70" s="17"/>
      <c r="F70" s="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8"/>
  <sheetViews>
    <sheetView workbookViewId="0">
      <selection activeCell="N17" sqref="N17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3" width="9.140625" style="12" bestFit="1" customWidth="1"/>
    <col min="4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8.7428079504115672</v>
      </c>
      <c r="B2" s="4">
        <v>2.7944119644243282</v>
      </c>
      <c r="C2" s="5">
        <v>0</v>
      </c>
      <c r="D2" s="5">
        <v>0</v>
      </c>
      <c r="E2" s="4">
        <v>0.69299999999999995</v>
      </c>
      <c r="F2" s="4">
        <v>5720.0000000000009</v>
      </c>
    </row>
    <row r="3" spans="1:6" ht="19.5" customHeight="1" x14ac:dyDescent="0.25">
      <c r="A3" s="4">
        <v>9.3398630538144616</v>
      </c>
      <c r="B3" s="4">
        <v>2.8014845366026346</v>
      </c>
      <c r="C3" s="5">
        <v>0</v>
      </c>
      <c r="D3" s="5">
        <v>0</v>
      </c>
      <c r="E3" s="4">
        <v>0.73199999999999998</v>
      </c>
      <c r="F3" s="4">
        <v>5720.0000000000009</v>
      </c>
    </row>
    <row r="4" spans="1:6" ht="19.5" customHeight="1" x14ac:dyDescent="0.25">
      <c r="A4" s="4">
        <v>9.8874128832266113</v>
      </c>
      <c r="B4" s="4">
        <v>2.8014845366026346</v>
      </c>
      <c r="C4" s="5">
        <v>0</v>
      </c>
      <c r="D4" s="5">
        <v>0</v>
      </c>
      <c r="E4" s="4">
        <v>0.751</v>
      </c>
      <c r="F4" s="4">
        <v>5720.0000000000009</v>
      </c>
    </row>
    <row r="5" spans="1:6" ht="19.5" customHeight="1" x14ac:dyDescent="0.25">
      <c r="A5" s="4">
        <v>10.721336868876337</v>
      </c>
      <c r="B5" s="4">
        <v>2.8337592520199468</v>
      </c>
      <c r="C5" s="5">
        <v>0</v>
      </c>
      <c r="D5" s="5">
        <v>0</v>
      </c>
      <c r="E5" s="4">
        <v>0.75800000000000001</v>
      </c>
      <c r="F5" s="4">
        <v>5720.0000000000009</v>
      </c>
    </row>
    <row r="6" spans="1:6" ht="19.5" customHeight="1" x14ac:dyDescent="0.25">
      <c r="A6" s="4">
        <v>12.15990691894946</v>
      </c>
      <c r="B6" s="4">
        <v>2.9313184059599999</v>
      </c>
      <c r="C6" s="5">
        <v>0</v>
      </c>
      <c r="D6" s="5">
        <v>0</v>
      </c>
      <c r="E6" s="4">
        <v>0.73799999999999999</v>
      </c>
      <c r="F6" s="4">
        <v>5720.0000000000009</v>
      </c>
    </row>
    <row r="7" spans="1:6" ht="19.5" customHeight="1" x14ac:dyDescent="0.25">
      <c r="A7" s="4">
        <v>13.245949832721209</v>
      </c>
      <c r="B7" s="4">
        <v>3.0110592867941146</v>
      </c>
      <c r="C7" s="5">
        <v>0</v>
      </c>
      <c r="D7" s="5">
        <v>0</v>
      </c>
      <c r="E7" s="4">
        <v>0.70499999999999996</v>
      </c>
      <c r="F7" s="4">
        <v>5720.0000000000009</v>
      </c>
    </row>
    <row r="8" spans="1:6" ht="19.5" customHeight="1" x14ac:dyDescent="0.25">
      <c r="A8" s="15" t="s">
        <v>4</v>
      </c>
      <c r="B8" s="17"/>
      <c r="C8" s="5">
        <v>0</v>
      </c>
      <c r="D8" s="5">
        <v>0</v>
      </c>
      <c r="E8" s="17"/>
      <c r="F8" s="17"/>
    </row>
    <row r="9" spans="1:6" ht="19.5" customHeight="1" x14ac:dyDescent="0.25">
      <c r="A9" s="4">
        <v>8.8676414841878177</v>
      </c>
      <c r="B9" s="4">
        <v>2.9866851785649664</v>
      </c>
      <c r="C9" s="5">
        <v>0</v>
      </c>
      <c r="D9" s="5">
        <v>0</v>
      </c>
      <c r="E9" s="4">
        <v>0.69299999999999995</v>
      </c>
      <c r="F9" s="5">
        <v>5460</v>
      </c>
    </row>
    <row r="10" spans="1:6" ht="19.5" customHeight="1" x14ac:dyDescent="0.25">
      <c r="A10" s="4">
        <v>9.6135301333129011</v>
      </c>
      <c r="B10" s="4">
        <v>3.0069693458443103</v>
      </c>
      <c r="C10" s="5">
        <v>0</v>
      </c>
      <c r="D10" s="5">
        <v>0</v>
      </c>
      <c r="E10" s="4">
        <v>0.73199999999999998</v>
      </c>
      <c r="F10" s="5">
        <v>5460</v>
      </c>
    </row>
    <row r="11" spans="1:6" ht="19.5" customHeight="1" x14ac:dyDescent="0.25">
      <c r="A11" s="4">
        <v>10.189742742108198</v>
      </c>
      <c r="B11" s="4">
        <v>3.015160368807567</v>
      </c>
      <c r="C11" s="5">
        <v>0</v>
      </c>
      <c r="D11" s="5">
        <v>0</v>
      </c>
      <c r="E11" s="4">
        <v>0.751</v>
      </c>
      <c r="F11" s="5">
        <v>5460</v>
      </c>
    </row>
    <row r="12" spans="1:6" ht="19.5" customHeight="1" x14ac:dyDescent="0.25">
      <c r="A12" s="4">
        <v>11.047384115836129</v>
      </c>
      <c r="B12" s="4">
        <v>3.0567940999993333</v>
      </c>
      <c r="C12" s="5">
        <v>0</v>
      </c>
      <c r="D12" s="5">
        <v>0</v>
      </c>
      <c r="E12" s="4">
        <v>0.75800000000000001</v>
      </c>
      <c r="F12" s="5">
        <v>5460</v>
      </c>
    </row>
    <row r="13" spans="1:6" ht="19.5" customHeight="1" x14ac:dyDescent="0.25">
      <c r="A13" s="4">
        <v>12.4187327534628</v>
      </c>
      <c r="B13" s="4">
        <v>3.1391511430386387</v>
      </c>
      <c r="C13" s="5">
        <v>0</v>
      </c>
      <c r="D13" s="5">
        <v>0</v>
      </c>
      <c r="E13" s="4">
        <v>0.73799999999999999</v>
      </c>
      <c r="F13" s="5">
        <v>5460</v>
      </c>
    </row>
    <row r="14" spans="1:6" ht="19.5" customHeight="1" x14ac:dyDescent="0.25">
      <c r="A14" s="4">
        <v>13.610256342457228</v>
      </c>
      <c r="B14" s="4">
        <v>3.2402346018927815</v>
      </c>
      <c r="C14" s="5">
        <v>0</v>
      </c>
      <c r="D14" s="5">
        <v>0</v>
      </c>
      <c r="E14" s="4">
        <v>0.70499999999999996</v>
      </c>
      <c r="F14" s="5">
        <v>5460</v>
      </c>
    </row>
    <row r="15" spans="1:6" ht="19.5" customHeight="1" x14ac:dyDescent="0.25">
      <c r="A15" s="15" t="s">
        <v>4</v>
      </c>
      <c r="B15" s="17"/>
      <c r="C15" s="5">
        <v>0</v>
      </c>
      <c r="D15" s="5">
        <v>0</v>
      </c>
      <c r="E15" s="17"/>
      <c r="F15" s="17"/>
    </row>
    <row r="16" spans="1:6" ht="19.5" customHeight="1" x14ac:dyDescent="0.25">
      <c r="A16" s="4">
        <v>9.1321003719827356</v>
      </c>
      <c r="B16" s="4">
        <v>3.2354988772724589</v>
      </c>
      <c r="C16" s="5">
        <v>0</v>
      </c>
      <c r="D16" s="5">
        <v>0</v>
      </c>
      <c r="E16" s="4">
        <v>0.69299999999999995</v>
      </c>
      <c r="F16" s="5">
        <v>5200</v>
      </c>
    </row>
    <row r="17" spans="1:6" ht="19.5" customHeight="1" x14ac:dyDescent="0.25">
      <c r="A17" s="4">
        <v>9.8238976781684446</v>
      </c>
      <c r="B17" s="4">
        <v>3.2307769753287241</v>
      </c>
      <c r="C17" s="5">
        <v>0</v>
      </c>
      <c r="D17" s="5">
        <v>0</v>
      </c>
      <c r="E17" s="4">
        <v>0.73199999999999998</v>
      </c>
      <c r="F17" s="5">
        <v>5200</v>
      </c>
    </row>
    <row r="18" spans="1:6" ht="19.5" customHeight="1" x14ac:dyDescent="0.25">
      <c r="A18" s="4">
        <v>10.449554293218206</v>
      </c>
      <c r="B18" s="4">
        <v>3.2354988772724589</v>
      </c>
      <c r="C18" s="5">
        <v>0</v>
      </c>
      <c r="D18" s="5">
        <v>0</v>
      </c>
      <c r="E18" s="4">
        <v>0.751</v>
      </c>
      <c r="F18" s="5">
        <v>5200</v>
      </c>
    </row>
    <row r="19" spans="1:6" ht="19.5" customHeight="1" x14ac:dyDescent="0.25">
      <c r="A19" s="4">
        <v>11.311945062362257</v>
      </c>
      <c r="B19" s="4">
        <v>3.2932575123998125</v>
      </c>
      <c r="C19" s="5">
        <v>0</v>
      </c>
      <c r="D19" s="5">
        <v>0</v>
      </c>
      <c r="E19" s="4">
        <v>0.75800000000000001</v>
      </c>
      <c r="F19" s="5">
        <v>5200</v>
      </c>
    </row>
    <row r="20" spans="1:6" ht="19.5" customHeight="1" x14ac:dyDescent="0.25">
      <c r="A20" s="4">
        <v>12.69504901814835</v>
      </c>
      <c r="B20" s="4">
        <v>3.3787038536020955</v>
      </c>
      <c r="C20" s="5">
        <v>0</v>
      </c>
      <c r="D20" s="5">
        <v>0</v>
      </c>
      <c r="E20" s="4">
        <v>0.73799999999999999</v>
      </c>
      <c r="F20" s="5">
        <v>5200</v>
      </c>
    </row>
    <row r="21" spans="1:6" ht="19.5" customHeight="1" x14ac:dyDescent="0.25">
      <c r="A21" s="4">
        <v>13.903251945841246</v>
      </c>
      <c r="B21" s="4">
        <v>3.4687022565282186</v>
      </c>
      <c r="C21" s="5">
        <v>0</v>
      </c>
      <c r="D21" s="5">
        <v>0</v>
      </c>
      <c r="E21" s="4">
        <v>0.70499999999999996</v>
      </c>
      <c r="F21" s="5">
        <v>5200</v>
      </c>
    </row>
    <row r="22" spans="1:6" ht="19.5" customHeight="1" x14ac:dyDescent="0.25">
      <c r="A22" s="15" t="s">
        <v>4</v>
      </c>
      <c r="B22" s="17"/>
      <c r="C22" s="5">
        <v>0</v>
      </c>
      <c r="D22" s="5">
        <v>0</v>
      </c>
      <c r="E22" s="17"/>
      <c r="F22" s="17"/>
    </row>
    <row r="23" spans="1:6" ht="19.5" customHeight="1" x14ac:dyDescent="0.25">
      <c r="A23" s="4">
        <v>9.4016989524639296</v>
      </c>
      <c r="B23" s="4">
        <v>3.4796065086536907</v>
      </c>
      <c r="C23" s="5">
        <v>0</v>
      </c>
      <c r="D23" s="5">
        <v>0</v>
      </c>
      <c r="E23" s="4">
        <v>0.69299999999999995</v>
      </c>
      <c r="F23" s="5">
        <v>4940</v>
      </c>
    </row>
    <row r="24" spans="1:6" ht="19.5" customHeight="1" x14ac:dyDescent="0.25">
      <c r="A24" s="4">
        <v>10.090839699193589</v>
      </c>
      <c r="B24" s="4">
        <v>3.4905795344241239</v>
      </c>
      <c r="C24" s="5">
        <v>0</v>
      </c>
      <c r="D24" s="5">
        <v>0</v>
      </c>
      <c r="E24" s="4">
        <v>0.73199999999999998</v>
      </c>
      <c r="F24" s="5">
        <v>4940</v>
      </c>
    </row>
    <row r="25" spans="1:6" ht="19.5" customHeight="1" x14ac:dyDescent="0.25">
      <c r="A25" s="4">
        <v>10.693479173544022</v>
      </c>
      <c r="B25" s="4">
        <v>3.4905795344241239</v>
      </c>
      <c r="C25" s="5">
        <v>0</v>
      </c>
      <c r="D25" s="5">
        <v>0</v>
      </c>
      <c r="E25" s="4">
        <v>0.751</v>
      </c>
      <c r="F25" s="5">
        <v>4940</v>
      </c>
    </row>
    <row r="26" spans="1:6" ht="19.5" customHeight="1" x14ac:dyDescent="0.25">
      <c r="A26" s="4">
        <v>11.420265545781982</v>
      </c>
      <c r="B26" s="4">
        <v>3.5183172873865938</v>
      </c>
      <c r="C26" s="5">
        <v>0</v>
      </c>
      <c r="D26" s="5">
        <v>0</v>
      </c>
      <c r="E26" s="4">
        <v>0.75800000000000001</v>
      </c>
      <c r="F26" s="5">
        <v>4940</v>
      </c>
    </row>
    <row r="27" spans="1:6" ht="19.5" customHeight="1" x14ac:dyDescent="0.25">
      <c r="A27" s="4">
        <v>12.870720252969992</v>
      </c>
      <c r="B27" s="4">
        <v>3.6101177963958082</v>
      </c>
      <c r="C27" s="5">
        <v>0</v>
      </c>
      <c r="D27" s="5">
        <v>0</v>
      </c>
      <c r="E27" s="4">
        <v>0.73799999999999999</v>
      </c>
      <c r="F27" s="5">
        <v>4940</v>
      </c>
    </row>
    <row r="28" spans="1:6" ht="19.5" customHeight="1" x14ac:dyDescent="0.25">
      <c r="A28" s="4">
        <v>14.074616763344096</v>
      </c>
      <c r="B28" s="4">
        <v>3.6883095254369866</v>
      </c>
      <c r="C28" s="5">
        <v>0</v>
      </c>
      <c r="D28" s="5">
        <v>0</v>
      </c>
      <c r="E28" s="4">
        <v>0.70499999999999996</v>
      </c>
      <c r="F28" s="5">
        <v>4940</v>
      </c>
    </row>
    <row r="29" spans="1:6" ht="19.5" customHeight="1" x14ac:dyDescent="0.25">
      <c r="A29" s="15" t="s">
        <v>4</v>
      </c>
      <c r="B29" s="17"/>
      <c r="C29" s="5">
        <v>0</v>
      </c>
      <c r="D29" s="5">
        <v>0</v>
      </c>
      <c r="E29" s="17"/>
      <c r="F29" s="17"/>
    </row>
    <row r="30" spans="1:6" ht="19.5" customHeight="1" x14ac:dyDescent="0.25">
      <c r="A30" s="4">
        <v>9.5201105318442512</v>
      </c>
      <c r="B30" s="4">
        <v>3.7255519516337081</v>
      </c>
      <c r="C30" s="5">
        <v>0</v>
      </c>
      <c r="D30" s="5">
        <v>0</v>
      </c>
      <c r="E30" s="4">
        <v>0.69299999999999995</v>
      </c>
      <c r="F30" s="5">
        <v>4680</v>
      </c>
    </row>
    <row r="31" spans="1:6" ht="19.5" customHeight="1" x14ac:dyDescent="0.25">
      <c r="A31" s="4">
        <v>10.163317382642502</v>
      </c>
      <c r="B31" s="4">
        <v>3.7255519516337081</v>
      </c>
      <c r="C31" s="5">
        <v>0</v>
      </c>
      <c r="D31" s="5">
        <v>0</v>
      </c>
      <c r="E31" s="4">
        <v>0.73199999999999998</v>
      </c>
      <c r="F31" s="5">
        <v>4680</v>
      </c>
    </row>
    <row r="32" spans="1:6" ht="19.5" customHeight="1" x14ac:dyDescent="0.25">
      <c r="A32" s="4">
        <v>10.904199073133077</v>
      </c>
      <c r="B32" s="4">
        <v>3.7508009037327481</v>
      </c>
      <c r="C32" s="5">
        <v>0</v>
      </c>
      <c r="D32" s="5">
        <v>0</v>
      </c>
      <c r="E32" s="4">
        <v>0.751</v>
      </c>
      <c r="F32" s="5">
        <v>4680</v>
      </c>
    </row>
    <row r="33" spans="1:6" ht="19.5" customHeight="1" x14ac:dyDescent="0.25">
      <c r="A33" s="4">
        <v>11.667493147505368</v>
      </c>
      <c r="B33" s="4">
        <v>3.7763944274074572</v>
      </c>
      <c r="C33" s="5">
        <v>0</v>
      </c>
      <c r="D33" s="5">
        <v>0</v>
      </c>
      <c r="E33" s="4">
        <v>0.75800000000000001</v>
      </c>
      <c r="F33" s="5">
        <v>4680</v>
      </c>
    </row>
    <row r="34" spans="1:6" ht="19.5" customHeight="1" x14ac:dyDescent="0.25">
      <c r="A34" s="4">
        <v>13.097474273123439</v>
      </c>
      <c r="B34" s="4">
        <v>3.8755625494454868</v>
      </c>
      <c r="C34" s="5">
        <v>0</v>
      </c>
      <c r="D34" s="5">
        <v>0</v>
      </c>
      <c r="E34" s="4">
        <v>0.73799999999999999</v>
      </c>
      <c r="F34" s="5">
        <v>4680</v>
      </c>
    </row>
    <row r="35" spans="1:6" ht="19.5" customHeight="1" x14ac:dyDescent="0.25">
      <c r="A35" s="4">
        <v>14.319351167259999</v>
      </c>
      <c r="B35" s="4">
        <v>3.9800794401541797</v>
      </c>
      <c r="C35" s="5">
        <v>0</v>
      </c>
      <c r="D35" s="5">
        <v>0</v>
      </c>
      <c r="E35" s="4">
        <v>0.70499999999999996</v>
      </c>
      <c r="F35" s="5">
        <v>4680</v>
      </c>
    </row>
    <row r="36" spans="1:6" ht="19.5" customHeight="1" x14ac:dyDescent="0.25">
      <c r="A36" s="15" t="s">
        <v>4</v>
      </c>
      <c r="B36" s="17"/>
      <c r="C36" s="5">
        <v>0</v>
      </c>
      <c r="D36" s="5">
        <v>0</v>
      </c>
      <c r="E36" s="17"/>
      <c r="F36" s="17"/>
    </row>
    <row r="37" spans="1:6" ht="19.5" customHeight="1" x14ac:dyDescent="0.25">
      <c r="A37" s="4">
        <v>9.5651212747429621</v>
      </c>
      <c r="B37" s="4">
        <v>4.0089095783454169</v>
      </c>
      <c r="C37" s="5">
        <v>0</v>
      </c>
      <c r="D37" s="5">
        <v>0</v>
      </c>
      <c r="E37" s="4">
        <v>0.69299999999999995</v>
      </c>
      <c r="F37" s="5">
        <v>4420</v>
      </c>
    </row>
    <row r="38" spans="1:6" ht="19.5" customHeight="1" x14ac:dyDescent="0.25">
      <c r="A38" s="4">
        <v>10.337340395108795</v>
      </c>
      <c r="B38" s="4">
        <v>3.9944424890964223</v>
      </c>
      <c r="C38" s="5">
        <v>0</v>
      </c>
      <c r="D38" s="5">
        <v>0</v>
      </c>
      <c r="E38" s="4">
        <v>0.73199999999999998</v>
      </c>
      <c r="F38" s="5">
        <v>4420</v>
      </c>
    </row>
    <row r="39" spans="1:6" ht="19.5" customHeight="1" x14ac:dyDescent="0.25">
      <c r="A39" s="4">
        <v>10.923258859793334</v>
      </c>
      <c r="B39" s="4">
        <v>4.0089095783454169</v>
      </c>
      <c r="C39" s="5">
        <v>0</v>
      </c>
      <c r="D39" s="5">
        <v>0</v>
      </c>
      <c r="E39" s="4">
        <v>0.751</v>
      </c>
      <c r="F39" s="5">
        <v>4420</v>
      </c>
    </row>
    <row r="40" spans="1:6" ht="19.5" customHeight="1" x14ac:dyDescent="0.25">
      <c r="A40" s="4">
        <v>11.795788847146842</v>
      </c>
      <c r="B40" s="4">
        <v>4.0529465164962977</v>
      </c>
      <c r="C40" s="5">
        <v>0</v>
      </c>
      <c r="D40" s="5">
        <v>0</v>
      </c>
      <c r="E40" s="4">
        <v>0.75800000000000001</v>
      </c>
      <c r="F40" s="5">
        <v>4420</v>
      </c>
    </row>
    <row r="41" spans="1:6" ht="19.5" customHeight="1" x14ac:dyDescent="0.25">
      <c r="A41" s="4">
        <v>13.143076003639784</v>
      </c>
      <c r="B41" s="4">
        <v>4.1362452837319443</v>
      </c>
      <c r="C41" s="5">
        <v>0</v>
      </c>
      <c r="D41" s="5">
        <v>0</v>
      </c>
      <c r="E41" s="4">
        <v>0.73799999999999999</v>
      </c>
      <c r="F41" s="5">
        <v>4420</v>
      </c>
    </row>
    <row r="42" spans="1:6" ht="19.5" customHeight="1" x14ac:dyDescent="0.25">
      <c r="A42" s="4">
        <v>14.286052745905094</v>
      </c>
      <c r="B42" s="4">
        <v>4.2069891709761018</v>
      </c>
      <c r="C42" s="5">
        <v>0</v>
      </c>
      <c r="D42" s="5">
        <v>0</v>
      </c>
      <c r="E42" s="4">
        <v>0.70499999999999996</v>
      </c>
      <c r="F42" s="5">
        <v>4420</v>
      </c>
    </row>
    <row r="43" spans="1:6" ht="19.5" customHeight="1" x14ac:dyDescent="0.25">
      <c r="A43" s="15" t="s">
        <v>4</v>
      </c>
      <c r="B43" s="17"/>
      <c r="C43" s="5">
        <v>0</v>
      </c>
      <c r="D43" s="5">
        <v>0</v>
      </c>
      <c r="E43" s="17"/>
      <c r="F43" s="17"/>
    </row>
    <row r="44" spans="1:6" ht="19.5" customHeight="1" x14ac:dyDescent="0.25">
      <c r="A44" s="4">
        <v>9.5574256333156828</v>
      </c>
      <c r="B44" s="4">
        <v>4.2555116701931359</v>
      </c>
      <c r="C44" s="5">
        <v>0</v>
      </c>
      <c r="D44" s="5">
        <v>0</v>
      </c>
      <c r="E44" s="4">
        <v>0.69299999999999995</v>
      </c>
      <c r="F44" s="5">
        <v>4160</v>
      </c>
    </row>
    <row r="45" spans="1:6" ht="19.5" customHeight="1" x14ac:dyDescent="0.25">
      <c r="A45" s="4">
        <v>10.339729324774121</v>
      </c>
      <c r="B45" s="4">
        <v>4.2637077834258745</v>
      </c>
      <c r="C45" s="5">
        <v>0</v>
      </c>
      <c r="D45" s="5">
        <v>0</v>
      </c>
      <c r="E45" s="4">
        <v>0.73199999999999998</v>
      </c>
      <c r="F45" s="5">
        <v>4160</v>
      </c>
    </row>
    <row r="46" spans="1:6" ht="19.5" customHeight="1" x14ac:dyDescent="0.25">
      <c r="A46" s="4">
        <v>11.021077418890268</v>
      </c>
      <c r="B46" s="4">
        <v>4.2801950903753756</v>
      </c>
      <c r="C46" s="5">
        <v>0</v>
      </c>
      <c r="D46" s="5">
        <v>0</v>
      </c>
      <c r="E46" s="4">
        <v>0.751</v>
      </c>
      <c r="F46" s="5">
        <v>4160</v>
      </c>
    </row>
    <row r="47" spans="1:6" ht="19.5" customHeight="1" x14ac:dyDescent="0.25">
      <c r="A47" s="4">
        <v>11.79549491755188</v>
      </c>
      <c r="B47" s="4">
        <v>4.3135552138039506</v>
      </c>
      <c r="C47" s="5">
        <v>0</v>
      </c>
      <c r="D47" s="5">
        <v>0</v>
      </c>
      <c r="E47" s="4">
        <v>0.75800000000000001</v>
      </c>
      <c r="F47" s="5">
        <v>4160</v>
      </c>
    </row>
    <row r="48" spans="1:6" ht="19.5" customHeight="1" x14ac:dyDescent="0.25">
      <c r="A48" s="4">
        <v>13.209831732513747</v>
      </c>
      <c r="B48" s="4">
        <v>4.3818602302495995</v>
      </c>
      <c r="C48" s="5">
        <v>0</v>
      </c>
      <c r="D48" s="5">
        <v>0</v>
      </c>
      <c r="E48" s="4">
        <v>0.73799999999999999</v>
      </c>
      <c r="F48" s="5">
        <v>4160</v>
      </c>
    </row>
    <row r="49" spans="1:6" ht="19.5" customHeight="1" x14ac:dyDescent="0.25">
      <c r="A49" s="4">
        <v>14.205567127443917</v>
      </c>
      <c r="B49" s="4">
        <v>4.4523632680655805</v>
      </c>
      <c r="C49" s="5">
        <v>0</v>
      </c>
      <c r="D49" s="5">
        <v>0</v>
      </c>
      <c r="E49" s="4">
        <v>0.70499999999999996</v>
      </c>
      <c r="F49" s="5">
        <v>4160</v>
      </c>
    </row>
    <row r="50" spans="1:6" ht="19.5" customHeight="1" x14ac:dyDescent="0.25">
      <c r="A50" s="15" t="s">
        <v>4</v>
      </c>
      <c r="B50" s="17"/>
      <c r="C50" s="5">
        <v>0</v>
      </c>
      <c r="D50" s="5">
        <v>0</v>
      </c>
      <c r="E50" s="17"/>
      <c r="F50" s="17"/>
    </row>
    <row r="51" spans="1:6" ht="19.5" customHeight="1" x14ac:dyDescent="0.25">
      <c r="A51" s="4">
        <v>9.5638073341240073</v>
      </c>
      <c r="B51" s="4">
        <v>4.5067476014023597</v>
      </c>
      <c r="C51" s="5">
        <v>0</v>
      </c>
      <c r="D51" s="5">
        <v>0</v>
      </c>
      <c r="E51" s="4">
        <v>0.69299999999999995</v>
      </c>
      <c r="F51" s="5">
        <v>3900</v>
      </c>
    </row>
    <row r="52" spans="1:6" ht="19.5" customHeight="1" x14ac:dyDescent="0.25">
      <c r="A52" s="4">
        <v>10.263978669489461</v>
      </c>
      <c r="B52" s="4">
        <v>4.5437479822376403</v>
      </c>
      <c r="C52" s="5">
        <v>0</v>
      </c>
      <c r="D52" s="5">
        <v>0</v>
      </c>
      <c r="E52" s="4">
        <v>0.73199999999999998</v>
      </c>
      <c r="F52" s="5">
        <v>3900</v>
      </c>
    </row>
    <row r="53" spans="1:6" ht="19.5" customHeight="1" x14ac:dyDescent="0.25">
      <c r="A53" s="4">
        <v>10.967346652585046</v>
      </c>
      <c r="B53" s="4">
        <v>4.5530932017544883</v>
      </c>
      <c r="C53" s="5">
        <v>0</v>
      </c>
      <c r="D53" s="5">
        <v>0</v>
      </c>
      <c r="E53" s="4">
        <v>0.751</v>
      </c>
      <c r="F53" s="5">
        <v>3900</v>
      </c>
    </row>
    <row r="54" spans="1:6" ht="19.5" customHeight="1" x14ac:dyDescent="0.25">
      <c r="A54" s="4">
        <v>11.829411145131798</v>
      </c>
      <c r="B54" s="4">
        <v>4.6292619850376662</v>
      </c>
      <c r="C54" s="5">
        <v>0</v>
      </c>
      <c r="D54" s="5">
        <v>0</v>
      </c>
      <c r="E54" s="4">
        <v>0.75800000000000001</v>
      </c>
      <c r="F54" s="5">
        <v>3900</v>
      </c>
    </row>
    <row r="55" spans="1:6" ht="19.5" customHeight="1" x14ac:dyDescent="0.25">
      <c r="A55" s="4">
        <v>13.100132856790983</v>
      </c>
      <c r="B55" s="4">
        <v>4.6683101096364101</v>
      </c>
      <c r="C55" s="5">
        <v>0</v>
      </c>
      <c r="D55" s="5">
        <v>0</v>
      </c>
      <c r="E55" s="4">
        <v>0.73799999999999999</v>
      </c>
      <c r="F55" s="5">
        <v>3900</v>
      </c>
    </row>
    <row r="56" spans="1:6" ht="19.5" customHeight="1" x14ac:dyDescent="0.25">
      <c r="A56" s="4">
        <v>14.085028633603271</v>
      </c>
      <c r="B56" s="4">
        <v>4.7180564997063774</v>
      </c>
      <c r="C56" s="5">
        <v>0</v>
      </c>
      <c r="D56" s="5">
        <v>0</v>
      </c>
      <c r="E56" s="4">
        <v>0.70499999999999996</v>
      </c>
      <c r="F56" s="5">
        <v>3900</v>
      </c>
    </row>
    <row r="57" spans="1:6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</row>
    <row r="58" spans="1:6" ht="19.5" customHeight="1" x14ac:dyDescent="0.25">
      <c r="A58" s="4">
        <v>9.5078866363848622</v>
      </c>
      <c r="B58" s="4">
        <v>4.8207991843356206</v>
      </c>
      <c r="C58" s="5">
        <v>0</v>
      </c>
      <c r="D58" s="5">
        <v>0</v>
      </c>
      <c r="E58" s="4">
        <v>0.69299999999999995</v>
      </c>
      <c r="F58" s="4">
        <v>3639.9999999999995</v>
      </c>
    </row>
    <row r="59" spans="1:6" ht="19.5" customHeight="1" x14ac:dyDescent="0.25">
      <c r="A59" s="4">
        <v>10.290782018952902</v>
      </c>
      <c r="B59" s="4">
        <v>4.8418870400445213</v>
      </c>
      <c r="C59" s="5">
        <v>0</v>
      </c>
      <c r="D59" s="5">
        <v>0</v>
      </c>
      <c r="E59" s="4">
        <v>0.73199999999999998</v>
      </c>
      <c r="F59" s="4">
        <v>3639.9999999999995</v>
      </c>
    </row>
    <row r="60" spans="1:6" ht="19.5" customHeight="1" x14ac:dyDescent="0.25">
      <c r="A60" s="4">
        <v>11.047859029546103</v>
      </c>
      <c r="B60" s="4">
        <v>4.8418870400445213</v>
      </c>
      <c r="C60" s="5">
        <v>0</v>
      </c>
      <c r="D60" s="5">
        <v>0</v>
      </c>
      <c r="E60" s="4">
        <v>0.751</v>
      </c>
      <c r="F60" s="4">
        <v>3639.9999999999995</v>
      </c>
    </row>
    <row r="61" spans="1:6" ht="19.5" customHeight="1" x14ac:dyDescent="0.25">
      <c r="A61" s="4">
        <v>11.714226208483067</v>
      </c>
      <c r="B61" s="4">
        <v>4.8631601975567174</v>
      </c>
      <c r="C61" s="5">
        <v>0</v>
      </c>
      <c r="D61" s="5">
        <v>0</v>
      </c>
      <c r="E61" s="4">
        <v>0.75800000000000001</v>
      </c>
      <c r="F61" s="4">
        <v>3639.9999999999995</v>
      </c>
    </row>
    <row r="62" spans="1:6" ht="19.5" customHeight="1" x14ac:dyDescent="0.25">
      <c r="A62" s="4">
        <v>12.965560318843121</v>
      </c>
      <c r="B62" s="4">
        <v>4.9171699932253361</v>
      </c>
      <c r="C62" s="5">
        <v>0</v>
      </c>
      <c r="D62" s="5">
        <v>0</v>
      </c>
      <c r="E62" s="4">
        <v>0.73799999999999999</v>
      </c>
      <c r="F62" s="4">
        <v>3639.9999999999995</v>
      </c>
    </row>
    <row r="63" spans="1:6" ht="19.5" customHeight="1" x14ac:dyDescent="0.25">
      <c r="A63" s="4">
        <v>14.013641568427145</v>
      </c>
      <c r="B63" s="4">
        <v>5.0288703060763522</v>
      </c>
      <c r="C63" s="5">
        <v>0</v>
      </c>
      <c r="D63" s="5">
        <v>0</v>
      </c>
      <c r="E63" s="4">
        <v>0.70499999999999996</v>
      </c>
      <c r="F63" s="4">
        <v>3639.9999999999995</v>
      </c>
    </row>
    <row r="64" spans="1:6" ht="19.5" customHeight="1" x14ac:dyDescent="0.25">
      <c r="A64" s="15" t="s">
        <v>5</v>
      </c>
      <c r="B64" s="17"/>
      <c r="C64" s="16"/>
      <c r="D64" s="16"/>
      <c r="E64" s="17"/>
      <c r="F64" s="17"/>
    </row>
    <row r="65" spans="1:6" ht="19.5" customHeight="1" x14ac:dyDescent="0.25">
      <c r="A65" s="6" t="s">
        <v>19</v>
      </c>
      <c r="B65" s="4">
        <v>507.2</v>
      </c>
      <c r="C65" s="16"/>
      <c r="D65" s="16"/>
      <c r="E65" s="17"/>
      <c r="F65" s="17"/>
    </row>
    <row r="66" spans="1:6" ht="19.5" customHeight="1" x14ac:dyDescent="0.25">
      <c r="A66" s="6" t="s">
        <v>6</v>
      </c>
      <c r="B66" s="5">
        <v>288</v>
      </c>
      <c r="C66" s="16"/>
      <c r="D66" s="16"/>
      <c r="E66" s="17"/>
      <c r="F66" s="17"/>
    </row>
    <row r="67" spans="1:6" ht="19.5" customHeight="1" x14ac:dyDescent="0.25">
      <c r="A67" s="6" t="s">
        <v>7</v>
      </c>
      <c r="B67" s="4">
        <f>7.6*0.98066</f>
        <v>7.4530159999999999</v>
      </c>
      <c r="C67" s="16"/>
      <c r="D67" s="16"/>
      <c r="E67" s="17"/>
      <c r="F67" s="17"/>
    </row>
    <row r="68" spans="1:6" ht="19.5" customHeight="1" x14ac:dyDescent="0.25">
      <c r="A68" s="6" t="s">
        <v>8</v>
      </c>
      <c r="B68" s="4">
        <v>2.2000000000000002</v>
      </c>
      <c r="C68" s="16"/>
      <c r="D68" s="16"/>
      <c r="E68" s="17"/>
      <c r="F68" s="17"/>
    </row>
    <row r="69" spans="1:6" ht="19.5" customHeight="1" x14ac:dyDescent="0.25">
      <c r="A69" s="6" t="s">
        <v>9</v>
      </c>
      <c r="B69" s="4">
        <v>0.85</v>
      </c>
      <c r="C69" s="16"/>
      <c r="D69" s="16"/>
      <c r="E69" s="17"/>
      <c r="F69" s="17"/>
    </row>
    <row r="70" spans="1:6" ht="19.5" customHeight="1" x14ac:dyDescent="0.25">
      <c r="A70" s="6" t="s">
        <v>10</v>
      </c>
      <c r="B70" s="4">
        <v>2.5</v>
      </c>
      <c r="C70" s="16"/>
      <c r="D70" s="16"/>
      <c r="E70" s="17"/>
      <c r="F70" s="17"/>
    </row>
    <row r="71" spans="1:6" ht="19.5" customHeight="1" x14ac:dyDescent="0.25">
      <c r="A71" s="6" t="s">
        <v>11</v>
      </c>
      <c r="B71" s="4">
        <v>5200</v>
      </c>
      <c r="C71" s="16"/>
      <c r="D71" s="16"/>
      <c r="E71" s="17"/>
      <c r="F71" s="17"/>
    </row>
    <row r="72" spans="1:6" ht="19.5" customHeight="1" x14ac:dyDescent="0.25">
      <c r="A72" s="6" t="s">
        <v>12</v>
      </c>
      <c r="B72" s="4">
        <v>12</v>
      </c>
      <c r="C72" s="16"/>
      <c r="D72" s="16"/>
      <c r="E72" s="17"/>
      <c r="F72" s="17"/>
    </row>
    <row r="73" spans="1:6" ht="19.5" customHeight="1" x14ac:dyDescent="0.25">
      <c r="A73" s="6" t="s">
        <v>13</v>
      </c>
      <c r="B73" s="4">
        <v>2.87E-2</v>
      </c>
      <c r="C73" s="16"/>
      <c r="D73" s="16"/>
      <c r="E73" s="17"/>
      <c r="F73" s="17"/>
    </row>
    <row r="74" spans="1:6" ht="19.5" customHeight="1" x14ac:dyDescent="0.25">
      <c r="A74" s="6" t="s">
        <v>14</v>
      </c>
      <c r="B74" s="4">
        <v>5.4800000000000001E-2</v>
      </c>
      <c r="C74" s="16"/>
      <c r="D74" s="16"/>
      <c r="E74" s="17"/>
      <c r="F74" s="17"/>
    </row>
    <row r="75" spans="1:6" ht="19.5" customHeight="1" x14ac:dyDescent="0.25">
      <c r="A75" s="15" t="s">
        <v>15</v>
      </c>
      <c r="B75" s="17"/>
      <c r="C75" s="16"/>
      <c r="D75" s="16"/>
      <c r="E75" s="17"/>
      <c r="F75" s="17"/>
    </row>
    <row r="76" spans="1:6" ht="19.5" customHeight="1" x14ac:dyDescent="0.25">
      <c r="A76" s="6" t="s">
        <v>16</v>
      </c>
      <c r="B76" s="4">
        <v>8</v>
      </c>
      <c r="C76" s="16"/>
      <c r="D76" s="16"/>
      <c r="E76" s="17"/>
      <c r="F76" s="17"/>
    </row>
    <row r="77" spans="1:6" ht="19.5" customHeight="1" x14ac:dyDescent="0.25">
      <c r="A77" s="6" t="s">
        <v>17</v>
      </c>
      <c r="B77" s="5">
        <v>16</v>
      </c>
      <c r="C77" s="16"/>
      <c r="D77" s="16"/>
      <c r="E77" s="17"/>
      <c r="F77" s="17"/>
    </row>
    <row r="78" spans="1:6" ht="19.5" customHeight="1" x14ac:dyDescent="0.25">
      <c r="A78" s="6" t="s">
        <v>18</v>
      </c>
      <c r="B78" s="4">
        <v>76</v>
      </c>
      <c r="C78" s="16"/>
      <c r="D78" s="16"/>
      <c r="E78" s="17"/>
      <c r="F78" s="1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7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9.140625" style="12" bestFit="1" customWidth="1"/>
    <col min="5" max="5" width="14.140625" style="13" bestFit="1" customWidth="1"/>
    <col min="6" max="6" width="14.140625" style="12" bestFit="1" customWidth="1"/>
    <col min="7" max="8" width="14.140625" style="19" bestFit="1" customWidth="1"/>
    <col min="9" max="10" width="13.5703125" style="12" hidden="1" bestFit="1" customWidth="1"/>
    <col min="11" max="11" width="13.5703125" style="19" hidden="1" bestFit="1" customWidth="1"/>
    <col min="12" max="14" width="13.5703125" style="13" hidden="1" bestFit="1" customWidth="1"/>
    <col min="15" max="15" width="13.5703125" style="19" hidden="1" bestFit="1" customWidth="1"/>
    <col min="16" max="18" width="13.5703125" style="13" hidden="1" bestFit="1" customWidth="1"/>
    <col min="19" max="19" width="14.140625" style="19" bestFit="1" customWidth="1"/>
    <col min="20" max="20" width="11" style="19" bestFit="1" customWidth="1"/>
  </cols>
  <sheetData>
    <row r="1" spans="1:2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  <c r="I1" s="16"/>
      <c r="J1" s="16"/>
      <c r="K1" s="14"/>
      <c r="L1" s="17"/>
      <c r="M1" s="17"/>
      <c r="N1" s="17"/>
      <c r="O1" s="14"/>
      <c r="P1" s="17"/>
      <c r="Q1" s="17"/>
      <c r="R1" s="17"/>
      <c r="S1" s="14"/>
      <c r="T1" s="14"/>
    </row>
    <row r="2" spans="1:20" ht="19.5" customHeight="1" x14ac:dyDescent="0.25">
      <c r="A2" s="4">
        <v>7.4923994208494218</v>
      </c>
      <c r="B2" s="4">
        <v>2.7606177606177611</v>
      </c>
      <c r="C2" s="41">
        <v>0</v>
      </c>
      <c r="D2" s="41">
        <v>0</v>
      </c>
      <c r="E2" s="4">
        <v>0.75</v>
      </c>
      <c r="F2" s="5">
        <v>5565</v>
      </c>
      <c r="G2" s="14"/>
      <c r="H2" s="14"/>
      <c r="I2" s="5">
        <v>169</v>
      </c>
      <c r="J2" s="5">
        <f t="shared" ref="J2:J7" si="0">I2*24*60</f>
        <v>243360</v>
      </c>
      <c r="K2" s="14"/>
      <c r="L2" s="4">
        <v>7.15</v>
      </c>
      <c r="M2" s="4">
        <v>2.59</v>
      </c>
      <c r="N2" s="4">
        <f t="shared" ref="N2:N7" si="1">L2/M2</f>
        <v>2.7606177606177611</v>
      </c>
      <c r="O2" s="14"/>
      <c r="P2" s="4">
        <f t="shared" ref="P2:P7" si="2">N2*9.8692</f>
        <v>27.245088803088805</v>
      </c>
      <c r="Q2" s="4">
        <v>0.27500000000000002</v>
      </c>
      <c r="R2" s="4">
        <f t="shared" ref="R2:R7" si="3">P2*Q2</f>
        <v>7.4923994208494218</v>
      </c>
      <c r="S2" s="14"/>
      <c r="T2" s="14"/>
    </row>
    <row r="3" spans="1:20" ht="19.5" customHeight="1" x14ac:dyDescent="0.25">
      <c r="A3" s="4">
        <v>8.7522207751937984</v>
      </c>
      <c r="B3" s="4">
        <v>2.7713178294573644</v>
      </c>
      <c r="C3" s="41">
        <v>0</v>
      </c>
      <c r="D3" s="41">
        <v>0</v>
      </c>
      <c r="E3" s="4">
        <v>0.8</v>
      </c>
      <c r="F3" s="5">
        <v>5565</v>
      </c>
      <c r="G3" s="14"/>
      <c r="H3" s="14"/>
      <c r="I3" s="5">
        <v>205</v>
      </c>
      <c r="J3" s="5">
        <f t="shared" si="0"/>
        <v>295200</v>
      </c>
      <c r="K3" s="14"/>
      <c r="L3" s="4">
        <v>7.15</v>
      </c>
      <c r="M3" s="4">
        <v>2.58</v>
      </c>
      <c r="N3" s="4">
        <f t="shared" si="1"/>
        <v>2.7713178294573644</v>
      </c>
      <c r="O3" s="14"/>
      <c r="P3" s="4">
        <f t="shared" si="2"/>
        <v>27.350689922480619</v>
      </c>
      <c r="Q3" s="4">
        <v>0.32</v>
      </c>
      <c r="R3" s="4">
        <f t="shared" si="3"/>
        <v>8.7522207751937984</v>
      </c>
      <c r="S3" s="14"/>
      <c r="T3" s="14"/>
    </row>
    <row r="4" spans="1:20" ht="19.5" customHeight="1" x14ac:dyDescent="0.25">
      <c r="A4" s="4">
        <v>10.773470526748971</v>
      </c>
      <c r="B4" s="4">
        <v>2.9423868312757202</v>
      </c>
      <c r="C4" s="41">
        <v>0</v>
      </c>
      <c r="D4" s="41">
        <v>0</v>
      </c>
      <c r="E4" s="4">
        <v>0.81</v>
      </c>
      <c r="F4" s="5">
        <v>5565</v>
      </c>
      <c r="G4" s="14"/>
      <c r="H4" s="14"/>
      <c r="I4" s="5">
        <v>242</v>
      </c>
      <c r="J4" s="5">
        <f t="shared" si="0"/>
        <v>348480</v>
      </c>
      <c r="K4" s="14"/>
      <c r="L4" s="4">
        <v>7.15</v>
      </c>
      <c r="M4" s="4">
        <v>2.4300000000000002</v>
      </c>
      <c r="N4" s="4">
        <f t="shared" si="1"/>
        <v>2.9423868312757202</v>
      </c>
      <c r="O4" s="14"/>
      <c r="P4" s="4">
        <f t="shared" si="2"/>
        <v>29.039004115226337</v>
      </c>
      <c r="Q4" s="4">
        <v>0.371</v>
      </c>
      <c r="R4" s="4">
        <f t="shared" si="3"/>
        <v>10.773470526748971</v>
      </c>
      <c r="S4" s="14"/>
      <c r="T4" s="14"/>
    </row>
    <row r="5" spans="1:20" ht="19.5" customHeight="1" x14ac:dyDescent="0.25">
      <c r="A5" s="4">
        <v>12.998775263157896</v>
      </c>
      <c r="B5" s="4">
        <v>3.1359649122807021</v>
      </c>
      <c r="C5" s="41">
        <v>0</v>
      </c>
      <c r="D5" s="41">
        <v>0</v>
      </c>
      <c r="E5" s="4">
        <v>0.80500000000000005</v>
      </c>
      <c r="F5" s="5">
        <v>5565</v>
      </c>
      <c r="G5" s="14"/>
      <c r="H5" s="14"/>
      <c r="I5" s="5">
        <v>272</v>
      </c>
      <c r="J5" s="5">
        <f t="shared" si="0"/>
        <v>391680</v>
      </c>
      <c r="K5" s="14"/>
      <c r="L5" s="4">
        <v>7.15</v>
      </c>
      <c r="M5" s="4">
        <v>2.2799999999999998</v>
      </c>
      <c r="N5" s="4">
        <f t="shared" si="1"/>
        <v>3.1359649122807021</v>
      </c>
      <c r="O5" s="14"/>
      <c r="P5" s="4">
        <f t="shared" si="2"/>
        <v>30.949464912280703</v>
      </c>
      <c r="Q5" s="4">
        <v>0.42</v>
      </c>
      <c r="R5" s="4">
        <f t="shared" si="3"/>
        <v>12.998775263157896</v>
      </c>
      <c r="S5" s="14"/>
      <c r="T5" s="14"/>
    </row>
    <row r="6" spans="1:20" ht="19.5" customHeight="1" x14ac:dyDescent="0.25">
      <c r="A6" s="4">
        <v>15.99004866995074</v>
      </c>
      <c r="B6" s="4">
        <v>3.5221674876847295</v>
      </c>
      <c r="C6" s="41">
        <v>0</v>
      </c>
      <c r="D6" s="41">
        <v>0</v>
      </c>
      <c r="E6" s="4">
        <v>0.78</v>
      </c>
      <c r="F6" s="5">
        <v>5565</v>
      </c>
      <c r="G6" s="14"/>
      <c r="H6" s="14"/>
      <c r="I6" s="5">
        <v>302</v>
      </c>
      <c r="J6" s="5">
        <f t="shared" si="0"/>
        <v>434880</v>
      </c>
      <c r="K6" s="14"/>
      <c r="L6" s="4">
        <v>7.15</v>
      </c>
      <c r="M6" s="4">
        <v>2.0299999999999998</v>
      </c>
      <c r="N6" s="4">
        <f t="shared" si="1"/>
        <v>3.5221674876847295</v>
      </c>
      <c r="O6" s="14"/>
      <c r="P6" s="4">
        <f t="shared" si="2"/>
        <v>34.76097536945813</v>
      </c>
      <c r="Q6" s="4">
        <v>0.46</v>
      </c>
      <c r="R6" s="4">
        <f t="shared" si="3"/>
        <v>15.99004866995074</v>
      </c>
      <c r="S6" s="14"/>
      <c r="T6" s="14"/>
    </row>
    <row r="7" spans="1:20" ht="19.5" customHeight="1" x14ac:dyDescent="0.25">
      <c r="A7" s="4">
        <v>23.827068571428573</v>
      </c>
      <c r="B7" s="4">
        <v>4.6428571428571432</v>
      </c>
      <c r="C7" s="41">
        <v>0</v>
      </c>
      <c r="D7" s="41">
        <v>0</v>
      </c>
      <c r="E7" s="4">
        <v>0.69</v>
      </c>
      <c r="F7" s="5">
        <v>5565</v>
      </c>
      <c r="G7" s="14"/>
      <c r="H7" s="14"/>
      <c r="I7" s="5">
        <v>349</v>
      </c>
      <c r="J7" s="5">
        <f t="shared" si="0"/>
        <v>502560</v>
      </c>
      <c r="K7" s="14"/>
      <c r="L7" s="4">
        <v>7.15</v>
      </c>
      <c r="M7" s="4">
        <v>1.54</v>
      </c>
      <c r="N7" s="4">
        <f t="shared" si="1"/>
        <v>4.6428571428571432</v>
      </c>
      <c r="O7" s="14"/>
      <c r="P7" s="4">
        <f t="shared" si="2"/>
        <v>45.821285714285715</v>
      </c>
      <c r="Q7" s="4">
        <v>0.52</v>
      </c>
      <c r="R7" s="4">
        <f t="shared" si="3"/>
        <v>23.827068571428573</v>
      </c>
      <c r="S7" s="14"/>
      <c r="T7" s="14"/>
    </row>
    <row r="8" spans="1:20" ht="19.5" customHeight="1" x14ac:dyDescent="0.25">
      <c r="A8" s="15" t="s">
        <v>4</v>
      </c>
      <c r="B8" s="17"/>
      <c r="C8" s="16"/>
      <c r="D8" s="16"/>
      <c r="E8" s="17"/>
      <c r="F8" s="16"/>
      <c r="G8" s="14"/>
      <c r="H8" s="14"/>
      <c r="I8" s="16"/>
      <c r="J8" s="16"/>
      <c r="K8" s="14"/>
      <c r="L8" s="17"/>
      <c r="M8" s="17"/>
      <c r="N8" s="17"/>
      <c r="O8" s="14"/>
      <c r="P8" s="17"/>
      <c r="Q8" s="17"/>
      <c r="R8" s="17"/>
      <c r="S8" s="14"/>
      <c r="T8" s="14"/>
    </row>
    <row r="9" spans="1:20" ht="19.5" customHeight="1" x14ac:dyDescent="0.25">
      <c r="A9" s="4">
        <v>7.8241283263598334</v>
      </c>
      <c r="B9" s="4">
        <v>2.99163179916318</v>
      </c>
      <c r="C9" s="41">
        <v>0</v>
      </c>
      <c r="D9" s="41">
        <v>0</v>
      </c>
      <c r="E9" s="4">
        <v>0.75</v>
      </c>
      <c r="F9" s="5">
        <v>5300</v>
      </c>
      <c r="G9" s="14"/>
      <c r="H9" s="14"/>
      <c r="I9" s="5">
        <v>161</v>
      </c>
      <c r="J9" s="5">
        <f t="shared" ref="J9:J14" si="4">I9*24*60</f>
        <v>231840</v>
      </c>
      <c r="K9" s="14"/>
      <c r="L9" s="4">
        <v>7.15</v>
      </c>
      <c r="M9" s="4">
        <v>2.39</v>
      </c>
      <c r="N9" s="4">
        <f t="shared" ref="N9:N14" si="5">L9/M9</f>
        <v>2.99163179916318</v>
      </c>
      <c r="O9" s="14"/>
      <c r="P9" s="4">
        <f t="shared" ref="P9:P14" si="6">N9*9.8692</f>
        <v>29.525012552301256</v>
      </c>
      <c r="Q9" s="4">
        <v>0.26500000000000001</v>
      </c>
      <c r="R9" s="4">
        <f t="shared" ref="R9:R14" si="7">P9*Q9</f>
        <v>7.8241283263598334</v>
      </c>
      <c r="S9" s="14"/>
      <c r="T9" s="14"/>
    </row>
    <row r="10" spans="1:20" ht="19.5" customHeight="1" x14ac:dyDescent="0.25">
      <c r="A10" s="4">
        <v>9.1615617731092431</v>
      </c>
      <c r="B10" s="4">
        <v>3.0042016806722693</v>
      </c>
      <c r="C10" s="41">
        <v>0</v>
      </c>
      <c r="D10" s="41">
        <v>0</v>
      </c>
      <c r="E10" s="4">
        <v>0.8</v>
      </c>
      <c r="F10" s="5">
        <v>5300</v>
      </c>
      <c r="G10" s="14"/>
      <c r="H10" s="14"/>
      <c r="I10" s="5">
        <v>193</v>
      </c>
      <c r="J10" s="5">
        <f t="shared" si="4"/>
        <v>277920</v>
      </c>
      <c r="K10" s="14"/>
      <c r="L10" s="4">
        <v>7.15</v>
      </c>
      <c r="M10" s="4">
        <v>2.38</v>
      </c>
      <c r="N10" s="4">
        <f t="shared" si="5"/>
        <v>3.0042016806722693</v>
      </c>
      <c r="O10" s="14"/>
      <c r="P10" s="4">
        <f t="shared" si="6"/>
        <v>29.649067226890757</v>
      </c>
      <c r="Q10" s="4">
        <v>0.309</v>
      </c>
      <c r="R10" s="4">
        <f t="shared" si="7"/>
        <v>9.1615617731092431</v>
      </c>
      <c r="S10" s="14"/>
      <c r="T10" s="14"/>
    </row>
    <row r="11" spans="1:20" ht="19.5" customHeight="1" x14ac:dyDescent="0.25">
      <c r="A11" s="4">
        <v>11.141807368421052</v>
      </c>
      <c r="B11" s="4">
        <v>3.1359649122807021</v>
      </c>
      <c r="C11" s="41">
        <v>0</v>
      </c>
      <c r="D11" s="41">
        <v>0</v>
      </c>
      <c r="E11" s="4">
        <v>0.81</v>
      </c>
      <c r="F11" s="5">
        <v>5300</v>
      </c>
      <c r="G11" s="14"/>
      <c r="H11" s="14"/>
      <c r="I11" s="5">
        <v>230</v>
      </c>
      <c r="J11" s="5">
        <f t="shared" si="4"/>
        <v>331200</v>
      </c>
      <c r="K11" s="14"/>
      <c r="L11" s="4">
        <v>7.15</v>
      </c>
      <c r="M11" s="4">
        <v>2.2799999999999998</v>
      </c>
      <c r="N11" s="4">
        <f t="shared" si="5"/>
        <v>3.1359649122807021</v>
      </c>
      <c r="O11" s="14"/>
      <c r="P11" s="4">
        <f t="shared" si="6"/>
        <v>30.949464912280703</v>
      </c>
      <c r="Q11" s="4">
        <v>0.36</v>
      </c>
      <c r="R11" s="4">
        <f t="shared" si="7"/>
        <v>11.141807368421052</v>
      </c>
      <c r="S11" s="14"/>
      <c r="T11" s="14"/>
    </row>
    <row r="12" spans="1:20" ht="19.5" customHeight="1" x14ac:dyDescent="0.25">
      <c r="A12" s="4">
        <v>13.377209478672988</v>
      </c>
      <c r="B12" s="4">
        <v>3.3886255924170618</v>
      </c>
      <c r="C12" s="41">
        <v>0</v>
      </c>
      <c r="D12" s="41">
        <v>0</v>
      </c>
      <c r="E12" s="4">
        <v>0.80500000000000005</v>
      </c>
      <c r="F12" s="5">
        <v>5300</v>
      </c>
      <c r="G12" s="14"/>
      <c r="H12" s="14"/>
      <c r="I12" s="5">
        <v>259</v>
      </c>
      <c r="J12" s="5">
        <f t="shared" si="4"/>
        <v>372960</v>
      </c>
      <c r="K12" s="14"/>
      <c r="L12" s="4">
        <v>7.15</v>
      </c>
      <c r="M12" s="4">
        <v>2.11</v>
      </c>
      <c r="N12" s="4">
        <f t="shared" si="5"/>
        <v>3.3886255924170618</v>
      </c>
      <c r="O12" s="14"/>
      <c r="P12" s="4">
        <f t="shared" si="6"/>
        <v>33.443023696682467</v>
      </c>
      <c r="Q12" s="4">
        <v>0.4</v>
      </c>
      <c r="R12" s="4">
        <f t="shared" si="7"/>
        <v>13.377209478672988</v>
      </c>
      <c r="S12" s="14"/>
      <c r="T12" s="14"/>
    </row>
    <row r="13" spans="1:20" ht="19.5" customHeight="1" x14ac:dyDescent="0.25">
      <c r="A13" s="4">
        <v>16.144926104712042</v>
      </c>
      <c r="B13" s="4">
        <v>3.7434554973821994</v>
      </c>
      <c r="C13" s="41">
        <v>0</v>
      </c>
      <c r="D13" s="41">
        <v>0</v>
      </c>
      <c r="E13" s="4">
        <v>0.78</v>
      </c>
      <c r="F13" s="5">
        <v>5300</v>
      </c>
      <c r="G13" s="14"/>
      <c r="H13" s="14"/>
      <c r="I13" s="5">
        <v>288</v>
      </c>
      <c r="J13" s="5">
        <f t="shared" si="4"/>
        <v>414720</v>
      </c>
      <c r="K13" s="14"/>
      <c r="L13" s="4">
        <v>7.15</v>
      </c>
      <c r="M13" s="4">
        <v>1.91</v>
      </c>
      <c r="N13" s="4">
        <f t="shared" si="5"/>
        <v>3.7434554973821994</v>
      </c>
      <c r="O13" s="14"/>
      <c r="P13" s="4">
        <f t="shared" si="6"/>
        <v>36.944910994764399</v>
      </c>
      <c r="Q13" s="4">
        <v>0.437</v>
      </c>
      <c r="R13" s="4">
        <f t="shared" si="7"/>
        <v>16.144926104712042</v>
      </c>
      <c r="S13" s="14"/>
      <c r="T13" s="14"/>
    </row>
    <row r="14" spans="1:20" ht="19.5" customHeight="1" x14ac:dyDescent="0.25">
      <c r="A14" s="4">
        <v>23.20586724832215</v>
      </c>
      <c r="B14" s="4">
        <v>4.7986577181208059</v>
      </c>
      <c r="C14" s="41">
        <v>0</v>
      </c>
      <c r="D14" s="41">
        <v>0</v>
      </c>
      <c r="E14" s="4">
        <v>0.69</v>
      </c>
      <c r="F14" s="5">
        <v>5300</v>
      </c>
      <c r="G14" s="14"/>
      <c r="H14" s="14"/>
      <c r="I14" s="5">
        <v>331</v>
      </c>
      <c r="J14" s="5">
        <f t="shared" si="4"/>
        <v>476640</v>
      </c>
      <c r="K14" s="14"/>
      <c r="L14" s="4">
        <v>7.15</v>
      </c>
      <c r="M14" s="4">
        <v>1.49</v>
      </c>
      <c r="N14" s="4">
        <f t="shared" si="5"/>
        <v>4.7986577181208059</v>
      </c>
      <c r="O14" s="14"/>
      <c r="P14" s="4">
        <f t="shared" si="6"/>
        <v>47.358912751677856</v>
      </c>
      <c r="Q14" s="4">
        <v>0.49</v>
      </c>
      <c r="R14" s="4">
        <f t="shared" si="7"/>
        <v>23.20586724832215</v>
      </c>
      <c r="S14" s="14"/>
      <c r="T14" s="14"/>
    </row>
    <row r="15" spans="1:20" ht="19.5" customHeight="1" x14ac:dyDescent="0.25">
      <c r="A15" s="15" t="s">
        <v>4</v>
      </c>
      <c r="B15" s="17"/>
      <c r="C15" s="16"/>
      <c r="D15" s="16"/>
      <c r="E15" s="17"/>
      <c r="F15" s="16"/>
      <c r="G15" s="14"/>
      <c r="H15" s="14"/>
      <c r="I15" s="16"/>
      <c r="J15" s="16"/>
      <c r="K15" s="14"/>
      <c r="L15" s="17"/>
      <c r="M15" s="17"/>
      <c r="N15" s="17"/>
      <c r="O15" s="14"/>
      <c r="P15" s="17"/>
      <c r="Q15" s="17"/>
      <c r="R15" s="17"/>
      <c r="S15" s="14"/>
      <c r="T15" s="14"/>
    </row>
    <row r="16" spans="1:20" ht="19.5" customHeight="1" x14ac:dyDescent="0.25">
      <c r="A16" s="4">
        <v>8.0143709411764696</v>
      </c>
      <c r="B16" s="4">
        <v>3.2352941176470589</v>
      </c>
      <c r="C16" s="41">
        <v>0</v>
      </c>
      <c r="D16" s="41">
        <v>0</v>
      </c>
      <c r="E16" s="4">
        <v>0.75</v>
      </c>
      <c r="F16" s="5">
        <v>5035</v>
      </c>
      <c r="G16" s="14"/>
      <c r="H16" s="14"/>
      <c r="I16" s="5">
        <v>152</v>
      </c>
      <c r="J16" s="5">
        <f t="shared" ref="J16:J21" si="8">I16*24*60</f>
        <v>218880</v>
      </c>
      <c r="K16" s="14"/>
      <c r="L16" s="4">
        <v>7.15</v>
      </c>
      <c r="M16" s="4">
        <v>2.21</v>
      </c>
      <c r="N16" s="4">
        <f t="shared" ref="N16:N21" si="9">L16/M16</f>
        <v>3.2352941176470589</v>
      </c>
      <c r="O16" s="14"/>
      <c r="P16" s="4">
        <f t="shared" ref="P16:P21" si="10">N16*9.8692</f>
        <v>31.929764705882352</v>
      </c>
      <c r="Q16" s="4">
        <v>0.251</v>
      </c>
      <c r="R16" s="4">
        <f t="shared" ref="R16:R21" si="11">P16*Q16</f>
        <v>8.0143709411764696</v>
      </c>
      <c r="S16" s="14"/>
      <c r="T16" s="14"/>
    </row>
    <row r="17" spans="1:20" ht="19.5" customHeight="1" x14ac:dyDescent="0.25">
      <c r="A17" s="4">
        <v>9.5583201999999989</v>
      </c>
      <c r="B17" s="4">
        <v>3.25</v>
      </c>
      <c r="C17" s="41">
        <v>0</v>
      </c>
      <c r="D17" s="41">
        <v>0</v>
      </c>
      <c r="E17" s="4">
        <v>0.8</v>
      </c>
      <c r="F17" s="5">
        <v>5035</v>
      </c>
      <c r="G17" s="14"/>
      <c r="H17" s="14"/>
      <c r="I17" s="5">
        <v>184</v>
      </c>
      <c r="J17" s="5">
        <f t="shared" si="8"/>
        <v>264960</v>
      </c>
      <c r="K17" s="14"/>
      <c r="L17" s="4">
        <v>7.15</v>
      </c>
      <c r="M17" s="4">
        <v>2.2000000000000002</v>
      </c>
      <c r="N17" s="4">
        <f t="shared" si="9"/>
        <v>3.25</v>
      </c>
      <c r="O17" s="14"/>
      <c r="P17" s="4">
        <f t="shared" si="10"/>
        <v>32.0749</v>
      </c>
      <c r="Q17" s="4">
        <v>0.29799999999999999</v>
      </c>
      <c r="R17" s="4">
        <f t="shared" si="11"/>
        <v>9.5583201999999989</v>
      </c>
      <c r="S17" s="14"/>
      <c r="T17" s="14"/>
    </row>
    <row r="18" spans="1:20" ht="19.5" customHeight="1" x14ac:dyDescent="0.25">
      <c r="A18" s="4">
        <v>11.370628056872039</v>
      </c>
      <c r="B18" s="4">
        <v>3.3886255924170618</v>
      </c>
      <c r="C18" s="41">
        <v>0</v>
      </c>
      <c r="D18" s="41">
        <v>0</v>
      </c>
      <c r="E18" s="4">
        <v>0.81</v>
      </c>
      <c r="F18" s="5">
        <v>5035</v>
      </c>
      <c r="G18" s="14"/>
      <c r="H18" s="14"/>
      <c r="I18" s="5">
        <v>219</v>
      </c>
      <c r="J18" s="5">
        <f t="shared" si="8"/>
        <v>315360</v>
      </c>
      <c r="K18" s="14"/>
      <c r="L18" s="4">
        <v>7.15</v>
      </c>
      <c r="M18" s="4">
        <v>2.11</v>
      </c>
      <c r="N18" s="4">
        <f t="shared" si="9"/>
        <v>3.3886255924170618</v>
      </c>
      <c r="O18" s="14"/>
      <c r="P18" s="4">
        <f t="shared" si="10"/>
        <v>33.443023696682467</v>
      </c>
      <c r="Q18" s="4">
        <v>0.34</v>
      </c>
      <c r="R18" s="4">
        <f t="shared" si="11"/>
        <v>11.370628056872039</v>
      </c>
      <c r="S18" s="14"/>
      <c r="T18" s="14"/>
    </row>
    <row r="19" spans="1:20" ht="19.5" customHeight="1" x14ac:dyDescent="0.25">
      <c r="A19" s="4">
        <v>13.4746816080402</v>
      </c>
      <c r="B19" s="4">
        <v>3.5929648241206031</v>
      </c>
      <c r="C19" s="41">
        <v>0</v>
      </c>
      <c r="D19" s="41">
        <v>0</v>
      </c>
      <c r="E19" s="4">
        <v>0.80500000000000005</v>
      </c>
      <c r="F19" s="5">
        <v>5035</v>
      </c>
      <c r="G19" s="14"/>
      <c r="H19" s="14"/>
      <c r="I19" s="5">
        <v>248</v>
      </c>
      <c r="J19" s="5">
        <f t="shared" si="8"/>
        <v>357120</v>
      </c>
      <c r="K19" s="14"/>
      <c r="L19" s="4">
        <v>7.15</v>
      </c>
      <c r="M19" s="4">
        <v>1.99</v>
      </c>
      <c r="N19" s="4">
        <f t="shared" si="9"/>
        <v>3.5929648241206031</v>
      </c>
      <c r="O19" s="14"/>
      <c r="P19" s="4">
        <f t="shared" si="10"/>
        <v>35.459688442211053</v>
      </c>
      <c r="Q19" s="4">
        <v>0.38</v>
      </c>
      <c r="R19" s="4">
        <f t="shared" si="11"/>
        <v>13.4746816080402</v>
      </c>
      <c r="S19" s="14"/>
      <c r="T19" s="14"/>
    </row>
    <row r="20" spans="1:20" ht="19.5" customHeight="1" x14ac:dyDescent="0.25">
      <c r="A20" s="4">
        <v>16.686036375690609</v>
      </c>
      <c r="B20" s="4">
        <v>3.9502762430939229</v>
      </c>
      <c r="C20" s="41">
        <v>0</v>
      </c>
      <c r="D20" s="41">
        <v>0</v>
      </c>
      <c r="E20" s="4">
        <v>0.78</v>
      </c>
      <c r="F20" s="5">
        <v>5035</v>
      </c>
      <c r="G20" s="14"/>
      <c r="H20" s="14"/>
      <c r="I20" s="5">
        <v>272</v>
      </c>
      <c r="J20" s="5">
        <f t="shared" si="8"/>
        <v>391680</v>
      </c>
      <c r="K20" s="14"/>
      <c r="L20" s="4">
        <v>7.15</v>
      </c>
      <c r="M20" s="4">
        <v>1.81</v>
      </c>
      <c r="N20" s="4">
        <f t="shared" si="9"/>
        <v>3.9502762430939229</v>
      </c>
      <c r="O20" s="14"/>
      <c r="P20" s="4">
        <f t="shared" si="10"/>
        <v>38.986066298342543</v>
      </c>
      <c r="Q20" s="4">
        <v>0.42799999999999999</v>
      </c>
      <c r="R20" s="4">
        <f t="shared" si="11"/>
        <v>16.686036375690609</v>
      </c>
      <c r="S20" s="14"/>
      <c r="T20" s="14"/>
    </row>
    <row r="21" spans="1:20" ht="19.5" customHeight="1" x14ac:dyDescent="0.25">
      <c r="A21" s="4">
        <v>23.753496366197183</v>
      </c>
      <c r="B21" s="4">
        <v>5.035211267605634</v>
      </c>
      <c r="C21" s="41">
        <v>0</v>
      </c>
      <c r="D21" s="41">
        <v>0</v>
      </c>
      <c r="E21" s="4">
        <v>0.69</v>
      </c>
      <c r="F21" s="5">
        <v>5035</v>
      </c>
      <c r="G21" s="14"/>
      <c r="H21" s="14"/>
      <c r="I21" s="5">
        <v>315</v>
      </c>
      <c r="J21" s="5">
        <f t="shared" si="8"/>
        <v>453600</v>
      </c>
      <c r="K21" s="14"/>
      <c r="L21" s="4">
        <v>7.15</v>
      </c>
      <c r="M21" s="4">
        <v>1.42</v>
      </c>
      <c r="N21" s="4">
        <f t="shared" si="9"/>
        <v>5.035211267605634</v>
      </c>
      <c r="O21" s="14"/>
      <c r="P21" s="4">
        <f t="shared" si="10"/>
        <v>49.693507042253522</v>
      </c>
      <c r="Q21" s="4">
        <v>0.47799999999999998</v>
      </c>
      <c r="R21" s="4">
        <f t="shared" si="11"/>
        <v>23.753496366197183</v>
      </c>
      <c r="S21" s="14"/>
      <c r="T21" s="14"/>
    </row>
    <row r="22" spans="1:20" ht="19.5" customHeight="1" x14ac:dyDescent="0.25">
      <c r="A22" s="15" t="s">
        <v>4</v>
      </c>
      <c r="B22" s="17"/>
      <c r="C22" s="16"/>
      <c r="D22" s="16"/>
      <c r="E22" s="17"/>
      <c r="F22" s="16"/>
      <c r="G22" s="14"/>
      <c r="H22" s="14"/>
      <c r="I22" s="16"/>
      <c r="J22" s="16"/>
      <c r="K22" s="14"/>
      <c r="L22" s="17"/>
      <c r="M22" s="17"/>
      <c r="N22" s="17"/>
      <c r="O22" s="14"/>
      <c r="P22" s="17"/>
      <c r="Q22" s="17"/>
      <c r="R22" s="17"/>
      <c r="S22" s="14"/>
      <c r="T22" s="14"/>
    </row>
    <row r="23" spans="1:20" ht="19.5" customHeight="1" x14ac:dyDescent="0.25">
      <c r="A23" s="4">
        <v>8.2612425365853674</v>
      </c>
      <c r="B23" s="4">
        <v>3.4878048780487809</v>
      </c>
      <c r="C23" s="41">
        <v>0</v>
      </c>
      <c r="D23" s="41">
        <v>0</v>
      </c>
      <c r="E23" s="4">
        <v>0.75</v>
      </c>
      <c r="F23" s="5">
        <v>4770</v>
      </c>
      <c r="G23" s="14"/>
      <c r="H23" s="14"/>
      <c r="I23" s="5">
        <v>144</v>
      </c>
      <c r="J23" s="5">
        <f t="shared" ref="J23:J28" si="12">I23*24*60</f>
        <v>207360</v>
      </c>
      <c r="K23" s="14"/>
      <c r="L23" s="4">
        <v>7.15</v>
      </c>
      <c r="M23" s="4">
        <v>2.0499999999999998</v>
      </c>
      <c r="N23" s="4">
        <f t="shared" ref="N23:N28" si="13">L23/M23</f>
        <v>3.4878048780487809</v>
      </c>
      <c r="O23" s="14"/>
      <c r="P23" s="4">
        <f t="shared" ref="P23:P28" si="14">N23*9.8692</f>
        <v>34.421843902439029</v>
      </c>
      <c r="Q23" s="4">
        <v>0.24</v>
      </c>
      <c r="R23" s="4">
        <f t="shared" ref="R23:R28" si="15">P23*Q23</f>
        <v>8.2612425365853674</v>
      </c>
      <c r="S23" s="14"/>
      <c r="T23" s="14"/>
    </row>
    <row r="24" spans="1:20" ht="19.5" customHeight="1" x14ac:dyDescent="0.25">
      <c r="A24" s="4">
        <v>9.7199525392156865</v>
      </c>
      <c r="B24" s="4">
        <v>3.5049019607843137</v>
      </c>
      <c r="C24" s="41">
        <v>0</v>
      </c>
      <c r="D24" s="41">
        <v>0</v>
      </c>
      <c r="E24" s="4">
        <v>0.8</v>
      </c>
      <c r="F24" s="5">
        <v>4770</v>
      </c>
      <c r="G24" s="14"/>
      <c r="H24" s="14"/>
      <c r="I24" s="5">
        <v>172</v>
      </c>
      <c r="J24" s="5">
        <f t="shared" si="12"/>
        <v>247680</v>
      </c>
      <c r="K24" s="14"/>
      <c r="L24" s="4">
        <v>7.15</v>
      </c>
      <c r="M24" s="4">
        <v>2.04</v>
      </c>
      <c r="N24" s="4">
        <f t="shared" si="13"/>
        <v>3.5049019607843137</v>
      </c>
      <c r="O24" s="14"/>
      <c r="P24" s="4">
        <f t="shared" si="14"/>
        <v>34.590578431372549</v>
      </c>
      <c r="Q24" s="4">
        <v>0.28100000000000003</v>
      </c>
      <c r="R24" s="4">
        <f t="shared" si="15"/>
        <v>9.7199525392156865</v>
      </c>
      <c r="S24" s="14"/>
      <c r="T24" s="14"/>
    </row>
    <row r="25" spans="1:20" ht="19.5" customHeight="1" x14ac:dyDescent="0.25">
      <c r="A25" s="4">
        <v>11.68951911111111</v>
      </c>
      <c r="B25" s="4">
        <v>3.6111111111111112</v>
      </c>
      <c r="C25" s="41">
        <v>0</v>
      </c>
      <c r="D25" s="41">
        <v>0</v>
      </c>
      <c r="E25" s="4">
        <v>0.81</v>
      </c>
      <c r="F25" s="5">
        <v>4770</v>
      </c>
      <c r="G25" s="14"/>
      <c r="H25" s="14"/>
      <c r="I25" s="5">
        <v>208</v>
      </c>
      <c r="J25" s="5">
        <f t="shared" si="12"/>
        <v>299520</v>
      </c>
      <c r="K25" s="14"/>
      <c r="L25" s="4">
        <v>7.15</v>
      </c>
      <c r="M25" s="4">
        <v>1.98</v>
      </c>
      <c r="N25" s="4">
        <f t="shared" si="13"/>
        <v>3.6111111111111112</v>
      </c>
      <c r="O25" s="14"/>
      <c r="P25" s="4">
        <f t="shared" si="14"/>
        <v>35.638777777777776</v>
      </c>
      <c r="Q25" s="4">
        <v>0.32800000000000001</v>
      </c>
      <c r="R25" s="4">
        <f t="shared" si="15"/>
        <v>11.68951911111111</v>
      </c>
      <c r="S25" s="14"/>
      <c r="T25" s="14"/>
    </row>
    <row r="26" spans="1:20" ht="19.5" customHeight="1" x14ac:dyDescent="0.25">
      <c r="A26" s="4">
        <v>13.695637408602149</v>
      </c>
      <c r="B26" s="4">
        <v>3.8440860215053765</v>
      </c>
      <c r="C26" s="41">
        <v>0</v>
      </c>
      <c r="D26" s="41">
        <v>0</v>
      </c>
      <c r="E26" s="4">
        <v>0.80500000000000005</v>
      </c>
      <c r="F26" s="5">
        <v>4770</v>
      </c>
      <c r="G26" s="14"/>
      <c r="H26" s="14"/>
      <c r="I26" s="5">
        <v>232</v>
      </c>
      <c r="J26" s="5">
        <f t="shared" si="12"/>
        <v>334080</v>
      </c>
      <c r="K26" s="14"/>
      <c r="L26" s="4">
        <v>7.15</v>
      </c>
      <c r="M26" s="4">
        <v>1.86</v>
      </c>
      <c r="N26" s="4">
        <f t="shared" si="13"/>
        <v>3.8440860215053765</v>
      </c>
      <c r="O26" s="14"/>
      <c r="P26" s="4">
        <f t="shared" si="14"/>
        <v>37.938053763440855</v>
      </c>
      <c r="Q26" s="4">
        <v>0.36099999999999999</v>
      </c>
      <c r="R26" s="4">
        <f t="shared" si="15"/>
        <v>13.695637408602149</v>
      </c>
      <c r="S26" s="14"/>
      <c r="T26" s="14"/>
    </row>
    <row r="27" spans="1:20" ht="19.5" customHeight="1" x14ac:dyDescent="0.25">
      <c r="A27" s="4">
        <v>16.423849380116962</v>
      </c>
      <c r="B27" s="4">
        <v>4.1812865497076031</v>
      </c>
      <c r="C27" s="41">
        <v>0</v>
      </c>
      <c r="D27" s="41">
        <v>0</v>
      </c>
      <c r="E27" s="4">
        <v>0.78</v>
      </c>
      <c r="F27" s="5">
        <v>4770</v>
      </c>
      <c r="G27" s="14"/>
      <c r="H27" s="14"/>
      <c r="I27" s="5">
        <v>259</v>
      </c>
      <c r="J27" s="5">
        <f t="shared" si="12"/>
        <v>372960</v>
      </c>
      <c r="K27" s="14"/>
      <c r="L27" s="4">
        <v>7.15</v>
      </c>
      <c r="M27" s="4">
        <v>1.71</v>
      </c>
      <c r="N27" s="4">
        <f t="shared" si="13"/>
        <v>4.1812865497076031</v>
      </c>
      <c r="O27" s="14"/>
      <c r="P27" s="4">
        <f t="shared" si="14"/>
        <v>41.265953216374271</v>
      </c>
      <c r="Q27" s="4">
        <v>0.39800000000000002</v>
      </c>
      <c r="R27" s="4">
        <f t="shared" si="15"/>
        <v>16.423849380116962</v>
      </c>
      <c r="S27" s="14"/>
      <c r="T27" s="14"/>
    </row>
    <row r="28" spans="1:20" ht="19.5" customHeight="1" x14ac:dyDescent="0.25">
      <c r="A28" s="4">
        <v>23.010254347826088</v>
      </c>
      <c r="B28" s="4">
        <v>5.1811594202898554</v>
      </c>
      <c r="C28" s="41">
        <v>0</v>
      </c>
      <c r="D28" s="41">
        <v>0</v>
      </c>
      <c r="E28" s="4">
        <v>0.69</v>
      </c>
      <c r="F28" s="5">
        <v>4770</v>
      </c>
      <c r="G28" s="14"/>
      <c r="H28" s="14"/>
      <c r="I28" s="5">
        <v>299</v>
      </c>
      <c r="J28" s="5">
        <f t="shared" si="12"/>
        <v>430560</v>
      </c>
      <c r="K28" s="14"/>
      <c r="L28" s="4">
        <v>7.15</v>
      </c>
      <c r="M28" s="4">
        <v>1.38</v>
      </c>
      <c r="N28" s="4">
        <f t="shared" si="13"/>
        <v>5.1811594202898554</v>
      </c>
      <c r="O28" s="14"/>
      <c r="P28" s="4">
        <f t="shared" si="14"/>
        <v>51.133898550724638</v>
      </c>
      <c r="Q28" s="4">
        <v>0.45</v>
      </c>
      <c r="R28" s="4">
        <f t="shared" si="15"/>
        <v>23.010254347826088</v>
      </c>
      <c r="S28" s="14"/>
      <c r="T28" s="14"/>
    </row>
    <row r="29" spans="1:20" ht="19.5" customHeight="1" x14ac:dyDescent="0.25">
      <c r="A29" s="15" t="s">
        <v>4</v>
      </c>
      <c r="B29" s="17"/>
      <c r="C29" s="16"/>
      <c r="D29" s="16"/>
      <c r="E29" s="17"/>
      <c r="F29" s="16"/>
      <c r="G29" s="14"/>
      <c r="H29" s="14"/>
      <c r="I29" s="16"/>
      <c r="J29" s="16"/>
      <c r="K29" s="14"/>
      <c r="L29" s="17"/>
      <c r="M29" s="17"/>
      <c r="N29" s="17"/>
      <c r="O29" s="14"/>
      <c r="P29" s="17"/>
      <c r="Q29" s="17"/>
      <c r="R29" s="17"/>
      <c r="S29" s="14"/>
      <c r="T29" s="14"/>
    </row>
    <row r="30" spans="1:20" ht="19.5" customHeight="1" x14ac:dyDescent="0.25">
      <c r="A30" s="4">
        <v>8.4530726041666657</v>
      </c>
      <c r="B30" s="4">
        <v>3.7239583333333335</v>
      </c>
      <c r="C30" s="41">
        <v>0</v>
      </c>
      <c r="D30" s="41">
        <v>0</v>
      </c>
      <c r="E30" s="4">
        <v>0.75</v>
      </c>
      <c r="F30" s="5">
        <v>4505</v>
      </c>
      <c r="G30" s="14"/>
      <c r="H30" s="14"/>
      <c r="I30" s="5">
        <v>136</v>
      </c>
      <c r="J30" s="5">
        <f t="shared" ref="J30:J35" si="16">I30*24*60</f>
        <v>195840</v>
      </c>
      <c r="K30" s="14"/>
      <c r="L30" s="4">
        <v>7.15</v>
      </c>
      <c r="M30" s="4">
        <v>1.92</v>
      </c>
      <c r="N30" s="4">
        <f t="shared" ref="N30:N35" si="17">L30/M30</f>
        <v>3.7239583333333335</v>
      </c>
      <c r="O30" s="14"/>
      <c r="P30" s="4">
        <f t="shared" ref="P30:P35" si="18">N30*9.8692</f>
        <v>36.752489583333329</v>
      </c>
      <c r="Q30" s="4">
        <v>0.23</v>
      </c>
      <c r="R30" s="4">
        <f t="shared" ref="R30:R35" si="19">P30*Q30</f>
        <v>8.4530726041666657</v>
      </c>
      <c r="S30" s="14"/>
      <c r="T30" s="14"/>
    </row>
    <row r="31" spans="1:20" ht="19.5" customHeight="1" x14ac:dyDescent="0.25">
      <c r="A31" s="4">
        <v>9.9751259685863882</v>
      </c>
      <c r="B31" s="4">
        <v>3.7434554973821994</v>
      </c>
      <c r="C31" s="41">
        <v>0</v>
      </c>
      <c r="D31" s="41">
        <v>0</v>
      </c>
      <c r="E31" s="4">
        <v>0.8</v>
      </c>
      <c r="F31" s="5">
        <v>4505</v>
      </c>
      <c r="G31" s="14"/>
      <c r="H31" s="14"/>
      <c r="I31" s="5">
        <v>164</v>
      </c>
      <c r="J31" s="5">
        <f t="shared" si="16"/>
        <v>236160</v>
      </c>
      <c r="K31" s="14"/>
      <c r="L31" s="4">
        <v>7.15</v>
      </c>
      <c r="M31" s="4">
        <v>1.91</v>
      </c>
      <c r="N31" s="4">
        <f t="shared" si="17"/>
        <v>3.7434554973821994</v>
      </c>
      <c r="O31" s="14"/>
      <c r="P31" s="4">
        <f t="shared" si="18"/>
        <v>36.944910994764399</v>
      </c>
      <c r="Q31" s="4">
        <v>0.27</v>
      </c>
      <c r="R31" s="4">
        <f t="shared" si="19"/>
        <v>9.9751259685863882</v>
      </c>
      <c r="S31" s="14"/>
      <c r="T31" s="14"/>
    </row>
    <row r="32" spans="1:20" ht="19.5" customHeight="1" x14ac:dyDescent="0.25">
      <c r="A32" s="4">
        <v>11.888631413043475</v>
      </c>
      <c r="B32" s="4">
        <v>3.8858695652173911</v>
      </c>
      <c r="C32" s="41">
        <v>0</v>
      </c>
      <c r="D32" s="41">
        <v>0</v>
      </c>
      <c r="E32" s="4">
        <v>0.81</v>
      </c>
      <c r="F32" s="5">
        <v>4505</v>
      </c>
      <c r="G32" s="14"/>
      <c r="H32" s="14"/>
      <c r="I32" s="5">
        <v>195</v>
      </c>
      <c r="J32" s="5">
        <f t="shared" si="16"/>
        <v>280800</v>
      </c>
      <c r="K32" s="14"/>
      <c r="L32" s="4">
        <v>7.15</v>
      </c>
      <c r="M32" s="4">
        <v>1.84</v>
      </c>
      <c r="N32" s="4">
        <f t="shared" si="17"/>
        <v>3.8858695652173911</v>
      </c>
      <c r="O32" s="14"/>
      <c r="P32" s="4">
        <f t="shared" si="18"/>
        <v>38.350423913043471</v>
      </c>
      <c r="Q32" s="4">
        <v>0.31</v>
      </c>
      <c r="R32" s="4">
        <f t="shared" si="19"/>
        <v>11.888631413043475</v>
      </c>
      <c r="S32" s="14"/>
      <c r="T32" s="14"/>
    </row>
    <row r="33" spans="1:20" ht="19.5" customHeight="1" x14ac:dyDescent="0.25">
      <c r="A33" s="4">
        <v>13.911342342857143</v>
      </c>
      <c r="B33" s="4">
        <v>4.0857142857142863</v>
      </c>
      <c r="C33" s="41">
        <v>0</v>
      </c>
      <c r="D33" s="41">
        <v>0</v>
      </c>
      <c r="E33" s="4">
        <v>0.80500000000000005</v>
      </c>
      <c r="F33" s="5">
        <v>4505</v>
      </c>
      <c r="G33" s="14"/>
      <c r="H33" s="14"/>
      <c r="I33" s="5">
        <v>221</v>
      </c>
      <c r="J33" s="5">
        <f t="shared" si="16"/>
        <v>318240</v>
      </c>
      <c r="K33" s="14"/>
      <c r="L33" s="4">
        <v>7.15</v>
      </c>
      <c r="M33" s="4">
        <v>1.75</v>
      </c>
      <c r="N33" s="4">
        <f t="shared" si="17"/>
        <v>4.0857142857142863</v>
      </c>
      <c r="O33" s="14"/>
      <c r="P33" s="4">
        <f t="shared" si="18"/>
        <v>40.32273142857143</v>
      </c>
      <c r="Q33" s="4">
        <v>0.34499999999999997</v>
      </c>
      <c r="R33" s="4">
        <f t="shared" si="19"/>
        <v>13.911342342857143</v>
      </c>
      <c r="S33" s="14"/>
      <c r="T33" s="14"/>
    </row>
    <row r="34" spans="1:20" ht="19.5" customHeight="1" x14ac:dyDescent="0.25">
      <c r="A34" s="4">
        <v>16.508673839506169</v>
      </c>
      <c r="B34" s="4">
        <v>4.4135802469135799</v>
      </c>
      <c r="C34" s="41">
        <v>0</v>
      </c>
      <c r="D34" s="41">
        <v>0</v>
      </c>
      <c r="E34" s="4">
        <v>0.78</v>
      </c>
      <c r="F34" s="5">
        <v>4505</v>
      </c>
      <c r="G34" s="14"/>
      <c r="H34" s="14"/>
      <c r="I34" s="5">
        <v>243</v>
      </c>
      <c r="J34" s="5">
        <f t="shared" si="16"/>
        <v>349920</v>
      </c>
      <c r="K34" s="14"/>
      <c r="L34" s="4">
        <v>7.15</v>
      </c>
      <c r="M34" s="4">
        <v>1.62</v>
      </c>
      <c r="N34" s="4">
        <f t="shared" si="17"/>
        <v>4.4135802469135799</v>
      </c>
      <c r="O34" s="14"/>
      <c r="P34" s="4">
        <f t="shared" si="18"/>
        <v>43.5585061728395</v>
      </c>
      <c r="Q34" s="4">
        <v>0.379</v>
      </c>
      <c r="R34" s="4">
        <f t="shared" si="19"/>
        <v>16.508673839506169</v>
      </c>
      <c r="S34" s="14"/>
      <c r="T34" s="14"/>
    </row>
    <row r="35" spans="1:20" ht="19.5" customHeight="1" x14ac:dyDescent="0.25">
      <c r="A35" s="4">
        <v>22.643921940298505</v>
      </c>
      <c r="B35" s="4">
        <v>5.3358208955223878</v>
      </c>
      <c r="C35" s="41">
        <v>0</v>
      </c>
      <c r="D35" s="41">
        <v>0</v>
      </c>
      <c r="E35" s="4">
        <v>0.69</v>
      </c>
      <c r="F35" s="5">
        <v>4505</v>
      </c>
      <c r="G35" s="14"/>
      <c r="H35" s="14"/>
      <c r="I35" s="5">
        <v>282</v>
      </c>
      <c r="J35" s="5">
        <f t="shared" si="16"/>
        <v>406080</v>
      </c>
      <c r="K35" s="14"/>
      <c r="L35" s="4">
        <v>7.15</v>
      </c>
      <c r="M35" s="4">
        <v>1.34</v>
      </c>
      <c r="N35" s="4">
        <f t="shared" si="17"/>
        <v>5.3358208955223878</v>
      </c>
      <c r="O35" s="14"/>
      <c r="P35" s="4">
        <f t="shared" si="18"/>
        <v>52.660283582089548</v>
      </c>
      <c r="Q35" s="4">
        <v>0.43</v>
      </c>
      <c r="R35" s="4">
        <f t="shared" si="19"/>
        <v>22.643921940298505</v>
      </c>
      <c r="S35" s="14"/>
      <c r="T35" s="14"/>
    </row>
    <row r="36" spans="1:20" ht="19.5" customHeight="1" x14ac:dyDescent="0.25">
      <c r="A36" s="15" t="s">
        <v>4</v>
      </c>
      <c r="B36" s="17"/>
      <c r="C36" s="16"/>
      <c r="D36" s="16"/>
      <c r="E36" s="17"/>
      <c r="F36" s="16"/>
      <c r="G36" s="14"/>
      <c r="H36" s="14"/>
      <c r="I36" s="16"/>
      <c r="J36" s="16"/>
      <c r="K36" s="14"/>
      <c r="L36" s="17"/>
      <c r="M36" s="17"/>
      <c r="N36" s="17"/>
      <c r="O36" s="14"/>
      <c r="P36" s="17"/>
      <c r="Q36" s="17"/>
      <c r="R36" s="17"/>
      <c r="S36" s="14"/>
      <c r="T36" s="14"/>
    </row>
    <row r="37" spans="1:20" ht="19.5" customHeight="1" x14ac:dyDescent="0.25">
      <c r="A37" s="4">
        <v>8.6727662569832393</v>
      </c>
      <c r="B37" s="4">
        <v>3.994413407821229</v>
      </c>
      <c r="C37" s="41">
        <v>0</v>
      </c>
      <c r="D37" s="41">
        <v>0</v>
      </c>
      <c r="E37" s="4">
        <v>0.75</v>
      </c>
      <c r="F37" s="5">
        <v>4240</v>
      </c>
      <c r="G37" s="14"/>
      <c r="H37" s="14"/>
      <c r="I37" s="5">
        <v>129</v>
      </c>
      <c r="J37" s="5">
        <f t="shared" ref="J37:J42" si="20">I37*24*60</f>
        <v>185760</v>
      </c>
      <c r="K37" s="14"/>
      <c r="L37" s="4">
        <v>7.15</v>
      </c>
      <c r="M37" s="4">
        <v>1.79</v>
      </c>
      <c r="N37" s="4">
        <f t="shared" ref="N37:N42" si="21">L37/M37</f>
        <v>3.994413407821229</v>
      </c>
      <c r="O37" s="14"/>
      <c r="P37" s="4">
        <f t="shared" ref="P37:P42" si="22">N37*9.8692</f>
        <v>39.421664804469273</v>
      </c>
      <c r="Q37" s="4">
        <v>0.22</v>
      </c>
      <c r="R37" s="4">
        <f t="shared" ref="R37:R42" si="23">P37*Q37</f>
        <v>8.6727662569832393</v>
      </c>
      <c r="S37" s="14"/>
      <c r="T37" s="14"/>
    </row>
    <row r="38" spans="1:20" ht="19.5" customHeight="1" x14ac:dyDescent="0.25">
      <c r="A38" s="4">
        <v>10.188285651685392</v>
      </c>
      <c r="B38" s="4">
        <v>4.0168539325842696</v>
      </c>
      <c r="C38" s="41">
        <v>0</v>
      </c>
      <c r="D38" s="41">
        <v>0</v>
      </c>
      <c r="E38" s="4">
        <v>0.8</v>
      </c>
      <c r="F38" s="5">
        <v>4240</v>
      </c>
      <c r="G38" s="14"/>
      <c r="H38" s="14"/>
      <c r="I38" s="5">
        <v>155</v>
      </c>
      <c r="J38" s="5">
        <f t="shared" si="20"/>
        <v>223200</v>
      </c>
      <c r="K38" s="14"/>
      <c r="L38" s="4">
        <v>7.15</v>
      </c>
      <c r="M38" s="4">
        <v>1.78</v>
      </c>
      <c r="N38" s="4">
        <f t="shared" si="21"/>
        <v>4.0168539325842696</v>
      </c>
      <c r="O38" s="14"/>
      <c r="P38" s="4">
        <f t="shared" si="22"/>
        <v>39.643134831460671</v>
      </c>
      <c r="Q38" s="4">
        <v>0.25700000000000001</v>
      </c>
      <c r="R38" s="4">
        <f t="shared" si="23"/>
        <v>10.188285651685392</v>
      </c>
      <c r="S38" s="14"/>
      <c r="T38" s="14"/>
    </row>
    <row r="39" spans="1:20" ht="19.5" customHeight="1" x14ac:dyDescent="0.25">
      <c r="A39" s="4">
        <v>12.225758395348835</v>
      </c>
      <c r="B39" s="4">
        <v>4.1569767441860463</v>
      </c>
      <c r="C39" s="41">
        <v>0</v>
      </c>
      <c r="D39" s="41">
        <v>0</v>
      </c>
      <c r="E39" s="4">
        <v>0.81</v>
      </c>
      <c r="F39" s="5">
        <v>4240</v>
      </c>
      <c r="G39" s="14"/>
      <c r="H39" s="14"/>
      <c r="I39" s="5">
        <v>183</v>
      </c>
      <c r="J39" s="5">
        <f t="shared" si="20"/>
        <v>263520</v>
      </c>
      <c r="K39" s="14"/>
      <c r="L39" s="4">
        <v>7.15</v>
      </c>
      <c r="M39" s="4">
        <v>1.72</v>
      </c>
      <c r="N39" s="4">
        <f t="shared" si="21"/>
        <v>4.1569767441860463</v>
      </c>
      <c r="O39" s="14"/>
      <c r="P39" s="4">
        <f t="shared" si="22"/>
        <v>41.026034883720925</v>
      </c>
      <c r="Q39" s="4">
        <v>0.29799999999999999</v>
      </c>
      <c r="R39" s="4">
        <f t="shared" si="23"/>
        <v>12.225758395348835</v>
      </c>
      <c r="S39" s="14"/>
      <c r="T39" s="14"/>
    </row>
    <row r="40" spans="1:20" ht="19.5" customHeight="1" x14ac:dyDescent="0.25">
      <c r="A40" s="4">
        <v>14.112956000000001</v>
      </c>
      <c r="B40" s="4">
        <v>4.3333333333333339</v>
      </c>
      <c r="C40" s="41">
        <v>0</v>
      </c>
      <c r="D40" s="41">
        <v>0</v>
      </c>
      <c r="E40" s="4">
        <v>0.80500000000000005</v>
      </c>
      <c r="F40" s="5">
        <v>4240</v>
      </c>
      <c r="G40" s="14"/>
      <c r="H40" s="14"/>
      <c r="I40" s="5">
        <v>208</v>
      </c>
      <c r="J40" s="5">
        <f t="shared" si="20"/>
        <v>299520</v>
      </c>
      <c r="K40" s="14"/>
      <c r="L40" s="4">
        <v>7.15</v>
      </c>
      <c r="M40" s="4">
        <v>1.65</v>
      </c>
      <c r="N40" s="4">
        <f t="shared" si="21"/>
        <v>4.3333333333333339</v>
      </c>
      <c r="O40" s="14"/>
      <c r="P40" s="4">
        <f t="shared" si="22"/>
        <v>42.766533333333335</v>
      </c>
      <c r="Q40" s="4">
        <v>0.33</v>
      </c>
      <c r="R40" s="4">
        <f t="shared" si="23"/>
        <v>14.112956000000001</v>
      </c>
      <c r="S40" s="14"/>
      <c r="T40" s="14"/>
    </row>
    <row r="41" spans="1:20" ht="19.5" customHeight="1" x14ac:dyDescent="0.25">
      <c r="A41" s="4">
        <v>16.557356875816993</v>
      </c>
      <c r="B41" s="4">
        <v>4.6732026143790852</v>
      </c>
      <c r="C41" s="41">
        <v>0</v>
      </c>
      <c r="D41" s="41">
        <v>0</v>
      </c>
      <c r="E41" s="4">
        <v>0.78</v>
      </c>
      <c r="F41" s="5">
        <v>4240</v>
      </c>
      <c r="G41" s="14"/>
      <c r="H41" s="14"/>
      <c r="I41" s="5">
        <v>230</v>
      </c>
      <c r="J41" s="5">
        <f t="shared" si="20"/>
        <v>331200</v>
      </c>
      <c r="K41" s="14"/>
      <c r="L41" s="4">
        <v>7.15</v>
      </c>
      <c r="M41" s="4">
        <v>1.53</v>
      </c>
      <c r="N41" s="4">
        <f t="shared" si="21"/>
        <v>4.6732026143790852</v>
      </c>
      <c r="O41" s="14"/>
      <c r="P41" s="4">
        <f t="shared" si="22"/>
        <v>46.120771241830063</v>
      </c>
      <c r="Q41" s="4">
        <v>0.35899999999999999</v>
      </c>
      <c r="R41" s="4">
        <f t="shared" si="23"/>
        <v>16.557356875816993</v>
      </c>
      <c r="S41" s="14"/>
      <c r="T41" s="14"/>
    </row>
    <row r="42" spans="1:20" ht="19.5" customHeight="1" x14ac:dyDescent="0.25">
      <c r="A42" s="4">
        <v>22.037923599999999</v>
      </c>
      <c r="B42" s="4">
        <v>5.5</v>
      </c>
      <c r="C42" s="41">
        <v>0</v>
      </c>
      <c r="D42" s="41">
        <v>0</v>
      </c>
      <c r="E42" s="4">
        <v>0.69</v>
      </c>
      <c r="F42" s="5">
        <v>4240</v>
      </c>
      <c r="G42" s="14"/>
      <c r="H42" s="14"/>
      <c r="I42" s="5">
        <v>265</v>
      </c>
      <c r="J42" s="5">
        <f t="shared" si="20"/>
        <v>381600</v>
      </c>
      <c r="K42" s="14"/>
      <c r="L42" s="4">
        <v>7.15</v>
      </c>
      <c r="M42" s="4">
        <v>1.3</v>
      </c>
      <c r="N42" s="4">
        <f t="shared" si="21"/>
        <v>5.5</v>
      </c>
      <c r="O42" s="14"/>
      <c r="P42" s="4">
        <f t="shared" si="22"/>
        <v>54.280599999999993</v>
      </c>
      <c r="Q42" s="4">
        <v>0.40600000000000003</v>
      </c>
      <c r="R42" s="4">
        <f t="shared" si="23"/>
        <v>22.037923599999999</v>
      </c>
      <c r="S42" s="14"/>
      <c r="T42" s="14"/>
    </row>
    <row r="43" spans="1:20" ht="19.5" customHeight="1" x14ac:dyDescent="0.25">
      <c r="A43" s="15" t="s">
        <v>4</v>
      </c>
      <c r="B43" s="17"/>
      <c r="C43" s="16"/>
      <c r="D43" s="16"/>
      <c r="E43" s="17"/>
      <c r="F43" s="16"/>
      <c r="G43" s="14"/>
      <c r="H43" s="14"/>
      <c r="I43" s="16"/>
      <c r="J43" s="16"/>
      <c r="K43" s="14"/>
      <c r="L43" s="17"/>
      <c r="M43" s="17"/>
      <c r="N43" s="17"/>
      <c r="O43" s="14"/>
      <c r="P43" s="17"/>
      <c r="Q43" s="17"/>
      <c r="R43" s="17"/>
      <c r="S43" s="14"/>
      <c r="T43" s="14"/>
    </row>
    <row r="44" spans="1:20" ht="19.5" customHeight="1" x14ac:dyDescent="0.25">
      <c r="A44" s="4">
        <v>8.6525861190476192</v>
      </c>
      <c r="B44" s="4">
        <v>4.2559523809523814</v>
      </c>
      <c r="C44" s="41">
        <v>0</v>
      </c>
      <c r="D44" s="41">
        <v>0</v>
      </c>
      <c r="E44" s="4">
        <v>0.75</v>
      </c>
      <c r="F44" s="5">
        <v>3975</v>
      </c>
      <c r="G44" s="14"/>
      <c r="H44" s="14"/>
      <c r="I44" s="5">
        <v>120</v>
      </c>
      <c r="J44" s="5">
        <f t="shared" ref="J44:J49" si="24">I44*24*60</f>
        <v>172800</v>
      </c>
      <c r="K44" s="14"/>
      <c r="L44" s="4">
        <v>7.15</v>
      </c>
      <c r="M44" s="4">
        <v>1.68</v>
      </c>
      <c r="N44" s="4">
        <f t="shared" ref="N44:N49" si="25">L44/M44</f>
        <v>4.2559523809523814</v>
      </c>
      <c r="O44" s="14"/>
      <c r="P44" s="4">
        <f t="shared" ref="P44:P49" si="26">N44*9.8692</f>
        <v>42.00284523809524</v>
      </c>
      <c r="Q44" s="4">
        <v>0.20599999999999999</v>
      </c>
      <c r="R44" s="4">
        <f t="shared" ref="R44:R49" si="27">P44*Q44</f>
        <v>8.6525861190476192</v>
      </c>
      <c r="S44" s="14"/>
      <c r="T44" s="14"/>
    </row>
    <row r="45" spans="1:20" ht="19.5" customHeight="1" x14ac:dyDescent="0.25">
      <c r="A45" s="4">
        <v>10.14104622754491</v>
      </c>
      <c r="B45" s="4">
        <v>4.2814371257485035</v>
      </c>
      <c r="C45" s="41">
        <v>0</v>
      </c>
      <c r="D45" s="41">
        <v>0</v>
      </c>
      <c r="E45" s="4">
        <v>0.8</v>
      </c>
      <c r="F45" s="5">
        <v>3975</v>
      </c>
      <c r="G45" s="14"/>
      <c r="H45" s="14"/>
      <c r="I45" s="5">
        <v>145</v>
      </c>
      <c r="J45" s="5">
        <f t="shared" si="24"/>
        <v>208800</v>
      </c>
      <c r="K45" s="14"/>
      <c r="L45" s="4">
        <v>7.15</v>
      </c>
      <c r="M45" s="4">
        <v>1.67</v>
      </c>
      <c r="N45" s="4">
        <f t="shared" si="25"/>
        <v>4.2814371257485035</v>
      </c>
      <c r="O45" s="14"/>
      <c r="P45" s="4">
        <f t="shared" si="26"/>
        <v>42.254359281437125</v>
      </c>
      <c r="Q45" s="4">
        <v>0.24</v>
      </c>
      <c r="R45" s="4">
        <f t="shared" si="27"/>
        <v>10.14104622754491</v>
      </c>
      <c r="S45" s="14"/>
      <c r="T45" s="14"/>
    </row>
    <row r="46" spans="1:20" ht="19.5" customHeight="1" x14ac:dyDescent="0.25">
      <c r="A46" s="4">
        <v>12.19638172839506</v>
      </c>
      <c r="B46" s="4">
        <v>4.4135802469135799</v>
      </c>
      <c r="C46" s="41">
        <v>0</v>
      </c>
      <c r="D46" s="41">
        <v>0</v>
      </c>
      <c r="E46" s="4">
        <v>0.81</v>
      </c>
      <c r="F46" s="5">
        <v>3975</v>
      </c>
      <c r="G46" s="14"/>
      <c r="H46" s="14"/>
      <c r="I46" s="5">
        <v>172</v>
      </c>
      <c r="J46" s="5">
        <f t="shared" si="24"/>
        <v>247680</v>
      </c>
      <c r="K46" s="14"/>
      <c r="L46" s="4">
        <v>7.15</v>
      </c>
      <c r="M46" s="4">
        <v>1.62</v>
      </c>
      <c r="N46" s="4">
        <f t="shared" si="25"/>
        <v>4.4135802469135799</v>
      </c>
      <c r="O46" s="14"/>
      <c r="P46" s="4">
        <f t="shared" si="26"/>
        <v>43.5585061728395</v>
      </c>
      <c r="Q46" s="4">
        <v>0.28000000000000003</v>
      </c>
      <c r="R46" s="4">
        <f t="shared" si="27"/>
        <v>12.19638172839506</v>
      </c>
      <c r="S46" s="14"/>
      <c r="T46" s="14"/>
    </row>
    <row r="47" spans="1:20" ht="19.5" customHeight="1" x14ac:dyDescent="0.25">
      <c r="A47" s="4">
        <v>14.022488333333332</v>
      </c>
      <c r="B47" s="4">
        <v>4.583333333333333</v>
      </c>
      <c r="C47" s="41">
        <v>0</v>
      </c>
      <c r="D47" s="41">
        <v>0</v>
      </c>
      <c r="E47" s="4">
        <v>0.80500000000000005</v>
      </c>
      <c r="F47" s="5">
        <v>3975</v>
      </c>
      <c r="G47" s="14"/>
      <c r="H47" s="14"/>
      <c r="I47" s="5">
        <v>194</v>
      </c>
      <c r="J47" s="5">
        <f t="shared" si="24"/>
        <v>279360</v>
      </c>
      <c r="K47" s="14"/>
      <c r="L47" s="4">
        <v>7.15</v>
      </c>
      <c r="M47" s="4">
        <v>1.56</v>
      </c>
      <c r="N47" s="4">
        <f t="shared" si="25"/>
        <v>4.583333333333333</v>
      </c>
      <c r="O47" s="14"/>
      <c r="P47" s="4">
        <f t="shared" si="26"/>
        <v>45.23383333333333</v>
      </c>
      <c r="Q47" s="4">
        <v>0.31</v>
      </c>
      <c r="R47" s="4">
        <f t="shared" si="27"/>
        <v>14.022488333333332</v>
      </c>
      <c r="S47" s="14"/>
      <c r="T47" s="14"/>
    </row>
    <row r="48" spans="1:20" ht="19.5" customHeight="1" x14ac:dyDescent="0.25">
      <c r="A48" s="4">
        <v>16.432893972602741</v>
      </c>
      <c r="B48" s="4">
        <v>4.897260273972603</v>
      </c>
      <c r="C48" s="41">
        <v>0</v>
      </c>
      <c r="D48" s="41">
        <v>0</v>
      </c>
      <c r="E48" s="4">
        <v>0.78</v>
      </c>
      <c r="F48" s="5">
        <v>3975</v>
      </c>
      <c r="G48" s="14"/>
      <c r="H48" s="14"/>
      <c r="I48" s="5">
        <v>215</v>
      </c>
      <c r="J48" s="5">
        <f t="shared" si="24"/>
        <v>309600</v>
      </c>
      <c r="K48" s="14"/>
      <c r="L48" s="4">
        <v>7.15</v>
      </c>
      <c r="M48" s="4">
        <v>1.46</v>
      </c>
      <c r="N48" s="4">
        <f t="shared" si="25"/>
        <v>4.897260273972603</v>
      </c>
      <c r="O48" s="14"/>
      <c r="P48" s="4">
        <f t="shared" si="26"/>
        <v>48.332041095890411</v>
      </c>
      <c r="Q48" s="4">
        <v>0.34</v>
      </c>
      <c r="R48" s="4">
        <f t="shared" si="27"/>
        <v>16.432893972602741</v>
      </c>
      <c r="S48" s="14"/>
      <c r="T48" s="14"/>
    </row>
    <row r="49" spans="1:20" ht="19.5" customHeight="1" x14ac:dyDescent="0.25">
      <c r="A49" s="4">
        <v>21.393449174603173</v>
      </c>
      <c r="B49" s="4">
        <v>5.6746031746031749</v>
      </c>
      <c r="C49" s="41">
        <v>0</v>
      </c>
      <c r="D49" s="41">
        <v>0</v>
      </c>
      <c r="E49" s="4">
        <v>0.69</v>
      </c>
      <c r="F49" s="5">
        <v>3975</v>
      </c>
      <c r="G49" s="14"/>
      <c r="H49" s="14"/>
      <c r="I49" s="5">
        <v>249</v>
      </c>
      <c r="J49" s="5">
        <f t="shared" si="24"/>
        <v>358560</v>
      </c>
      <c r="K49" s="14"/>
      <c r="L49" s="4">
        <v>7.15</v>
      </c>
      <c r="M49" s="4">
        <v>1.26</v>
      </c>
      <c r="N49" s="4">
        <f t="shared" si="25"/>
        <v>5.6746031746031749</v>
      </c>
      <c r="O49" s="14"/>
      <c r="P49" s="4">
        <f t="shared" si="26"/>
        <v>56.003793650793646</v>
      </c>
      <c r="Q49" s="4">
        <v>0.38200000000000001</v>
      </c>
      <c r="R49" s="4">
        <f t="shared" si="27"/>
        <v>21.393449174603173</v>
      </c>
      <c r="S49" s="14"/>
      <c r="T49" s="14"/>
    </row>
    <row r="50" spans="1:20" ht="19.5" customHeight="1" x14ac:dyDescent="0.25">
      <c r="A50" s="15" t="s">
        <v>4</v>
      </c>
      <c r="B50" s="17"/>
      <c r="C50" s="16"/>
      <c r="D50" s="16"/>
      <c r="E50" s="17"/>
      <c r="F50" s="16"/>
      <c r="G50" s="14"/>
      <c r="H50" s="14"/>
      <c r="I50" s="16"/>
      <c r="J50" s="16"/>
      <c r="K50" s="14"/>
      <c r="L50" s="17"/>
      <c r="M50" s="17"/>
      <c r="N50" s="17"/>
      <c r="O50" s="14"/>
      <c r="P50" s="17"/>
      <c r="Q50" s="17"/>
      <c r="R50" s="17"/>
      <c r="S50" s="14"/>
      <c r="T50" s="14"/>
    </row>
    <row r="51" spans="1:20" ht="19.5" customHeight="1" x14ac:dyDescent="0.25">
      <c r="A51" s="4">
        <v>8.8429281265822794</v>
      </c>
      <c r="B51" s="4">
        <v>4.5253164556962027</v>
      </c>
      <c r="C51" s="41">
        <v>0</v>
      </c>
      <c r="D51" s="41">
        <v>0</v>
      </c>
      <c r="E51" s="4">
        <v>0.75</v>
      </c>
      <c r="F51" s="5">
        <v>3710</v>
      </c>
      <c r="G51" s="14"/>
      <c r="H51" s="14"/>
      <c r="I51" s="5">
        <v>112</v>
      </c>
      <c r="J51" s="5">
        <f t="shared" ref="J51:J56" si="28">I51*24*60</f>
        <v>161280</v>
      </c>
      <c r="K51" s="14"/>
      <c r="L51" s="4">
        <v>7.15</v>
      </c>
      <c r="M51" s="4">
        <v>1.58</v>
      </c>
      <c r="N51" s="4">
        <f t="shared" ref="N51:N56" si="29">L51/M51</f>
        <v>4.5253164556962027</v>
      </c>
      <c r="O51" s="14"/>
      <c r="P51" s="4">
        <f t="shared" ref="P51:P56" si="30">N51*9.8692</f>
        <v>44.66125316455696</v>
      </c>
      <c r="Q51" s="4">
        <v>0.19800000000000001</v>
      </c>
      <c r="R51" s="4">
        <f t="shared" ref="R51:R56" si="31">P51*Q51</f>
        <v>8.8429281265822794</v>
      </c>
      <c r="S51" s="14"/>
      <c r="T51" s="14"/>
    </row>
    <row r="52" spans="1:20" ht="19.5" customHeight="1" x14ac:dyDescent="0.25">
      <c r="A52" s="4">
        <v>10.337515541401272</v>
      </c>
      <c r="B52" s="4">
        <v>4.5541401273885347</v>
      </c>
      <c r="C52" s="41">
        <v>0</v>
      </c>
      <c r="D52" s="41">
        <v>0</v>
      </c>
      <c r="E52" s="4">
        <v>0.8</v>
      </c>
      <c r="F52" s="5">
        <v>3710</v>
      </c>
      <c r="G52" s="14"/>
      <c r="H52" s="14"/>
      <c r="I52" s="5">
        <v>136</v>
      </c>
      <c r="J52" s="5">
        <f t="shared" si="28"/>
        <v>195840</v>
      </c>
      <c r="K52" s="14"/>
      <c r="L52" s="4">
        <v>7.15</v>
      </c>
      <c r="M52" s="4">
        <v>1.57</v>
      </c>
      <c r="N52" s="4">
        <f t="shared" si="29"/>
        <v>4.5541401273885347</v>
      </c>
      <c r="O52" s="14"/>
      <c r="P52" s="4">
        <f t="shared" si="30"/>
        <v>44.945719745222924</v>
      </c>
      <c r="Q52" s="4">
        <v>0.23</v>
      </c>
      <c r="R52" s="4">
        <f t="shared" si="31"/>
        <v>10.337515541401272</v>
      </c>
      <c r="S52" s="14"/>
      <c r="T52" s="14"/>
    </row>
    <row r="53" spans="1:20" ht="19.5" customHeight="1" x14ac:dyDescent="0.25">
      <c r="A53" s="4">
        <v>12.302412302631581</v>
      </c>
      <c r="B53" s="4">
        <v>4.7039473684210531</v>
      </c>
      <c r="C53" s="41">
        <v>0</v>
      </c>
      <c r="D53" s="41">
        <v>0</v>
      </c>
      <c r="E53" s="4">
        <v>0.81</v>
      </c>
      <c r="F53" s="5">
        <v>3710</v>
      </c>
      <c r="G53" s="14"/>
      <c r="H53" s="14"/>
      <c r="I53" s="5">
        <v>160</v>
      </c>
      <c r="J53" s="5">
        <f t="shared" si="28"/>
        <v>230400</v>
      </c>
      <c r="K53" s="14"/>
      <c r="L53" s="4">
        <v>7.15</v>
      </c>
      <c r="M53" s="4">
        <v>1.52</v>
      </c>
      <c r="N53" s="4">
        <f t="shared" si="29"/>
        <v>4.7039473684210531</v>
      </c>
      <c r="O53" s="14"/>
      <c r="P53" s="4">
        <f t="shared" si="30"/>
        <v>46.424197368421055</v>
      </c>
      <c r="Q53" s="4">
        <v>0.26500000000000001</v>
      </c>
      <c r="R53" s="4">
        <f t="shared" si="31"/>
        <v>12.302412302631581</v>
      </c>
      <c r="S53" s="14"/>
      <c r="T53" s="14"/>
    </row>
    <row r="54" spans="1:20" ht="19.5" customHeight="1" x14ac:dyDescent="0.25">
      <c r="A54" s="4">
        <v>13.826882567567568</v>
      </c>
      <c r="B54" s="4">
        <v>4.8310810810810816</v>
      </c>
      <c r="C54" s="41">
        <v>0</v>
      </c>
      <c r="D54" s="41">
        <v>0</v>
      </c>
      <c r="E54" s="4">
        <v>0.80500000000000005</v>
      </c>
      <c r="F54" s="5">
        <v>3710</v>
      </c>
      <c r="G54" s="14"/>
      <c r="H54" s="14"/>
      <c r="I54" s="5">
        <v>181</v>
      </c>
      <c r="J54" s="5">
        <f t="shared" si="28"/>
        <v>260640</v>
      </c>
      <c r="K54" s="14"/>
      <c r="L54" s="4">
        <v>7.15</v>
      </c>
      <c r="M54" s="4">
        <v>1.48</v>
      </c>
      <c r="N54" s="4">
        <f t="shared" si="29"/>
        <v>4.8310810810810816</v>
      </c>
      <c r="O54" s="14"/>
      <c r="P54" s="4">
        <f t="shared" si="30"/>
        <v>47.678905405405409</v>
      </c>
      <c r="Q54" s="4">
        <v>0.28999999999999998</v>
      </c>
      <c r="R54" s="4">
        <f t="shared" si="31"/>
        <v>13.826882567567568</v>
      </c>
      <c r="S54" s="14"/>
      <c r="T54" s="14"/>
    </row>
    <row r="55" spans="1:20" ht="19.5" customHeight="1" x14ac:dyDescent="0.25">
      <c r="A55" s="4">
        <v>16.129092571428572</v>
      </c>
      <c r="B55" s="4">
        <v>5.1071428571428577</v>
      </c>
      <c r="C55" s="41">
        <v>0</v>
      </c>
      <c r="D55" s="41">
        <v>0</v>
      </c>
      <c r="E55" s="4">
        <v>0.78</v>
      </c>
      <c r="F55" s="5">
        <v>3710</v>
      </c>
      <c r="G55" s="14"/>
      <c r="H55" s="14"/>
      <c r="I55" s="5">
        <v>200</v>
      </c>
      <c r="J55" s="5">
        <f t="shared" si="28"/>
        <v>288000</v>
      </c>
      <c r="K55" s="14"/>
      <c r="L55" s="4">
        <v>7.15</v>
      </c>
      <c r="M55" s="4">
        <v>1.4</v>
      </c>
      <c r="N55" s="4">
        <f t="shared" si="29"/>
        <v>5.1071428571428577</v>
      </c>
      <c r="O55" s="14"/>
      <c r="P55" s="4">
        <f t="shared" si="30"/>
        <v>50.403414285714284</v>
      </c>
      <c r="Q55" s="4">
        <v>0.32</v>
      </c>
      <c r="R55" s="4">
        <f t="shared" si="31"/>
        <v>16.129092571428572</v>
      </c>
      <c r="S55" s="14"/>
      <c r="T55" s="14"/>
    </row>
    <row r="56" spans="1:20" ht="19.5" customHeight="1" x14ac:dyDescent="0.25">
      <c r="A56" s="4">
        <v>20.822394098360657</v>
      </c>
      <c r="B56" s="4">
        <v>5.8606557377049189</v>
      </c>
      <c r="C56" s="41">
        <v>0</v>
      </c>
      <c r="D56" s="41">
        <v>0</v>
      </c>
      <c r="E56" s="4">
        <v>0.69</v>
      </c>
      <c r="F56" s="5">
        <v>3710</v>
      </c>
      <c r="G56" s="14"/>
      <c r="H56" s="14"/>
      <c r="I56" s="5">
        <v>231</v>
      </c>
      <c r="J56" s="5">
        <f t="shared" si="28"/>
        <v>332640</v>
      </c>
      <c r="K56" s="14"/>
      <c r="L56" s="4">
        <v>7.15</v>
      </c>
      <c r="M56" s="4">
        <v>1.22</v>
      </c>
      <c r="N56" s="4">
        <f t="shared" si="29"/>
        <v>5.8606557377049189</v>
      </c>
      <c r="O56" s="14"/>
      <c r="P56" s="4">
        <f t="shared" si="30"/>
        <v>57.839983606557382</v>
      </c>
      <c r="Q56" s="4">
        <v>0.36</v>
      </c>
      <c r="R56" s="4">
        <f t="shared" si="31"/>
        <v>20.822394098360657</v>
      </c>
      <c r="S56" s="14"/>
      <c r="T56" s="14"/>
    </row>
    <row r="57" spans="1:20" ht="19.5" customHeight="1" x14ac:dyDescent="0.25">
      <c r="A57" s="15" t="s">
        <v>5</v>
      </c>
      <c r="B57" s="17"/>
      <c r="C57" s="16"/>
      <c r="D57" s="16"/>
      <c r="E57" s="17"/>
      <c r="F57" s="16"/>
      <c r="G57" s="14"/>
      <c r="H57" s="14"/>
      <c r="I57" s="16"/>
      <c r="J57" s="16"/>
      <c r="K57" s="14"/>
      <c r="L57" s="17"/>
      <c r="M57" s="17"/>
      <c r="N57" s="17"/>
      <c r="O57" s="14"/>
      <c r="P57" s="17"/>
      <c r="Q57" s="17"/>
      <c r="R57" s="15" t="s">
        <v>5</v>
      </c>
      <c r="S57" s="14"/>
      <c r="T57" s="14"/>
    </row>
    <row r="58" spans="1:20" ht="19.5" customHeight="1" x14ac:dyDescent="0.25">
      <c r="A58" s="6" t="s">
        <v>19</v>
      </c>
      <c r="B58" s="4">
        <v>504.59</v>
      </c>
      <c r="C58" s="16"/>
      <c r="D58" s="16"/>
      <c r="E58" s="17"/>
      <c r="F58" s="16"/>
      <c r="G58" s="14"/>
      <c r="H58" s="14"/>
      <c r="I58" s="16"/>
      <c r="J58" s="16"/>
      <c r="K58" s="14"/>
      <c r="L58" s="17"/>
      <c r="M58" s="17"/>
      <c r="N58" s="17"/>
      <c r="O58" s="14"/>
      <c r="P58" s="17"/>
      <c r="Q58" s="17"/>
      <c r="R58" s="6" t="s">
        <v>19</v>
      </c>
      <c r="S58" s="14"/>
      <c r="T58" s="14"/>
    </row>
    <row r="59" spans="1:20" ht="19.5" customHeight="1" x14ac:dyDescent="0.25">
      <c r="A59" s="6" t="s">
        <v>6</v>
      </c>
      <c r="B59" s="5">
        <v>293</v>
      </c>
      <c r="C59" s="16"/>
      <c r="D59" s="16"/>
      <c r="E59" s="17"/>
      <c r="F59" s="16"/>
      <c r="G59" s="14"/>
      <c r="H59" s="14"/>
      <c r="I59" s="16"/>
      <c r="J59" s="16"/>
      <c r="K59" s="14"/>
      <c r="L59" s="17"/>
      <c r="M59" s="17"/>
      <c r="N59" s="17"/>
      <c r="O59" s="14"/>
      <c r="P59" s="17"/>
      <c r="Q59" s="17"/>
      <c r="R59" s="6" t="s">
        <v>6</v>
      </c>
      <c r="S59" s="14"/>
      <c r="T59" s="14"/>
    </row>
    <row r="60" spans="1:20" ht="19.5" customHeight="1" x14ac:dyDescent="0.25">
      <c r="A60" s="6" t="s">
        <v>7</v>
      </c>
      <c r="B60" s="4">
        <v>7.15</v>
      </c>
      <c r="C60" s="16"/>
      <c r="D60" s="16"/>
      <c r="E60" s="17"/>
      <c r="F60" s="16"/>
      <c r="G60" s="14"/>
      <c r="H60" s="14"/>
      <c r="I60" s="16"/>
      <c r="J60" s="16"/>
      <c r="K60" s="14"/>
      <c r="L60" s="17"/>
      <c r="M60" s="17"/>
      <c r="N60" s="17"/>
      <c r="O60" s="14"/>
      <c r="P60" s="17"/>
      <c r="Q60" s="17"/>
      <c r="R60" s="6" t="s">
        <v>7</v>
      </c>
      <c r="S60" s="14"/>
      <c r="T60" s="14"/>
    </row>
    <row r="61" spans="1:20" ht="19.5" customHeight="1" x14ac:dyDescent="0.25">
      <c r="A61" s="6" t="s">
        <v>8</v>
      </c>
      <c r="B61" s="4">
        <v>2.2000000000000002</v>
      </c>
      <c r="C61" s="16"/>
      <c r="D61" s="16"/>
      <c r="E61" s="17"/>
      <c r="F61" s="16"/>
      <c r="G61" s="14"/>
      <c r="H61" s="14"/>
      <c r="I61" s="16"/>
      <c r="J61" s="16"/>
      <c r="K61" s="14"/>
      <c r="L61" s="17"/>
      <c r="M61" s="17"/>
      <c r="N61" s="17"/>
      <c r="O61" s="14"/>
      <c r="P61" s="17"/>
      <c r="Q61" s="17"/>
      <c r="R61" s="6" t="s">
        <v>8</v>
      </c>
      <c r="S61" s="14"/>
      <c r="T61" s="14"/>
    </row>
    <row r="62" spans="1:20" ht="19.5" customHeight="1" x14ac:dyDescent="0.25">
      <c r="A62" s="6" t="s">
        <v>9</v>
      </c>
      <c r="B62" s="4">
        <v>0.85</v>
      </c>
      <c r="C62" s="16"/>
      <c r="D62" s="16"/>
      <c r="E62" s="17"/>
      <c r="F62" s="16"/>
      <c r="G62" s="14"/>
      <c r="H62" s="14"/>
      <c r="I62" s="16"/>
      <c r="J62" s="16"/>
      <c r="K62" s="14"/>
      <c r="L62" s="17"/>
      <c r="M62" s="17"/>
      <c r="N62" s="17"/>
      <c r="O62" s="14"/>
      <c r="P62" s="17"/>
      <c r="Q62" s="17"/>
      <c r="R62" s="6" t="s">
        <v>9</v>
      </c>
      <c r="S62" s="14"/>
      <c r="T62" s="14"/>
    </row>
    <row r="63" spans="1:20" ht="19.5" customHeight="1" x14ac:dyDescent="0.25">
      <c r="A63" s="6" t="s">
        <v>10</v>
      </c>
      <c r="B63" s="4">
        <v>2.76</v>
      </c>
      <c r="C63" s="16"/>
      <c r="D63" s="16"/>
      <c r="E63" s="17"/>
      <c r="F63" s="16"/>
      <c r="G63" s="14"/>
      <c r="H63" s="14"/>
      <c r="I63" s="16"/>
      <c r="J63" s="16"/>
      <c r="K63" s="14"/>
      <c r="L63" s="17"/>
      <c r="M63" s="17"/>
      <c r="N63" s="17"/>
      <c r="O63" s="14"/>
      <c r="P63" s="17"/>
      <c r="Q63" s="17"/>
      <c r="R63" s="6" t="s">
        <v>10</v>
      </c>
      <c r="S63" s="14"/>
      <c r="T63" s="14"/>
    </row>
    <row r="64" spans="1:20" ht="19.5" customHeight="1" x14ac:dyDescent="0.25">
      <c r="A64" s="6" t="s">
        <v>11</v>
      </c>
      <c r="B64" s="4">
        <v>5300</v>
      </c>
      <c r="C64" s="16"/>
      <c r="D64" s="16"/>
      <c r="E64" s="17"/>
      <c r="F64" s="16"/>
      <c r="G64" s="14"/>
      <c r="H64" s="14"/>
      <c r="I64" s="16"/>
      <c r="J64" s="16"/>
      <c r="K64" s="14"/>
      <c r="L64" s="17"/>
      <c r="M64" s="17"/>
      <c r="N64" s="17"/>
      <c r="O64" s="14"/>
      <c r="P64" s="17"/>
      <c r="Q64" s="17"/>
      <c r="R64" s="6" t="s">
        <v>11</v>
      </c>
      <c r="S64" s="14"/>
      <c r="T64" s="14"/>
    </row>
    <row r="65" spans="1:20" ht="19.5" customHeight="1" x14ac:dyDescent="0.25">
      <c r="A65" s="6" t="s">
        <v>12</v>
      </c>
      <c r="B65" s="4"/>
      <c r="C65" s="16"/>
      <c r="D65" s="16"/>
      <c r="E65" s="17"/>
      <c r="F65" s="16"/>
      <c r="G65" s="14"/>
      <c r="H65" s="14"/>
      <c r="I65" s="16"/>
      <c r="J65" s="16"/>
      <c r="K65" s="14"/>
      <c r="L65" s="17"/>
      <c r="M65" s="17"/>
      <c r="N65" s="17"/>
      <c r="O65" s="14"/>
      <c r="P65" s="17"/>
      <c r="Q65" s="17"/>
      <c r="R65" s="6" t="s">
        <v>12</v>
      </c>
      <c r="S65" s="14"/>
      <c r="T65" s="14"/>
    </row>
    <row r="66" spans="1:20" ht="19.5" customHeight="1" x14ac:dyDescent="0.25">
      <c r="A66" s="6" t="s">
        <v>13</v>
      </c>
      <c r="B66" s="17"/>
      <c r="C66" s="16"/>
      <c r="D66" s="16"/>
      <c r="E66" s="17"/>
      <c r="F66" s="16"/>
      <c r="G66" s="14"/>
      <c r="H66" s="14"/>
      <c r="I66" s="16"/>
      <c r="J66" s="16"/>
      <c r="K66" s="14"/>
      <c r="L66" s="17"/>
      <c r="M66" s="17"/>
      <c r="N66" s="17"/>
      <c r="O66" s="14"/>
      <c r="P66" s="17"/>
      <c r="Q66" s="17"/>
      <c r="R66" s="6" t="s">
        <v>13</v>
      </c>
      <c r="S66" s="14"/>
      <c r="T66" s="14"/>
    </row>
    <row r="67" spans="1:20" ht="19.5" customHeight="1" x14ac:dyDescent="0.25">
      <c r="A67" s="6" t="s">
        <v>14</v>
      </c>
      <c r="B67" s="17"/>
      <c r="C67" s="16"/>
      <c r="D67" s="16"/>
      <c r="E67" s="17"/>
      <c r="F67" s="16"/>
      <c r="G67" s="14"/>
      <c r="H67" s="14"/>
      <c r="I67" s="16"/>
      <c r="J67" s="16"/>
      <c r="K67" s="14"/>
      <c r="L67" s="17"/>
      <c r="M67" s="17"/>
      <c r="N67" s="17"/>
      <c r="O67" s="14"/>
      <c r="P67" s="17"/>
      <c r="Q67" s="17"/>
      <c r="R67" s="6" t="s">
        <v>14</v>
      </c>
      <c r="S67" s="14"/>
      <c r="T67" s="14"/>
    </row>
    <row r="68" spans="1:20" ht="19.5" customHeight="1" x14ac:dyDescent="0.25">
      <c r="A68" s="15" t="s">
        <v>15</v>
      </c>
      <c r="B68" s="17"/>
      <c r="C68" s="16"/>
      <c r="D68" s="16"/>
      <c r="E68" s="17"/>
      <c r="F68" s="16"/>
      <c r="G68" s="14"/>
      <c r="H68" s="14"/>
      <c r="I68" s="16"/>
      <c r="J68" s="16"/>
      <c r="K68" s="14"/>
      <c r="L68" s="17"/>
      <c r="M68" s="17"/>
      <c r="N68" s="17"/>
      <c r="O68" s="14"/>
      <c r="P68" s="17"/>
      <c r="Q68" s="17"/>
      <c r="R68" s="15" t="s">
        <v>15</v>
      </c>
      <c r="S68" s="14"/>
      <c r="T68" s="14"/>
    </row>
    <row r="69" spans="1:20" ht="19.5" customHeight="1" x14ac:dyDescent="0.25">
      <c r="A69" s="6" t="s">
        <v>16</v>
      </c>
      <c r="B69" s="4">
        <v>7.8</v>
      </c>
      <c r="C69" s="16"/>
      <c r="D69" s="16"/>
      <c r="E69" s="17"/>
      <c r="F69" s="16"/>
      <c r="G69" s="14"/>
      <c r="H69" s="14"/>
      <c r="I69" s="16"/>
      <c r="J69" s="16"/>
      <c r="K69" s="14"/>
      <c r="L69" s="17"/>
      <c r="M69" s="17"/>
      <c r="N69" s="17"/>
      <c r="O69" s="14"/>
      <c r="P69" s="17"/>
      <c r="Q69" s="17"/>
      <c r="R69" s="6" t="s">
        <v>16</v>
      </c>
      <c r="S69" s="14"/>
      <c r="T69" s="14"/>
    </row>
    <row r="70" spans="1:20" ht="19.5" customHeight="1" x14ac:dyDescent="0.25">
      <c r="A70" s="6" t="s">
        <v>17</v>
      </c>
      <c r="B70" s="5">
        <v>16</v>
      </c>
      <c r="C70" s="16"/>
      <c r="D70" s="16"/>
      <c r="E70" s="17"/>
      <c r="F70" s="16"/>
      <c r="G70" s="14"/>
      <c r="H70" s="14"/>
      <c r="I70" s="16"/>
      <c r="J70" s="16"/>
      <c r="K70" s="14"/>
      <c r="L70" s="17"/>
      <c r="M70" s="17"/>
      <c r="N70" s="17"/>
      <c r="O70" s="14"/>
      <c r="P70" s="17"/>
      <c r="Q70" s="17"/>
      <c r="R70" s="17"/>
      <c r="S70" s="14"/>
      <c r="T70" s="14"/>
    </row>
    <row r="71" spans="1:20" ht="19.5" customHeight="1" x14ac:dyDescent="0.25">
      <c r="A71" s="6" t="s">
        <v>18</v>
      </c>
      <c r="B71" s="4">
        <v>76</v>
      </c>
      <c r="C71" s="16"/>
      <c r="D71" s="16"/>
      <c r="E71" s="17"/>
      <c r="F71" s="16"/>
      <c r="G71" s="14"/>
      <c r="H71" s="14"/>
      <c r="I71" s="16"/>
      <c r="J71" s="16"/>
      <c r="K71" s="14"/>
      <c r="L71" s="17"/>
      <c r="M71" s="17"/>
      <c r="N71" s="17"/>
      <c r="O71" s="14"/>
      <c r="P71" s="17"/>
      <c r="Q71" s="17"/>
      <c r="R71" s="17"/>
      <c r="S71" s="14"/>
      <c r="T71" s="1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3"/>
  <sheetViews>
    <sheetView workbookViewId="0">
      <selection activeCell="K25" sqref="K25"/>
    </sheetView>
  </sheetViews>
  <sheetFormatPr defaultRowHeight="15" x14ac:dyDescent="0.25"/>
  <cols>
    <col min="1" max="2" width="14.140625" style="11" bestFit="1" customWidth="1"/>
    <col min="3" max="4" width="14.140625" style="12" bestFit="1" customWidth="1"/>
    <col min="5" max="6" width="14.140625" style="13" bestFit="1" customWidth="1"/>
    <col min="7" max="20" width="14.140625" style="19" bestFit="1" customWidth="1"/>
  </cols>
  <sheetData>
    <row r="1" spans="1:20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9.5" customHeight="1" x14ac:dyDescent="0.25">
      <c r="A2" s="74">
        <v>4.8</v>
      </c>
      <c r="B2" s="74">
        <v>1.0730716898065</v>
      </c>
      <c r="C2" s="5">
        <v>0</v>
      </c>
      <c r="D2" s="5">
        <v>0</v>
      </c>
      <c r="E2" s="4">
        <v>0.756515944</v>
      </c>
      <c r="F2" s="5">
        <v>5460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9.5" customHeight="1" x14ac:dyDescent="0.25">
      <c r="A3" s="74">
        <v>5.4756558340766999</v>
      </c>
      <c r="B3" s="74">
        <v>1.0932036329292001</v>
      </c>
      <c r="C3" s="5">
        <v>0</v>
      </c>
      <c r="D3" s="5">
        <v>0</v>
      </c>
      <c r="E3" s="4">
        <v>0.77599226886237771</v>
      </c>
      <c r="F3" s="5">
        <v>5460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9.5" customHeight="1" x14ac:dyDescent="0.25">
      <c r="A4" s="74">
        <v>6.0196685063792996</v>
      </c>
      <c r="B4" s="74">
        <v>1.1032696044904999</v>
      </c>
      <c r="C4" s="5">
        <v>0</v>
      </c>
      <c r="D4" s="5">
        <v>0</v>
      </c>
      <c r="E4" s="4">
        <v>0.78295269688190716</v>
      </c>
      <c r="F4" s="5">
        <v>5460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9.5" customHeight="1" x14ac:dyDescent="0.25">
      <c r="A5" s="74">
        <v>6.5130753487002</v>
      </c>
      <c r="B5" s="74">
        <v>1.1284345333938</v>
      </c>
      <c r="C5" s="5">
        <v>0</v>
      </c>
      <c r="D5" s="5">
        <v>0</v>
      </c>
      <c r="E5" s="4">
        <v>0.78253767661913742</v>
      </c>
      <c r="F5" s="5">
        <v>5460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9.5" customHeight="1" x14ac:dyDescent="0.25">
      <c r="A6" s="74">
        <v>6.9938307335256997</v>
      </c>
      <c r="B6" s="74">
        <v>1.1636654338584</v>
      </c>
      <c r="C6" s="5">
        <v>0</v>
      </c>
      <c r="D6" s="5">
        <v>0</v>
      </c>
      <c r="E6" s="4">
        <v>0.77597756610377466</v>
      </c>
      <c r="F6" s="5">
        <v>5460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9.5" customHeight="1" x14ac:dyDescent="0.25">
      <c r="A7" s="74">
        <v>7.5378434058282</v>
      </c>
      <c r="B7" s="74">
        <v>1.2139952916650001</v>
      </c>
      <c r="C7" s="5">
        <v>0</v>
      </c>
      <c r="D7" s="5">
        <v>0</v>
      </c>
      <c r="E7" s="4">
        <v>0.76122673228010007</v>
      </c>
      <c r="F7" s="5">
        <v>5460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9.5" customHeight="1" x14ac:dyDescent="0.25">
      <c r="A8" s="15" t="s">
        <v>4</v>
      </c>
      <c r="B8" s="17"/>
      <c r="C8" s="16"/>
      <c r="D8" s="16"/>
      <c r="E8" s="17"/>
      <c r="F8" s="1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9.5" customHeight="1" x14ac:dyDescent="0.25">
      <c r="A9" s="74">
        <v>5.1973237691777001</v>
      </c>
      <c r="B9" s="74">
        <v>1.2089623058843</v>
      </c>
      <c r="C9" s="5">
        <v>0</v>
      </c>
      <c r="D9" s="5">
        <v>0</v>
      </c>
      <c r="E9" s="4">
        <v>0.76942267929077868</v>
      </c>
      <c r="F9" s="5">
        <v>5200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9.5" customHeight="1" x14ac:dyDescent="0.25">
      <c r="A10" s="74">
        <v>5.5009587490675003</v>
      </c>
      <c r="B10" s="74">
        <v>1.2039293201037</v>
      </c>
      <c r="C10" s="5">
        <v>0</v>
      </c>
      <c r="D10" s="5">
        <v>0</v>
      </c>
      <c r="E10" s="4">
        <v>0.77648852166475302</v>
      </c>
      <c r="F10" s="5">
        <v>5200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9.5" customHeight="1" x14ac:dyDescent="0.25">
      <c r="A11" s="74">
        <v>6.0070170488838004</v>
      </c>
      <c r="B11" s="74">
        <v>1.2190282774457</v>
      </c>
      <c r="C11" s="5">
        <v>0</v>
      </c>
      <c r="D11" s="5">
        <v>0</v>
      </c>
      <c r="E11" s="4">
        <v>0.78287918624941888</v>
      </c>
      <c r="F11" s="5">
        <v>5200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9.5" customHeight="1" x14ac:dyDescent="0.25">
      <c r="A12" s="74">
        <v>6.5004238912048002</v>
      </c>
      <c r="B12" s="74">
        <v>1.2391602205683001</v>
      </c>
      <c r="C12" s="16"/>
      <c r="D12" s="16"/>
      <c r="E12" s="4">
        <v>0.7826282627331389</v>
      </c>
      <c r="F12" s="5">
        <v>5200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9.5" customHeight="1" x14ac:dyDescent="0.25">
      <c r="A13" s="74">
        <v>6.9938307335256997</v>
      </c>
      <c r="B13" s="74">
        <v>1.2643251494715999</v>
      </c>
      <c r="C13" s="5">
        <v>0</v>
      </c>
      <c r="D13" s="5">
        <v>0</v>
      </c>
      <c r="E13" s="4">
        <v>0.77597756610377466</v>
      </c>
      <c r="F13" s="5">
        <v>5200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9.5" customHeight="1" x14ac:dyDescent="0.25">
      <c r="A14" s="74">
        <v>7.4872375758466001</v>
      </c>
      <c r="B14" s="74">
        <v>1.3045890357169001</v>
      </c>
      <c r="C14" s="5">
        <v>0</v>
      </c>
      <c r="D14" s="5">
        <v>0</v>
      </c>
      <c r="E14" s="4">
        <v>0.76292709636132638</v>
      </c>
      <c r="F14" s="5">
        <v>5200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9.5" customHeight="1" x14ac:dyDescent="0.25">
      <c r="A15" s="74">
        <v>7.9806444181674996</v>
      </c>
      <c r="B15" s="74">
        <v>1.3347869504008001</v>
      </c>
      <c r="C15" s="5">
        <v>0</v>
      </c>
      <c r="D15" s="5">
        <v>0</v>
      </c>
      <c r="E15" s="4">
        <v>0.74347685350579451</v>
      </c>
      <c r="F15" s="5">
        <v>5200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9.5" customHeight="1" x14ac:dyDescent="0.25">
      <c r="A16" s="15" t="s">
        <v>4</v>
      </c>
      <c r="B16" s="17"/>
      <c r="C16" s="16"/>
      <c r="D16" s="16"/>
      <c r="E16" s="17"/>
      <c r="F16" s="1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9.5" customHeight="1" x14ac:dyDescent="0.25">
      <c r="A17" s="74">
        <v>5.5136102065629</v>
      </c>
      <c r="B17" s="74">
        <v>1.3398199361815</v>
      </c>
      <c r="C17" s="5">
        <v>0</v>
      </c>
      <c r="D17" s="5">
        <v>0</v>
      </c>
      <c r="E17" s="4">
        <v>0.77673033665261415</v>
      </c>
      <c r="F17" s="5">
        <v>4940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9.5" customHeight="1" x14ac:dyDescent="0.25">
      <c r="A18" s="74">
        <v>6.0070170488838004</v>
      </c>
      <c r="B18" s="74">
        <v>1.3498859077428</v>
      </c>
      <c r="C18" s="5">
        <v>0</v>
      </c>
      <c r="D18" s="5">
        <v>0</v>
      </c>
      <c r="E18" s="4">
        <v>0.78287918624941888</v>
      </c>
      <c r="F18" s="5">
        <v>4940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9.5" customHeight="1" x14ac:dyDescent="0.25">
      <c r="A19" s="74">
        <v>6.5130753487002</v>
      </c>
      <c r="B19" s="74">
        <v>1.3549188935234999</v>
      </c>
      <c r="C19" s="5">
        <v>0</v>
      </c>
      <c r="D19" s="5">
        <v>0</v>
      </c>
      <c r="E19" s="4">
        <v>0.78253767661913742</v>
      </c>
      <c r="F19" s="5">
        <v>4940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9.5" customHeight="1" x14ac:dyDescent="0.25">
      <c r="A20" s="74">
        <v>7.0191336485165001</v>
      </c>
      <c r="B20" s="74">
        <v>1.3800838224267999</v>
      </c>
      <c r="C20" s="5">
        <v>0</v>
      </c>
      <c r="D20" s="5">
        <v>0</v>
      </c>
      <c r="E20" s="4">
        <v>0.77546399277390865</v>
      </c>
      <c r="F20" s="5">
        <v>4940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9.5" customHeight="1" x14ac:dyDescent="0.25">
      <c r="A21" s="74">
        <v>7.4745861183512003</v>
      </c>
      <c r="B21" s="74">
        <v>1.4153147228914</v>
      </c>
      <c r="C21" s="5">
        <v>0</v>
      </c>
      <c r="D21" s="5">
        <v>0</v>
      </c>
      <c r="E21" s="4">
        <v>0.7633416683594223</v>
      </c>
      <c r="F21" s="5">
        <v>4940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9.5" customHeight="1" x14ac:dyDescent="0.25">
      <c r="A22" s="74">
        <v>7.9932958756629002</v>
      </c>
      <c r="B22" s="74">
        <v>1.4555786091367</v>
      </c>
      <c r="C22" s="5">
        <v>0</v>
      </c>
      <c r="D22" s="5">
        <v>0</v>
      </c>
      <c r="E22" s="4">
        <v>0.74289397715232508</v>
      </c>
      <c r="F22" s="5">
        <v>4940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9.5" customHeight="1" x14ac:dyDescent="0.25">
      <c r="A23" s="74">
        <v>8.3222337705435994</v>
      </c>
      <c r="B23" s="74">
        <v>1.4757105522592999</v>
      </c>
      <c r="C23" s="5">
        <v>0</v>
      </c>
      <c r="D23" s="5">
        <v>0</v>
      </c>
      <c r="E23" s="4">
        <v>0.72626232124370316</v>
      </c>
      <c r="F23" s="5">
        <v>4940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75"/>
      <c r="R23" s="75"/>
      <c r="S23" s="14"/>
      <c r="T23" s="14"/>
    </row>
    <row r="24" spans="1:20" ht="19.5" customHeight="1" x14ac:dyDescent="0.25">
      <c r="A24" s="15" t="s">
        <v>4</v>
      </c>
      <c r="B24" s="17"/>
      <c r="C24" s="16"/>
      <c r="D24" s="16"/>
      <c r="E24" s="17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75"/>
      <c r="R24" s="75"/>
      <c r="S24" s="14"/>
      <c r="T24" s="14"/>
    </row>
    <row r="25" spans="1:20" ht="19.5" customHeight="1" x14ac:dyDescent="0.25">
      <c r="A25" s="74">
        <v>5.8045937289573004</v>
      </c>
      <c r="B25" s="74">
        <v>1.495842495382</v>
      </c>
      <c r="C25" s="5">
        <v>0</v>
      </c>
      <c r="D25" s="5">
        <v>0</v>
      </c>
      <c r="E25" s="4">
        <v>0.78113078132134639</v>
      </c>
      <c r="F25" s="5">
        <v>4680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75"/>
      <c r="R25" s="75"/>
      <c r="S25" s="14"/>
      <c r="T25" s="14"/>
    </row>
    <row r="26" spans="1:20" ht="19.5" customHeight="1" x14ac:dyDescent="0.25">
      <c r="A26" s="74">
        <v>6.0196685063792996</v>
      </c>
      <c r="B26" s="74">
        <v>1.495842495382</v>
      </c>
      <c r="C26" s="5">
        <v>0</v>
      </c>
      <c r="D26" s="5">
        <v>0</v>
      </c>
      <c r="E26" s="4">
        <v>0.78295269688190716</v>
      </c>
      <c r="F26" s="5">
        <v>4680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75"/>
      <c r="R26" s="75"/>
      <c r="S26" s="14"/>
      <c r="T26" s="14"/>
    </row>
    <row r="27" spans="1:20" ht="19.5" customHeight="1" x14ac:dyDescent="0.25">
      <c r="A27" s="74">
        <v>6.5130753487002</v>
      </c>
      <c r="B27" s="74">
        <v>1.5008754811625999</v>
      </c>
      <c r="C27" s="5">
        <v>0</v>
      </c>
      <c r="D27" s="5">
        <v>0</v>
      </c>
      <c r="E27" s="4">
        <v>0.78253767661913742</v>
      </c>
      <c r="F27" s="5">
        <v>4680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75"/>
      <c r="R27" s="75"/>
      <c r="S27" s="14"/>
      <c r="T27" s="14"/>
    </row>
    <row r="28" spans="1:20" ht="19.5" customHeight="1" x14ac:dyDescent="0.25">
      <c r="A28" s="74">
        <v>6.9938307335256997</v>
      </c>
      <c r="B28" s="74">
        <v>1.5159744385045999</v>
      </c>
      <c r="C28" s="5">
        <v>0</v>
      </c>
      <c r="D28" s="5">
        <v>0</v>
      </c>
      <c r="E28" s="4">
        <v>0.77597756610377466</v>
      </c>
      <c r="F28" s="5">
        <v>4680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75"/>
      <c r="R28" s="75"/>
      <c r="S28" s="14"/>
      <c r="T28" s="14"/>
    </row>
    <row r="29" spans="1:20" ht="19.5" customHeight="1" x14ac:dyDescent="0.25">
      <c r="A29" s="74">
        <v>7.4998890333419999</v>
      </c>
      <c r="B29" s="74">
        <v>1.5411393674078999</v>
      </c>
      <c r="C29" s="5">
        <v>0</v>
      </c>
      <c r="D29" s="5">
        <v>0</v>
      </c>
      <c r="E29" s="4">
        <v>0.76250831675434627</v>
      </c>
      <c r="F29" s="5">
        <v>4680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9.5" customHeight="1" x14ac:dyDescent="0.25">
      <c r="A30" s="74">
        <v>7.9932958756629002</v>
      </c>
      <c r="B30" s="74">
        <v>1.5713372820919</v>
      </c>
      <c r="C30" s="5">
        <v>0</v>
      </c>
      <c r="D30" s="5">
        <v>0</v>
      </c>
      <c r="E30" s="4">
        <v>0.74289397715232508</v>
      </c>
      <c r="F30" s="5">
        <v>4680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75"/>
      <c r="R30" s="75"/>
      <c r="S30" s="14"/>
      <c r="T30" s="14"/>
    </row>
    <row r="31" spans="1:20" ht="19.5" customHeight="1" x14ac:dyDescent="0.25">
      <c r="A31" s="74">
        <v>8.5246570904701002</v>
      </c>
      <c r="B31" s="74">
        <v>1.6267001256791001</v>
      </c>
      <c r="C31" s="5">
        <v>0</v>
      </c>
      <c r="D31" s="5">
        <v>0</v>
      </c>
      <c r="E31" s="4">
        <v>0.71461369948403219</v>
      </c>
      <c r="F31" s="5">
        <v>4680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75"/>
      <c r="R31" s="75"/>
      <c r="S31" s="14"/>
      <c r="T31" s="14"/>
    </row>
    <row r="32" spans="1:20" ht="19.5" customHeight="1" x14ac:dyDescent="0.25">
      <c r="A32" s="74">
        <v>8.6891260379104001</v>
      </c>
      <c r="B32" s="74">
        <v>1.6367660972403999</v>
      </c>
      <c r="C32" s="5">
        <v>0</v>
      </c>
      <c r="D32" s="5">
        <v>0</v>
      </c>
      <c r="E32" s="4">
        <v>0.70435606002959994</v>
      </c>
      <c r="F32" s="5">
        <v>4680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75"/>
      <c r="R32" s="75"/>
      <c r="S32" s="14"/>
      <c r="T32" s="14"/>
    </row>
    <row r="33" spans="1:20" ht="19.5" customHeight="1" x14ac:dyDescent="0.25">
      <c r="A33" s="15" t="s">
        <v>4</v>
      </c>
      <c r="B33" s="17"/>
      <c r="C33" s="16"/>
      <c r="D33" s="16"/>
      <c r="E33" s="17"/>
      <c r="F33" s="1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75"/>
      <c r="R33" s="75"/>
      <c r="S33" s="14"/>
      <c r="T33" s="14"/>
    </row>
    <row r="34" spans="1:20" ht="19.5" customHeight="1" x14ac:dyDescent="0.25">
      <c r="A34" s="74">
        <v>6.0323199638747003</v>
      </c>
      <c r="B34" s="74">
        <v>1.6518650545824001</v>
      </c>
      <c r="C34" s="5">
        <v>0</v>
      </c>
      <c r="D34" s="5">
        <v>0</v>
      </c>
      <c r="E34" s="4">
        <v>0.78302199990551014</v>
      </c>
      <c r="F34" s="5">
        <v>4420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75"/>
      <c r="R34" s="75"/>
      <c r="S34" s="14"/>
      <c r="T34" s="14"/>
    </row>
    <row r="35" spans="1:20" ht="19.5" customHeight="1" x14ac:dyDescent="0.25">
      <c r="A35" s="74">
        <v>6.5004238912048002</v>
      </c>
      <c r="B35" s="74">
        <v>1.6568980403631</v>
      </c>
      <c r="C35" s="5">
        <v>0</v>
      </c>
      <c r="D35" s="5">
        <v>0</v>
      </c>
      <c r="E35" s="4">
        <v>0.7826282627331389</v>
      </c>
      <c r="F35" s="5">
        <v>4420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75"/>
      <c r="R35" s="75"/>
      <c r="S35" s="14"/>
      <c r="T35" s="14"/>
    </row>
    <row r="36" spans="1:20" ht="19.5" customHeight="1" x14ac:dyDescent="0.25">
      <c r="A36" s="74">
        <v>7.0317851060118999</v>
      </c>
      <c r="B36" s="74">
        <v>1.6770299834857001</v>
      </c>
      <c r="C36" s="5">
        <v>0</v>
      </c>
      <c r="D36" s="5">
        <v>0</v>
      </c>
      <c r="E36" s="4">
        <v>0.77520089469564879</v>
      </c>
      <c r="F36" s="5">
        <v>4420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75"/>
      <c r="R36" s="75"/>
      <c r="S36" s="14"/>
      <c r="T36" s="14"/>
    </row>
    <row r="37" spans="1:20" ht="19.5" customHeight="1" x14ac:dyDescent="0.25">
      <c r="A37" s="74">
        <v>7.5125404908373996</v>
      </c>
      <c r="B37" s="74">
        <v>1.6870959550469999</v>
      </c>
      <c r="C37" s="5">
        <v>0</v>
      </c>
      <c r="D37" s="5">
        <v>0</v>
      </c>
      <c r="E37" s="4">
        <v>0.76208532953848196</v>
      </c>
      <c r="F37" s="5">
        <v>4420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9.5" customHeight="1" x14ac:dyDescent="0.25">
      <c r="A38" s="74">
        <v>7.9932958756629002</v>
      </c>
      <c r="B38" s="74">
        <v>1.7072278981697</v>
      </c>
      <c r="C38" s="5">
        <v>0</v>
      </c>
      <c r="D38" s="5">
        <v>0</v>
      </c>
      <c r="E38" s="4">
        <v>0.74289397715232508</v>
      </c>
      <c r="F38" s="5">
        <v>4420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75"/>
      <c r="R38" s="75"/>
      <c r="S38" s="14"/>
      <c r="T38" s="14"/>
    </row>
    <row r="39" spans="1:20" ht="19.5" customHeight="1" x14ac:dyDescent="0.25">
      <c r="A39" s="74">
        <v>8.4740512604884994</v>
      </c>
      <c r="B39" s="74">
        <v>1.7625907417569</v>
      </c>
      <c r="C39" s="5">
        <v>0</v>
      </c>
      <c r="D39" s="5">
        <v>0</v>
      </c>
      <c r="E39" s="4">
        <v>0.7176268375371726</v>
      </c>
      <c r="F39" s="5">
        <v>4420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75"/>
      <c r="R39" s="75"/>
      <c r="S39" s="14"/>
      <c r="T39" s="14"/>
    </row>
    <row r="40" spans="1:20" ht="19.5" customHeight="1" x14ac:dyDescent="0.25">
      <c r="A40" s="74">
        <v>9.0307153902863995</v>
      </c>
      <c r="B40" s="74">
        <v>1.8028546280022</v>
      </c>
      <c r="C40" s="5">
        <v>0</v>
      </c>
      <c r="D40" s="5">
        <v>0</v>
      </c>
      <c r="E40" s="4">
        <v>0.68077962313438878</v>
      </c>
      <c r="F40" s="5">
        <v>4420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75"/>
      <c r="R40" s="75"/>
      <c r="S40" s="14"/>
      <c r="T40" s="14"/>
    </row>
    <row r="41" spans="1:20" ht="19.5" customHeight="1" x14ac:dyDescent="0.25">
      <c r="A41" s="15" t="s">
        <v>4</v>
      </c>
      <c r="B41" s="17"/>
      <c r="C41" s="16"/>
      <c r="D41" s="16"/>
      <c r="E41" s="17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75"/>
      <c r="R41" s="75"/>
      <c r="S41" s="14"/>
      <c r="T41" s="14"/>
    </row>
    <row r="42" spans="1:20" ht="19.5" customHeight="1" x14ac:dyDescent="0.25">
      <c r="A42" s="74">
        <v>6.2726976562874004</v>
      </c>
      <c r="B42" s="74">
        <v>1.8280195569055</v>
      </c>
      <c r="C42" s="5">
        <v>0</v>
      </c>
      <c r="D42" s="5">
        <v>0</v>
      </c>
      <c r="E42" s="4">
        <v>0.78353931166594748</v>
      </c>
      <c r="F42" s="5">
        <v>4160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75"/>
      <c r="R42" s="75"/>
      <c r="S42" s="14"/>
      <c r="T42" s="14"/>
    </row>
    <row r="43" spans="1:20" ht="19.5" customHeight="1" x14ac:dyDescent="0.25">
      <c r="A43" s="74">
        <v>6.5130753487002</v>
      </c>
      <c r="B43" s="74">
        <v>1.8229865711249</v>
      </c>
      <c r="C43" s="5">
        <v>0</v>
      </c>
      <c r="D43" s="5">
        <v>0</v>
      </c>
      <c r="E43" s="4">
        <v>0.78253767661913742</v>
      </c>
      <c r="F43" s="5">
        <v>4160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75"/>
      <c r="R43" s="75"/>
      <c r="S43" s="14"/>
      <c r="T43" s="14"/>
    </row>
    <row r="44" spans="1:20" ht="19.5" customHeight="1" x14ac:dyDescent="0.25">
      <c r="A44" s="74">
        <v>7.0064821910211004</v>
      </c>
      <c r="B44" s="74">
        <v>1.8229865711249</v>
      </c>
      <c r="C44" s="5">
        <v>0</v>
      </c>
      <c r="D44" s="5">
        <v>0</v>
      </c>
      <c r="E44" s="4">
        <v>0.77572288324328365</v>
      </c>
      <c r="F44" s="5">
        <v>4160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75"/>
      <c r="R44" s="75"/>
      <c r="S44" s="14"/>
      <c r="T44" s="14"/>
    </row>
    <row r="45" spans="1:20" ht="19.5" customHeight="1" x14ac:dyDescent="0.25">
      <c r="A45" s="74">
        <v>7.4998890333419999</v>
      </c>
      <c r="B45" s="74">
        <v>1.8380855284668001</v>
      </c>
      <c r="C45" s="16"/>
      <c r="D45" s="16"/>
      <c r="E45" s="4">
        <v>0.76250831675434627</v>
      </c>
      <c r="F45" s="5">
        <v>4160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9.5" customHeight="1" x14ac:dyDescent="0.25">
      <c r="A46" s="74">
        <v>7.9932958756629002</v>
      </c>
      <c r="B46" s="74">
        <v>1.8582174715894999</v>
      </c>
      <c r="C46" s="5">
        <v>0</v>
      </c>
      <c r="D46" s="5">
        <v>0</v>
      </c>
      <c r="E46" s="4">
        <v>0.74289397715232508</v>
      </c>
      <c r="F46" s="5">
        <v>4160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75"/>
      <c r="R46" s="75"/>
      <c r="S46" s="14"/>
      <c r="T46" s="14"/>
    </row>
    <row r="47" spans="1:20" ht="19.5" customHeight="1" x14ac:dyDescent="0.25">
      <c r="A47" s="74">
        <v>8.4993541754793007</v>
      </c>
      <c r="B47" s="74">
        <v>1.8934483720541</v>
      </c>
      <c r="C47" s="5">
        <v>0</v>
      </c>
      <c r="D47" s="5">
        <v>0</v>
      </c>
      <c r="E47" s="4">
        <v>0.71612868372837113</v>
      </c>
      <c r="F47" s="5">
        <v>4160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75"/>
      <c r="R47" s="75"/>
      <c r="S47" s="14"/>
      <c r="T47" s="14"/>
    </row>
    <row r="48" spans="1:20" ht="19.5" customHeight="1" x14ac:dyDescent="0.25">
      <c r="A48" s="74">
        <v>8.9927610178002002</v>
      </c>
      <c r="B48" s="74">
        <v>1.9387452440799999</v>
      </c>
      <c r="C48" s="5">
        <v>0</v>
      </c>
      <c r="D48" s="5">
        <v>0</v>
      </c>
      <c r="E48" s="4">
        <v>0.68355070115369143</v>
      </c>
      <c r="F48" s="5">
        <v>4160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75"/>
      <c r="R48" s="75"/>
      <c r="S48" s="14"/>
      <c r="T48" s="14"/>
    </row>
    <row r="49" spans="1:20" ht="19.5" customHeight="1" x14ac:dyDescent="0.25">
      <c r="A49" s="74">
        <v>9.3090474551854001</v>
      </c>
      <c r="B49" s="74">
        <v>1.9639101729833</v>
      </c>
      <c r="C49" s="5">
        <v>0</v>
      </c>
      <c r="D49" s="5">
        <v>0</v>
      </c>
      <c r="E49" s="4">
        <v>0.65930129188296127</v>
      </c>
      <c r="F49" s="5">
        <v>4160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75"/>
      <c r="R49" s="75"/>
      <c r="S49" s="14"/>
      <c r="T49" s="14"/>
    </row>
    <row r="50" spans="1:20" ht="19.5" customHeight="1" x14ac:dyDescent="0.25">
      <c r="A50" s="15" t="s">
        <v>4</v>
      </c>
      <c r="B50" s="17"/>
      <c r="C50" s="16"/>
      <c r="D50" s="16"/>
      <c r="E50" s="17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75"/>
      <c r="R50" s="75"/>
      <c r="S50" s="14"/>
      <c r="T50" s="14"/>
    </row>
    <row r="51" spans="1:20" ht="19.5" customHeight="1" x14ac:dyDescent="0.25">
      <c r="A51" s="74">
        <v>6.4877724337093996</v>
      </c>
      <c r="B51" s="74">
        <v>1.999141073448</v>
      </c>
      <c r="C51" s="5">
        <v>0</v>
      </c>
      <c r="D51" s="5">
        <v>0</v>
      </c>
      <c r="E51" s="4">
        <v>0.7827146412382564</v>
      </c>
      <c r="F51" s="5">
        <v>3900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75"/>
      <c r="R51" s="75"/>
      <c r="S51" s="14"/>
      <c r="T51" s="14"/>
    </row>
    <row r="52" spans="1:20" ht="19.5" customHeight="1" x14ac:dyDescent="0.25">
      <c r="A52" s="74">
        <v>7.0191336485165001</v>
      </c>
      <c r="B52" s="74">
        <v>2.0041740592286001</v>
      </c>
      <c r="C52" s="5">
        <v>0</v>
      </c>
      <c r="D52" s="5">
        <v>0</v>
      </c>
      <c r="E52" s="4">
        <v>0.77546399277390865</v>
      </c>
      <c r="F52" s="5">
        <v>3900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75"/>
      <c r="R52" s="75"/>
      <c r="S52" s="14"/>
      <c r="T52" s="14"/>
    </row>
    <row r="53" spans="1:20" ht="19.5" customHeight="1" x14ac:dyDescent="0.25">
      <c r="A53" s="74">
        <v>7.5125404908373996</v>
      </c>
      <c r="B53" s="74">
        <v>2.0192730165706001</v>
      </c>
      <c r="C53" s="5">
        <v>0</v>
      </c>
      <c r="D53" s="5">
        <v>0</v>
      </c>
      <c r="E53" s="4">
        <v>0.76208532953848196</v>
      </c>
      <c r="F53" s="5">
        <v>3900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75"/>
      <c r="R53" s="75"/>
      <c r="S53" s="14"/>
      <c r="T53" s="14"/>
    </row>
    <row r="54" spans="1:20" ht="19.5" customHeight="1" x14ac:dyDescent="0.25">
      <c r="A54" s="74">
        <v>7.9932958756629002</v>
      </c>
      <c r="B54" s="74">
        <v>2.0343719739126001</v>
      </c>
      <c r="C54" s="5">
        <v>0</v>
      </c>
      <c r="D54" s="5">
        <v>0</v>
      </c>
      <c r="E54" s="4">
        <v>0.74289397715232508</v>
      </c>
      <c r="F54" s="5">
        <v>3900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9.5" customHeight="1" x14ac:dyDescent="0.25">
      <c r="A55" s="74">
        <v>8.4993541754793007</v>
      </c>
      <c r="B55" s="74">
        <v>2.0595369028158999</v>
      </c>
      <c r="C55" s="5">
        <v>0</v>
      </c>
      <c r="D55" s="5">
        <v>0</v>
      </c>
      <c r="E55" s="4">
        <v>0.71612868372837113</v>
      </c>
      <c r="F55" s="5">
        <v>3900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75"/>
      <c r="R55" s="75"/>
      <c r="S55" s="14"/>
      <c r="T55" s="14"/>
    </row>
    <row r="56" spans="1:20" ht="19.5" customHeight="1" x14ac:dyDescent="0.25">
      <c r="A56" s="74">
        <v>8.9801095603048005</v>
      </c>
      <c r="B56" s="74">
        <v>2.0947678032804999</v>
      </c>
      <c r="C56" s="5">
        <v>0</v>
      </c>
      <c r="D56" s="5">
        <v>0</v>
      </c>
      <c r="E56" s="4">
        <v>0.6844659786090237</v>
      </c>
      <c r="F56" s="5">
        <v>3900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75"/>
      <c r="R56" s="75"/>
      <c r="S56" s="14"/>
      <c r="T56" s="14"/>
    </row>
    <row r="57" spans="1:20" ht="19.5" customHeight="1" x14ac:dyDescent="0.25">
      <c r="A57" s="74">
        <v>9.5367736901028</v>
      </c>
      <c r="B57" s="74">
        <v>2.1400646753063999</v>
      </c>
      <c r="C57" s="5">
        <v>0</v>
      </c>
      <c r="D57" s="5">
        <v>0</v>
      </c>
      <c r="E57" s="4">
        <v>0.6402133725697905</v>
      </c>
      <c r="F57" s="5">
        <v>3900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75"/>
      <c r="R57" s="75"/>
      <c r="S57" s="14"/>
      <c r="T57" s="14"/>
    </row>
    <row r="58" spans="1:20" ht="19.5" customHeight="1" x14ac:dyDescent="0.25">
      <c r="A58" s="15" t="s">
        <v>4</v>
      </c>
      <c r="B58" s="17"/>
      <c r="C58" s="16"/>
      <c r="D58" s="16"/>
      <c r="E58" s="17"/>
      <c r="F58" s="1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75"/>
      <c r="R58" s="75"/>
      <c r="S58" s="14"/>
      <c r="T58" s="14"/>
    </row>
    <row r="59" spans="1:20" ht="19.5" customHeight="1" x14ac:dyDescent="0.25">
      <c r="A59" s="74">
        <v>6.6269384661588999</v>
      </c>
      <c r="B59" s="74">
        <v>2.1954275188937</v>
      </c>
      <c r="C59" s="5">
        <v>0</v>
      </c>
      <c r="D59" s="5">
        <v>0</v>
      </c>
      <c r="E59" s="4">
        <v>0.78153305919332627</v>
      </c>
      <c r="F59" s="4">
        <v>3639.9999999999995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75"/>
      <c r="R59" s="75"/>
      <c r="S59" s="14"/>
      <c r="T59" s="14"/>
    </row>
    <row r="60" spans="1:20" ht="19.5" customHeight="1" x14ac:dyDescent="0.25">
      <c r="A60" s="74">
        <v>7.0064821910211004</v>
      </c>
      <c r="B60" s="74">
        <v>2.1954275188937</v>
      </c>
      <c r="C60" s="5">
        <v>0</v>
      </c>
      <c r="D60" s="5">
        <v>0</v>
      </c>
      <c r="E60" s="4">
        <v>0.77572288324328365</v>
      </c>
      <c r="F60" s="4">
        <v>3639.9999999999995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75"/>
      <c r="R60" s="75"/>
      <c r="S60" s="14"/>
      <c r="T60" s="14"/>
    </row>
    <row r="61" spans="1:20" ht="19.5" customHeight="1" x14ac:dyDescent="0.25">
      <c r="A61" s="74">
        <v>7.4998890333419999</v>
      </c>
      <c r="B61" s="74">
        <v>2.2004605046744001</v>
      </c>
      <c r="C61" s="5">
        <v>0</v>
      </c>
      <c r="D61" s="5">
        <v>0</v>
      </c>
      <c r="E61" s="4">
        <v>0.76250831675434627</v>
      </c>
      <c r="F61" s="4">
        <v>3639.9999999999995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75"/>
      <c r="R61" s="75"/>
      <c r="S61" s="14"/>
      <c r="T61" s="14"/>
    </row>
    <row r="62" spans="1:20" ht="19.5" customHeight="1" x14ac:dyDescent="0.25">
      <c r="A62" s="74">
        <v>7.9932958756629002</v>
      </c>
      <c r="B62" s="74">
        <v>2.2155594620163002</v>
      </c>
      <c r="C62" s="5">
        <v>0</v>
      </c>
      <c r="D62" s="5">
        <v>0</v>
      </c>
      <c r="E62" s="4">
        <v>0.74289397715232508</v>
      </c>
      <c r="F62" s="4">
        <v>3639.9999999999995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9.5" customHeight="1" x14ac:dyDescent="0.25">
      <c r="A63" s="74">
        <v>8.4867027179838992</v>
      </c>
      <c r="B63" s="74">
        <v>2.2407243909196</v>
      </c>
      <c r="C63" s="5">
        <v>0</v>
      </c>
      <c r="D63" s="5">
        <v>0</v>
      </c>
      <c r="E63" s="4">
        <v>0.71687986443721408</v>
      </c>
      <c r="F63" s="4">
        <v>3639.9999999999995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75"/>
      <c r="R63" s="75"/>
      <c r="S63" s="14"/>
      <c r="T63" s="14"/>
    </row>
    <row r="64" spans="1:20" ht="19.5" customHeight="1" x14ac:dyDescent="0.25">
      <c r="A64" s="74">
        <v>9.0307153902863995</v>
      </c>
      <c r="B64" s="74">
        <v>2.2809882771649002</v>
      </c>
      <c r="C64" s="5">
        <v>0</v>
      </c>
      <c r="D64" s="5">
        <v>0</v>
      </c>
      <c r="E64" s="4">
        <v>0.68077962313438878</v>
      </c>
      <c r="F64" s="4">
        <v>3639.9999999999995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75"/>
      <c r="R64" s="75"/>
      <c r="S64" s="14"/>
      <c r="T64" s="14"/>
    </row>
    <row r="65" spans="1:20" ht="19.5" customHeight="1" x14ac:dyDescent="0.25">
      <c r="A65" s="74">
        <v>9.5367736901028</v>
      </c>
      <c r="B65" s="74">
        <v>2.3212521634101999</v>
      </c>
      <c r="C65" s="5">
        <v>0</v>
      </c>
      <c r="D65" s="5">
        <v>0</v>
      </c>
      <c r="E65" s="4">
        <v>0.6402133725697905</v>
      </c>
      <c r="F65" s="4">
        <v>3639.9999999999995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75"/>
      <c r="R65" s="75"/>
      <c r="S65" s="14"/>
      <c r="T65" s="14"/>
    </row>
    <row r="66" spans="1:20" ht="19.5" customHeight="1" x14ac:dyDescent="0.25">
      <c r="A66" s="74">
        <v>9.7265455525338993</v>
      </c>
      <c r="B66" s="74">
        <v>2.3363511207521999</v>
      </c>
      <c r="C66" s="5">
        <v>0</v>
      </c>
      <c r="D66" s="5">
        <v>0</v>
      </c>
      <c r="E66" s="4">
        <v>0.62326538994327918</v>
      </c>
      <c r="F66" s="4">
        <v>3639.9999999999995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75"/>
      <c r="R66" s="75"/>
      <c r="S66" s="14"/>
      <c r="T66" s="14"/>
    </row>
    <row r="67" spans="1:20" ht="19.5" customHeight="1" x14ac:dyDescent="0.25">
      <c r="A67" s="15" t="s">
        <v>5</v>
      </c>
      <c r="B67" s="17"/>
      <c r="C67" s="16"/>
      <c r="D67" s="16"/>
      <c r="E67" s="17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75"/>
      <c r="R67" s="75"/>
      <c r="S67" s="14"/>
      <c r="T67" s="14"/>
    </row>
    <row r="68" spans="1:20" ht="19.5" customHeight="1" x14ac:dyDescent="0.25">
      <c r="A68" s="6" t="s">
        <v>19</v>
      </c>
      <c r="B68" s="4">
        <v>504.59</v>
      </c>
      <c r="C68" s="16"/>
      <c r="D68" s="16"/>
      <c r="E68" s="17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75"/>
      <c r="R68" s="75"/>
      <c r="S68" s="14"/>
      <c r="T68" s="14"/>
    </row>
    <row r="69" spans="1:20" ht="19.5" customHeight="1" x14ac:dyDescent="0.25">
      <c r="A69" s="6" t="s">
        <v>6</v>
      </c>
      <c r="B69" s="5">
        <v>279</v>
      </c>
      <c r="C69" s="16"/>
      <c r="D69" s="16"/>
      <c r="E69" s="17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75"/>
      <c r="R69" s="75"/>
      <c r="S69" s="14"/>
      <c r="T69" s="14"/>
    </row>
    <row r="70" spans="1:20" ht="19.5" customHeight="1" x14ac:dyDescent="0.25">
      <c r="A70" s="6" t="s">
        <v>7</v>
      </c>
      <c r="B70" s="4">
        <v>4.41</v>
      </c>
      <c r="C70" s="16"/>
      <c r="D70" s="16"/>
      <c r="E70" s="17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75"/>
      <c r="R70" s="75"/>
      <c r="S70" s="14"/>
      <c r="T70" s="14"/>
    </row>
    <row r="71" spans="1:20" ht="19.5" customHeight="1" x14ac:dyDescent="0.25">
      <c r="A71" s="6" t="s">
        <v>8</v>
      </c>
      <c r="B71" s="5">
        <v>3</v>
      </c>
      <c r="C71" s="16"/>
      <c r="D71" s="16"/>
      <c r="E71" s="17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9.5" customHeight="1" x14ac:dyDescent="0.25">
      <c r="A72" s="6" t="s">
        <v>9</v>
      </c>
      <c r="B72" s="4">
        <v>0.85</v>
      </c>
      <c r="C72" s="16"/>
      <c r="D72" s="16"/>
      <c r="E72" s="17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75"/>
      <c r="R72" s="75"/>
      <c r="S72" s="14"/>
      <c r="T72" s="14"/>
    </row>
    <row r="73" spans="1:20" ht="19.5" customHeight="1" x14ac:dyDescent="0.25">
      <c r="A73" s="6" t="s">
        <v>10</v>
      </c>
      <c r="B73" s="4">
        <v>2.76</v>
      </c>
      <c r="C73" s="16"/>
      <c r="D73" s="16"/>
      <c r="E73" s="17"/>
      <c r="F73" s="1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75"/>
      <c r="R73" s="75"/>
      <c r="S73" s="14"/>
      <c r="T73" s="14"/>
    </row>
    <row r="74" spans="1:20" ht="19.5" customHeight="1" x14ac:dyDescent="0.25">
      <c r="A74" s="6" t="s">
        <v>11</v>
      </c>
      <c r="B74" s="4">
        <v>5200</v>
      </c>
      <c r="C74" s="16"/>
      <c r="D74" s="16"/>
      <c r="E74" s="17"/>
      <c r="F74" s="1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75"/>
      <c r="R74" s="75"/>
      <c r="S74" s="14"/>
      <c r="T74" s="14"/>
    </row>
    <row r="75" spans="1:20" ht="19.5" customHeight="1" x14ac:dyDescent="0.25">
      <c r="A75" s="6" t="s">
        <v>12</v>
      </c>
      <c r="B75" s="4"/>
      <c r="C75" s="16"/>
      <c r="D75" s="16"/>
      <c r="E75" s="17"/>
      <c r="F75" s="1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75"/>
      <c r="R75" s="75"/>
      <c r="S75" s="14"/>
      <c r="T75" s="14"/>
    </row>
    <row r="76" spans="1:20" ht="19.5" customHeight="1" x14ac:dyDescent="0.25">
      <c r="A76" s="6" t="s">
        <v>13</v>
      </c>
      <c r="B76" s="17"/>
      <c r="C76" s="16"/>
      <c r="D76" s="16"/>
      <c r="E76" s="17"/>
      <c r="F76" s="1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75"/>
      <c r="R76" s="75"/>
      <c r="S76" s="14"/>
      <c r="T76" s="14"/>
    </row>
    <row r="77" spans="1:20" ht="19.5" customHeight="1" x14ac:dyDescent="0.25">
      <c r="A77" s="6" t="s">
        <v>14</v>
      </c>
      <c r="B77" s="17"/>
      <c r="C77" s="16"/>
      <c r="D77" s="16"/>
      <c r="E77" s="17"/>
      <c r="F77" s="1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75"/>
      <c r="R77" s="75"/>
      <c r="S77" s="14"/>
      <c r="T77" s="14"/>
    </row>
    <row r="78" spans="1:20" ht="19.5" customHeight="1" x14ac:dyDescent="0.25">
      <c r="A78" s="15" t="s">
        <v>15</v>
      </c>
      <c r="B78" s="17"/>
      <c r="C78" s="16"/>
      <c r="D78" s="16"/>
      <c r="E78" s="17"/>
      <c r="F78" s="1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75"/>
      <c r="R78" s="75"/>
      <c r="S78" s="14"/>
      <c r="T78" s="14"/>
    </row>
    <row r="79" spans="1:20" ht="19.5" customHeight="1" x14ac:dyDescent="0.25">
      <c r="A79" s="6" t="s">
        <v>16</v>
      </c>
      <c r="B79" s="4">
        <v>5</v>
      </c>
      <c r="C79" s="16"/>
      <c r="D79" s="16"/>
      <c r="E79" s="17"/>
      <c r="F79" s="1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9.5" customHeight="1" x14ac:dyDescent="0.25">
      <c r="A80" s="6" t="s">
        <v>17</v>
      </c>
      <c r="B80" s="5">
        <v>16</v>
      </c>
      <c r="C80" s="16"/>
      <c r="D80" s="16"/>
      <c r="E80" s="17"/>
      <c r="F80" s="1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75"/>
      <c r="R80" s="75"/>
      <c r="S80" s="14"/>
      <c r="T80" s="14"/>
    </row>
    <row r="81" spans="1:20" ht="19.5" customHeight="1" x14ac:dyDescent="0.25">
      <c r="A81" s="6" t="s">
        <v>18</v>
      </c>
      <c r="B81" s="4">
        <v>45</v>
      </c>
      <c r="C81" s="16"/>
      <c r="D81" s="16"/>
      <c r="E81" s="17"/>
      <c r="F81" s="1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75"/>
      <c r="R81" s="75"/>
      <c r="S81" s="14"/>
      <c r="T81" s="14"/>
    </row>
    <row r="82" spans="1:20" ht="19.5" customHeight="1" x14ac:dyDescent="0.25">
      <c r="A82" s="17"/>
      <c r="B82" s="17"/>
      <c r="C82" s="16"/>
      <c r="D82" s="16"/>
      <c r="E82" s="17"/>
      <c r="F82" s="1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75"/>
      <c r="R82" s="75"/>
      <c r="S82" s="14"/>
      <c r="T82" s="14"/>
    </row>
    <row r="83" spans="1:20" ht="19.5" customHeight="1" x14ac:dyDescent="0.25">
      <c r="A83" s="17"/>
      <c r="B83" s="17"/>
      <c r="C83" s="16"/>
      <c r="D83" s="16"/>
      <c r="E83" s="17"/>
      <c r="F83" s="1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75"/>
      <c r="R83" s="75"/>
      <c r="S83" s="14"/>
      <c r="T83" s="14"/>
    </row>
    <row r="84" spans="1:20" ht="19.5" customHeight="1" x14ac:dyDescent="0.25">
      <c r="A84" s="17"/>
      <c r="B84" s="17"/>
      <c r="C84" s="16"/>
      <c r="D84" s="16"/>
      <c r="E84" s="17"/>
      <c r="F84" s="1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75"/>
      <c r="R84" s="75"/>
      <c r="S84" s="14"/>
      <c r="T84" s="14"/>
    </row>
    <row r="85" spans="1:20" ht="19.5" customHeight="1" x14ac:dyDescent="0.25">
      <c r="A85" s="17"/>
      <c r="B85" s="17"/>
      <c r="C85" s="16"/>
      <c r="D85" s="16"/>
      <c r="E85" s="17"/>
      <c r="F85" s="1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75"/>
      <c r="R85" s="75"/>
      <c r="S85" s="14"/>
      <c r="T85" s="14"/>
    </row>
    <row r="86" spans="1:20" ht="19.5" customHeight="1" x14ac:dyDescent="0.25">
      <c r="A86" s="17"/>
      <c r="B86" s="17"/>
      <c r="C86" s="16"/>
      <c r="D86" s="16"/>
      <c r="E86" s="17"/>
      <c r="F86" s="1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75"/>
      <c r="R86" s="75"/>
      <c r="S86" s="14"/>
      <c r="T86" s="14"/>
    </row>
    <row r="87" spans="1:20" ht="19.5" customHeight="1" x14ac:dyDescent="0.25">
      <c r="A87" s="17"/>
      <c r="B87" s="17"/>
      <c r="C87" s="16"/>
      <c r="D87" s="16"/>
      <c r="E87" s="17"/>
      <c r="F87" s="1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75"/>
      <c r="R87" s="75"/>
      <c r="S87" s="14"/>
      <c r="T87" s="14"/>
    </row>
    <row r="88" spans="1:20" ht="19.5" customHeight="1" x14ac:dyDescent="0.25">
      <c r="A88" s="17"/>
      <c r="B88" s="17"/>
      <c r="C88" s="16"/>
      <c r="D88" s="16"/>
      <c r="E88" s="17"/>
      <c r="F88" s="1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9.5" customHeight="1" x14ac:dyDescent="0.25">
      <c r="A89" s="17"/>
      <c r="B89" s="17"/>
      <c r="C89" s="16"/>
      <c r="D89" s="16"/>
      <c r="E89" s="17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4"/>
      <c r="R89" s="14"/>
      <c r="S89" s="14"/>
      <c r="T89" s="14"/>
    </row>
    <row r="90" spans="1:20" ht="19.5" customHeight="1" x14ac:dyDescent="0.25">
      <c r="A90" s="4"/>
      <c r="B90" s="17"/>
      <c r="C90" s="16"/>
      <c r="D90" s="16"/>
      <c r="E90" s="17"/>
      <c r="F90" s="1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4"/>
      <c r="R90" s="14"/>
      <c r="S90" s="14"/>
      <c r="T90" s="14"/>
    </row>
    <row r="91" spans="1:20" ht="19.5" customHeight="1" x14ac:dyDescent="0.25">
      <c r="A91" s="4"/>
      <c r="B91" s="17"/>
      <c r="C91" s="16"/>
      <c r="D91" s="16"/>
      <c r="E91" s="17"/>
      <c r="F91" s="1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4"/>
      <c r="R91" s="14"/>
      <c r="S91" s="14"/>
      <c r="T91" s="14"/>
    </row>
    <row r="92" spans="1:20" ht="19.5" customHeight="1" x14ac:dyDescent="0.25">
      <c r="A92" s="4"/>
      <c r="B92" s="17"/>
      <c r="C92" s="16"/>
      <c r="D92" s="16"/>
      <c r="E92" s="17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4"/>
      <c r="R92" s="14"/>
      <c r="S92" s="14"/>
      <c r="T92" s="14"/>
    </row>
    <row r="93" spans="1:20" ht="19.5" customHeight="1" x14ac:dyDescent="0.25">
      <c r="A93" s="4"/>
      <c r="B93" s="17"/>
      <c r="C93" s="16"/>
      <c r="D93" s="16"/>
      <c r="E93" s="17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4"/>
      <c r="R93" s="14"/>
      <c r="S93" s="14"/>
      <c r="T93" s="14"/>
    </row>
    <row r="94" spans="1:20" ht="19.5" customHeight="1" x14ac:dyDescent="0.25">
      <c r="A94" s="4"/>
      <c r="B94" s="17"/>
      <c r="C94" s="16"/>
      <c r="D94" s="16"/>
      <c r="E94" s="17"/>
      <c r="F94" s="1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4"/>
      <c r="R94" s="4"/>
      <c r="S94" s="14"/>
      <c r="T94" s="14"/>
    </row>
    <row r="95" spans="1:20" ht="19.5" customHeight="1" x14ac:dyDescent="0.25">
      <c r="A95" s="4"/>
      <c r="B95" s="4"/>
      <c r="C95" s="16"/>
      <c r="D95" s="16"/>
      <c r="E95" s="17"/>
      <c r="F95" s="1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4"/>
      <c r="R95" s="4"/>
      <c r="S95" s="14"/>
      <c r="T95" s="14"/>
    </row>
    <row r="96" spans="1:20" ht="19.5" customHeight="1" x14ac:dyDescent="0.25">
      <c r="A96" s="4"/>
      <c r="B96" s="4"/>
      <c r="C96" s="16"/>
      <c r="D96" s="16"/>
      <c r="E96" s="17"/>
      <c r="F96" s="1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4"/>
      <c r="R96" s="4"/>
      <c r="S96" s="14"/>
      <c r="T96" s="14"/>
    </row>
    <row r="97" spans="1:20" ht="19.5" customHeight="1" x14ac:dyDescent="0.25">
      <c r="A97" s="4"/>
      <c r="B97" s="4"/>
      <c r="C97" s="16"/>
      <c r="D97" s="16"/>
      <c r="E97" s="17"/>
      <c r="F97" s="1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4"/>
      <c r="R97" s="14"/>
      <c r="S97" s="14"/>
      <c r="T97" s="14"/>
    </row>
    <row r="98" spans="1:20" ht="19.5" customHeight="1" x14ac:dyDescent="0.25">
      <c r="A98" s="4"/>
      <c r="B98" s="17"/>
      <c r="C98" s="16"/>
      <c r="D98" s="16"/>
      <c r="E98" s="17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4"/>
      <c r="R98" s="14"/>
      <c r="S98" s="14"/>
      <c r="T98" s="14"/>
    </row>
    <row r="99" spans="1:20" ht="19.5" customHeight="1" x14ac:dyDescent="0.25">
      <c r="A99" s="4"/>
      <c r="B99" s="17"/>
      <c r="C99" s="16"/>
      <c r="D99" s="16"/>
      <c r="E99" s="17"/>
      <c r="F99" s="1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9.5" customHeight="1" x14ac:dyDescent="0.25">
      <c r="A100" s="17"/>
      <c r="B100" s="17"/>
      <c r="C100" s="16"/>
      <c r="D100" s="16"/>
      <c r="E100" s="17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4"/>
      <c r="R100" s="4"/>
      <c r="S100" s="14"/>
      <c r="T100" s="14"/>
    </row>
    <row r="101" spans="1:20" ht="19.5" customHeight="1" x14ac:dyDescent="0.25">
      <c r="A101" s="4"/>
      <c r="B101" s="4"/>
      <c r="C101" s="16"/>
      <c r="D101" s="16"/>
      <c r="E101" s="17"/>
      <c r="F101" s="1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4"/>
      <c r="R101" s="14"/>
      <c r="S101" s="14"/>
      <c r="T101" s="14"/>
    </row>
    <row r="102" spans="1:20" ht="19.5" customHeight="1" x14ac:dyDescent="0.25">
      <c r="A102" s="4"/>
      <c r="B102" s="17"/>
      <c r="C102" s="16"/>
      <c r="D102" s="16"/>
      <c r="E102" s="17"/>
      <c r="F102" s="1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4"/>
      <c r="R102" s="4"/>
      <c r="S102" s="14"/>
      <c r="T102" s="14"/>
    </row>
    <row r="103" spans="1:20" ht="19.5" customHeight="1" x14ac:dyDescent="0.25">
      <c r="A103" s="4"/>
      <c r="B103" s="4"/>
      <c r="C103" s="16"/>
      <c r="D103" s="16"/>
      <c r="E103" s="17"/>
      <c r="F103" s="1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8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2.7758099036872301</v>
      </c>
      <c r="B2" s="4">
        <v>2.7424753457331752</v>
      </c>
      <c r="C2" s="5">
        <v>0</v>
      </c>
      <c r="D2" s="5">
        <v>0</v>
      </c>
      <c r="E2" s="4">
        <v>0.65</v>
      </c>
      <c r="F2" s="5">
        <v>9020</v>
      </c>
    </row>
    <row r="3" spans="1:6" ht="19.5" customHeight="1" x14ac:dyDescent="0.25">
      <c r="A3" s="4">
        <v>3.165466881437732</v>
      </c>
      <c r="B3" s="4">
        <v>2.7756470380066194</v>
      </c>
      <c r="C3" s="5">
        <v>0</v>
      </c>
      <c r="D3" s="5">
        <v>0</v>
      </c>
      <c r="E3" s="4">
        <v>0.69099999999999995</v>
      </c>
      <c r="F3" s="5">
        <v>9020</v>
      </c>
    </row>
    <row r="4" spans="1:6" ht="19.5" customHeight="1" x14ac:dyDescent="0.25">
      <c r="A4" s="4">
        <v>3.8519704795152077</v>
      </c>
      <c r="B4" s="4">
        <v>2.8596488161649627</v>
      </c>
      <c r="C4" s="5">
        <v>0</v>
      </c>
      <c r="D4" s="5">
        <v>0</v>
      </c>
      <c r="E4" s="4">
        <v>0.74399999999999999</v>
      </c>
      <c r="F4" s="5">
        <v>9020</v>
      </c>
    </row>
    <row r="5" spans="1:6" ht="19.5" customHeight="1" x14ac:dyDescent="0.25">
      <c r="A5" s="4">
        <v>4.7133546251046585</v>
      </c>
      <c r="B5" s="4">
        <v>3.0381313860025854</v>
      </c>
      <c r="C5" s="5">
        <v>0</v>
      </c>
      <c r="D5" s="5">
        <v>0</v>
      </c>
      <c r="E5" s="4">
        <v>0.746</v>
      </c>
      <c r="F5" s="5">
        <v>9020</v>
      </c>
    </row>
    <row r="6" spans="1:6" ht="19.5" customHeight="1" x14ac:dyDescent="0.25">
      <c r="A6" s="4">
        <v>5.8305045453529374</v>
      </c>
      <c r="B6" s="4">
        <v>3.3002942163167948</v>
      </c>
      <c r="C6" s="5">
        <v>0</v>
      </c>
      <c r="D6" s="5">
        <v>0</v>
      </c>
      <c r="E6" s="4">
        <v>0.70499999999999996</v>
      </c>
      <c r="F6" s="5">
        <v>9020</v>
      </c>
    </row>
    <row r="7" spans="1:6" ht="19.5" customHeight="1" x14ac:dyDescent="0.25">
      <c r="A7" s="4">
        <v>6.6264415158176062</v>
      </c>
      <c r="B7" s="4">
        <v>3.5170736050806424</v>
      </c>
      <c r="C7" s="5">
        <v>0</v>
      </c>
      <c r="D7" s="5">
        <v>0</v>
      </c>
      <c r="E7" s="4">
        <v>0.66500000000000004</v>
      </c>
      <c r="F7" s="5">
        <v>9020</v>
      </c>
    </row>
    <row r="8" spans="1:6" ht="19.5" customHeight="1" x14ac:dyDescent="0.25">
      <c r="A8" s="15" t="s">
        <v>4</v>
      </c>
      <c r="B8" s="17"/>
      <c r="C8" s="16"/>
      <c r="D8" s="16"/>
      <c r="E8" s="17"/>
      <c r="F8" s="16"/>
    </row>
    <row r="9" spans="1:6" ht="19.5" customHeight="1" x14ac:dyDescent="0.25">
      <c r="A9" s="4">
        <v>2.8384626247580051</v>
      </c>
      <c r="B9" s="4">
        <v>2.9434900923409479</v>
      </c>
      <c r="C9" s="5">
        <v>0</v>
      </c>
      <c r="D9" s="5">
        <v>0</v>
      </c>
      <c r="E9" s="4">
        <v>0.65</v>
      </c>
      <c r="F9" s="5">
        <v>8610</v>
      </c>
    </row>
    <row r="10" spans="1:6" ht="19.5" customHeight="1" x14ac:dyDescent="0.25">
      <c r="A10" s="4">
        <v>3.2504824882870902</v>
      </c>
      <c r="B10" s="4">
        <v>2.9928474943578012</v>
      </c>
      <c r="C10" s="5">
        <v>0</v>
      </c>
      <c r="D10" s="5">
        <v>0</v>
      </c>
      <c r="E10" s="4">
        <v>0.69099999999999995</v>
      </c>
      <c r="F10" s="5">
        <v>8610</v>
      </c>
    </row>
    <row r="11" spans="1:6" ht="19.5" customHeight="1" x14ac:dyDescent="0.25">
      <c r="A11" s="4">
        <v>3.9674494847956456</v>
      </c>
      <c r="B11" s="4">
        <v>3.0848066850053719</v>
      </c>
      <c r="C11" s="5">
        <v>0</v>
      </c>
      <c r="D11" s="5">
        <v>0</v>
      </c>
      <c r="E11" s="4">
        <v>0.74399999999999999</v>
      </c>
      <c r="F11" s="5">
        <v>8610</v>
      </c>
    </row>
    <row r="12" spans="1:6" ht="19.5" customHeight="1" x14ac:dyDescent="0.25">
      <c r="A12" s="4">
        <v>4.842326483602533</v>
      </c>
      <c r="B12" s="4">
        <v>3.2535029795753179</v>
      </c>
      <c r="C12" s="5">
        <v>0</v>
      </c>
      <c r="D12" s="5">
        <v>0</v>
      </c>
      <c r="E12" s="4">
        <v>0.746</v>
      </c>
      <c r="F12" s="5">
        <v>8610</v>
      </c>
    </row>
    <row r="13" spans="1:6" ht="19.5" customHeight="1" x14ac:dyDescent="0.25">
      <c r="A13" s="4">
        <v>5.9512032304860787</v>
      </c>
      <c r="B13" s="4">
        <v>3.5247911196855304</v>
      </c>
      <c r="C13" s="5">
        <v>0</v>
      </c>
      <c r="D13" s="5">
        <v>0</v>
      </c>
      <c r="E13" s="4">
        <v>0.70499999999999996</v>
      </c>
      <c r="F13" s="5">
        <v>8610</v>
      </c>
    </row>
    <row r="14" spans="1:6" ht="19.5" customHeight="1" x14ac:dyDescent="0.25">
      <c r="A14" s="4">
        <v>6.7101816063227115</v>
      </c>
      <c r="B14" s="4">
        <v>3.729375326479206</v>
      </c>
      <c r="C14" s="5">
        <v>0</v>
      </c>
      <c r="D14" s="5">
        <v>0</v>
      </c>
      <c r="E14" s="4">
        <v>0.66500000000000004</v>
      </c>
      <c r="F14" s="5">
        <v>8610</v>
      </c>
    </row>
    <row r="15" spans="1:6" ht="19.5" customHeight="1" x14ac:dyDescent="0.25">
      <c r="A15" s="15" t="s">
        <v>4</v>
      </c>
      <c r="B15" s="17"/>
      <c r="C15" s="16"/>
      <c r="D15" s="16"/>
      <c r="E15" s="17"/>
      <c r="F15" s="16"/>
    </row>
    <row r="16" spans="1:6" ht="19.5" customHeight="1" x14ac:dyDescent="0.25">
      <c r="A16" s="4">
        <v>2.9167938127513193</v>
      </c>
      <c r="B16" s="4">
        <v>3.1825961537327578</v>
      </c>
      <c r="C16" s="5">
        <v>0</v>
      </c>
      <c r="D16" s="5">
        <v>0</v>
      </c>
      <c r="E16" s="4">
        <v>0.65</v>
      </c>
      <c r="F16" s="5">
        <v>8200</v>
      </c>
    </row>
    <row r="17" spans="1:6" ht="19.5" customHeight="1" x14ac:dyDescent="0.25">
      <c r="A17" s="4">
        <v>3.3237429340220208</v>
      </c>
      <c r="B17" s="4">
        <v>3.2080199973672929</v>
      </c>
      <c r="C17" s="5">
        <v>0</v>
      </c>
      <c r="D17" s="5">
        <v>0</v>
      </c>
      <c r="E17" s="4">
        <v>0.69099999999999995</v>
      </c>
      <c r="F17" s="5">
        <v>8200</v>
      </c>
    </row>
    <row r="18" spans="1:6" ht="19.5" customHeight="1" x14ac:dyDescent="0.25">
      <c r="A18" s="4">
        <v>4.068741878859389</v>
      </c>
      <c r="B18" s="4">
        <v>3.3207621641909459</v>
      </c>
      <c r="C18" s="5">
        <v>0</v>
      </c>
      <c r="D18" s="5">
        <v>0</v>
      </c>
      <c r="E18" s="4">
        <v>0.74399999999999999</v>
      </c>
      <c r="F18" s="5">
        <v>8200</v>
      </c>
    </row>
    <row r="19" spans="1:6" ht="19.5" customHeight="1" x14ac:dyDescent="0.25">
      <c r="A19" s="4">
        <v>4.9465701906831478</v>
      </c>
      <c r="B19" s="4">
        <v>3.48653856188719</v>
      </c>
      <c r="C19" s="5">
        <v>0</v>
      </c>
      <c r="D19" s="5">
        <v>0</v>
      </c>
      <c r="E19" s="4">
        <v>0.746</v>
      </c>
      <c r="F19" s="5">
        <v>8200</v>
      </c>
    </row>
    <row r="20" spans="1:6" ht="19.5" customHeight="1" x14ac:dyDescent="0.25">
      <c r="A20" s="4">
        <v>6.0468101927690299</v>
      </c>
      <c r="B20" s="4">
        <v>3.7555325410171401</v>
      </c>
      <c r="C20" s="5">
        <v>0</v>
      </c>
      <c r="D20" s="5">
        <v>0</v>
      </c>
      <c r="E20" s="4">
        <v>0.70499999999999996</v>
      </c>
      <c r="F20" s="5">
        <v>8200</v>
      </c>
    </row>
    <row r="21" spans="1:6" ht="19.5" customHeight="1" x14ac:dyDescent="0.25">
      <c r="A21" s="4">
        <v>6.7874208186641036</v>
      </c>
      <c r="B21" s="4">
        <v>3.9689539810490704</v>
      </c>
      <c r="C21" s="5">
        <v>0</v>
      </c>
      <c r="D21" s="5">
        <v>0</v>
      </c>
      <c r="E21" s="4">
        <v>0.66500000000000004</v>
      </c>
      <c r="F21" s="5">
        <v>8200</v>
      </c>
    </row>
    <row r="22" spans="1:6" ht="19.5" customHeight="1" x14ac:dyDescent="0.25">
      <c r="A22" s="15" t="s">
        <v>4</v>
      </c>
      <c r="B22" s="17"/>
      <c r="C22" s="5">
        <v>0</v>
      </c>
      <c r="D22" s="5">
        <v>0</v>
      </c>
      <c r="E22" s="17"/>
      <c r="F22" s="16"/>
    </row>
    <row r="23" spans="1:6" ht="19.5" customHeight="1" x14ac:dyDescent="0.25">
      <c r="A23" s="4">
        <v>2.9854128915090512</v>
      </c>
      <c r="B23" s="4">
        <v>3.4197361415612813</v>
      </c>
      <c r="C23" s="5">
        <v>0</v>
      </c>
      <c r="D23" s="5">
        <v>0</v>
      </c>
      <c r="E23" s="4">
        <v>0.65</v>
      </c>
      <c r="F23" s="5">
        <v>7790</v>
      </c>
    </row>
    <row r="24" spans="1:6" ht="19.5" customHeight="1" x14ac:dyDescent="0.25">
      <c r="A24" s="4">
        <v>3.3712975262707086</v>
      </c>
      <c r="B24" s="4">
        <v>3.4417173554347413</v>
      </c>
      <c r="C24" s="5">
        <v>0</v>
      </c>
      <c r="D24" s="5">
        <v>0</v>
      </c>
      <c r="E24" s="4">
        <v>0.69099999999999995</v>
      </c>
      <c r="F24" s="5">
        <v>7790</v>
      </c>
    </row>
    <row r="25" spans="1:6" ht="19.5" customHeight="1" x14ac:dyDescent="0.25">
      <c r="A25" s="4">
        <v>4.1496571572363941</v>
      </c>
      <c r="B25" s="4">
        <v>3.5638923647310312</v>
      </c>
      <c r="C25" s="5">
        <v>0</v>
      </c>
      <c r="D25" s="5">
        <v>0</v>
      </c>
      <c r="E25" s="4">
        <v>0.74399999999999999</v>
      </c>
      <c r="F25" s="5">
        <v>7790</v>
      </c>
    </row>
    <row r="26" spans="1:6" ht="19.5" customHeight="1" x14ac:dyDescent="0.25">
      <c r="A26" s="4">
        <v>5.0037731312818989</v>
      </c>
      <c r="B26" s="4">
        <v>3.7207370383103631</v>
      </c>
      <c r="C26" s="5">
        <v>0</v>
      </c>
      <c r="D26" s="5">
        <v>0</v>
      </c>
      <c r="E26" s="4">
        <v>0.746</v>
      </c>
      <c r="F26" s="5">
        <v>7790</v>
      </c>
    </row>
    <row r="27" spans="1:6" ht="19.5" customHeight="1" x14ac:dyDescent="0.25">
      <c r="A27" s="4">
        <v>6.0990812086776165</v>
      </c>
      <c r="B27" s="4">
        <v>3.9985932277306824</v>
      </c>
      <c r="C27" s="5">
        <v>0</v>
      </c>
      <c r="D27" s="5">
        <v>0</v>
      </c>
      <c r="E27" s="4">
        <v>0.70499999999999996</v>
      </c>
      <c r="F27" s="5">
        <v>7790</v>
      </c>
    </row>
    <row r="28" spans="1:6" ht="19.5" customHeight="1" x14ac:dyDescent="0.25">
      <c r="A28" s="4">
        <v>6.8038841426692489</v>
      </c>
      <c r="B28" s="4">
        <v>4.1861610249566716</v>
      </c>
      <c r="C28" s="5">
        <v>0</v>
      </c>
      <c r="D28" s="5">
        <v>0</v>
      </c>
      <c r="E28" s="4">
        <v>0.66500000000000004</v>
      </c>
      <c r="F28" s="5">
        <v>7790</v>
      </c>
    </row>
    <row r="29" spans="1:6" ht="19.5" customHeight="1" x14ac:dyDescent="0.25">
      <c r="A29" s="15" t="s">
        <v>4</v>
      </c>
      <c r="B29" s="17"/>
      <c r="C29" s="16"/>
      <c r="D29" s="16"/>
      <c r="E29" s="17"/>
      <c r="F29" s="16"/>
    </row>
    <row r="30" spans="1:6" ht="19.5" customHeight="1" x14ac:dyDescent="0.25">
      <c r="A30" s="4">
        <v>3.0680123540265156</v>
      </c>
      <c r="B30" s="4">
        <v>3.6697361564236832</v>
      </c>
      <c r="C30" s="5">
        <v>0</v>
      </c>
      <c r="D30" s="5">
        <v>0</v>
      </c>
      <c r="E30" s="4">
        <v>0.65</v>
      </c>
      <c r="F30" s="5">
        <v>7380</v>
      </c>
    </row>
    <row r="31" spans="1:6" ht="19.5" customHeight="1" x14ac:dyDescent="0.25">
      <c r="A31" s="4">
        <v>3.4585321403450489</v>
      </c>
      <c r="B31" s="4">
        <v>3.7207370383103631</v>
      </c>
      <c r="C31" s="5">
        <v>0</v>
      </c>
      <c r="D31" s="5">
        <v>0</v>
      </c>
      <c r="E31" s="4">
        <v>0.69099999999999995</v>
      </c>
      <c r="F31" s="5">
        <v>7380</v>
      </c>
    </row>
    <row r="32" spans="1:6" ht="19.5" customHeight="1" x14ac:dyDescent="0.25">
      <c r="A32" s="4">
        <v>4.2196736085322941</v>
      </c>
      <c r="B32" s="4">
        <v>3.8089634050253758</v>
      </c>
      <c r="C32" s="5">
        <v>0</v>
      </c>
      <c r="D32" s="5">
        <v>0</v>
      </c>
      <c r="E32" s="4">
        <v>0.74399999999999999</v>
      </c>
      <c r="F32" s="5">
        <v>7380</v>
      </c>
    </row>
    <row r="33" spans="1:6" ht="19.5" customHeight="1" x14ac:dyDescent="0.25">
      <c r="A33" s="4">
        <v>5.0700542068489183</v>
      </c>
      <c r="B33" s="4">
        <v>3.9689539810490704</v>
      </c>
      <c r="C33" s="5">
        <v>0</v>
      </c>
      <c r="D33" s="5">
        <v>0</v>
      </c>
      <c r="E33" s="4">
        <v>0.746</v>
      </c>
      <c r="F33" s="5">
        <v>7380</v>
      </c>
    </row>
    <row r="34" spans="1:6" ht="19.5" customHeight="1" x14ac:dyDescent="0.25">
      <c r="A34" s="4">
        <v>6.1213069566035347</v>
      </c>
      <c r="B34" s="4">
        <v>4.2302576506186513</v>
      </c>
      <c r="C34" s="5">
        <v>0</v>
      </c>
      <c r="D34" s="5">
        <v>0</v>
      </c>
      <c r="E34" s="4">
        <v>0.70499999999999996</v>
      </c>
      <c r="F34" s="5">
        <v>7380</v>
      </c>
    </row>
    <row r="35" spans="1:6" ht="19.5" customHeight="1" x14ac:dyDescent="0.25">
      <c r="A35" s="4">
        <v>6.8222537519283293</v>
      </c>
      <c r="B35" s="4">
        <v>4.4285184325550535</v>
      </c>
      <c r="C35" s="5">
        <v>0</v>
      </c>
      <c r="D35" s="5">
        <v>0</v>
      </c>
      <c r="E35" s="4">
        <v>0.66500000000000004</v>
      </c>
      <c r="F35" s="5">
        <v>7380</v>
      </c>
    </row>
    <row r="36" spans="1:6" ht="19.5" customHeight="1" x14ac:dyDescent="0.25">
      <c r="A36" s="15" t="s">
        <v>4</v>
      </c>
      <c r="B36" s="17"/>
      <c r="C36" s="16"/>
      <c r="D36" s="16"/>
      <c r="E36" s="17"/>
      <c r="F36" s="16"/>
    </row>
    <row r="37" spans="1:6" ht="19.5" customHeight="1" x14ac:dyDescent="0.25">
      <c r="A37" s="4">
        <v>3.0613998882631024</v>
      </c>
      <c r="B37" s="4">
        <v>3.9494373923459052</v>
      </c>
      <c r="C37" s="5">
        <v>0</v>
      </c>
      <c r="D37" s="5">
        <v>0</v>
      </c>
      <c r="E37" s="4">
        <v>0.65</v>
      </c>
      <c r="F37" s="5">
        <v>6970</v>
      </c>
    </row>
    <row r="38" spans="1:6" ht="19.5" customHeight="1" x14ac:dyDescent="0.25">
      <c r="A38" s="4">
        <v>3.5252872544933047</v>
      </c>
      <c r="B38" s="4">
        <v>3.9689539810490704</v>
      </c>
      <c r="C38" s="5">
        <v>0</v>
      </c>
      <c r="D38" s="5">
        <v>0</v>
      </c>
      <c r="E38" s="4">
        <v>0.69099999999999995</v>
      </c>
      <c r="F38" s="5">
        <v>6970</v>
      </c>
    </row>
    <row r="39" spans="1:6" ht="19.5" customHeight="1" x14ac:dyDescent="0.25">
      <c r="A39" s="4">
        <v>4.2516972268226514</v>
      </c>
      <c r="B39" s="4">
        <v>4.0695035260266215</v>
      </c>
      <c r="C39" s="5">
        <v>0</v>
      </c>
      <c r="D39" s="5">
        <v>0</v>
      </c>
      <c r="E39" s="4">
        <v>0.74399999999999999</v>
      </c>
      <c r="F39" s="5">
        <v>6970</v>
      </c>
    </row>
    <row r="40" spans="1:6" ht="19.5" customHeight="1" x14ac:dyDescent="0.25">
      <c r="A40" s="4">
        <v>5.1045563934232554</v>
      </c>
      <c r="B40" s="4">
        <v>4.241427349597779</v>
      </c>
      <c r="C40" s="5">
        <v>0</v>
      </c>
      <c r="D40" s="5">
        <v>0</v>
      </c>
      <c r="E40" s="4">
        <v>0.746</v>
      </c>
      <c r="F40" s="5">
        <v>6970</v>
      </c>
    </row>
    <row r="41" spans="1:6" ht="19.5" customHeight="1" x14ac:dyDescent="0.25">
      <c r="A41" s="4">
        <v>6.1096596274628219</v>
      </c>
      <c r="B41" s="4">
        <v>4.4778989175191137</v>
      </c>
      <c r="C41" s="5">
        <v>0</v>
      </c>
      <c r="D41" s="5">
        <v>0</v>
      </c>
      <c r="E41" s="4">
        <v>0.70499999999999996</v>
      </c>
      <c r="F41" s="5">
        <v>6970</v>
      </c>
    </row>
    <row r="42" spans="1:6" ht="19.5" customHeight="1" x14ac:dyDescent="0.25">
      <c r="A42" s="4">
        <v>6.792903683921196</v>
      </c>
      <c r="B42" s="4">
        <v>4.6733116726229511</v>
      </c>
      <c r="C42" s="5">
        <v>0</v>
      </c>
      <c r="D42" s="5">
        <v>0</v>
      </c>
      <c r="E42" s="4">
        <v>0.66500000000000004</v>
      </c>
      <c r="F42" s="5">
        <v>6970</v>
      </c>
    </row>
    <row r="43" spans="1:6" ht="19.5" customHeight="1" x14ac:dyDescent="0.25">
      <c r="A43" s="15" t="s">
        <v>4</v>
      </c>
      <c r="B43" s="17"/>
      <c r="C43" s="16"/>
      <c r="D43" s="16"/>
      <c r="E43" s="17"/>
      <c r="F43" s="16"/>
    </row>
    <row r="44" spans="1:6" ht="19.5" customHeight="1" x14ac:dyDescent="0.25">
      <c r="A44" s="4">
        <v>3.0379143514072537</v>
      </c>
      <c r="B44" s="4">
        <v>4.1644556752869919</v>
      </c>
      <c r="C44" s="5">
        <v>0</v>
      </c>
      <c r="D44" s="5">
        <v>0</v>
      </c>
      <c r="E44" s="4">
        <v>0.65</v>
      </c>
      <c r="F44" s="5">
        <v>6560</v>
      </c>
    </row>
    <row r="45" spans="1:6" ht="19.5" customHeight="1" x14ac:dyDescent="0.25">
      <c r="A45" s="4">
        <v>3.5091171545707254</v>
      </c>
      <c r="B45" s="4">
        <v>4.2526561903519609</v>
      </c>
      <c r="C45" s="5">
        <v>0</v>
      </c>
      <c r="D45" s="5">
        <v>0</v>
      </c>
      <c r="E45" s="4">
        <v>0.69099999999999995</v>
      </c>
      <c r="F45" s="5">
        <v>6560</v>
      </c>
    </row>
    <row r="46" spans="1:6" ht="19.5" customHeight="1" x14ac:dyDescent="0.25">
      <c r="A46" s="4">
        <v>4.2537205722905167</v>
      </c>
      <c r="B46" s="4">
        <v>4.3329542467733466</v>
      </c>
      <c r="C46" s="5">
        <v>0</v>
      </c>
      <c r="D46" s="5">
        <v>0</v>
      </c>
      <c r="E46" s="4">
        <v>0.74399999999999999</v>
      </c>
      <c r="F46" s="5">
        <v>6560</v>
      </c>
    </row>
    <row r="47" spans="1:6" ht="19.5" customHeight="1" x14ac:dyDescent="0.25">
      <c r="A47" s="4">
        <v>5.086463282580155</v>
      </c>
      <c r="B47" s="4">
        <v>4.5030044405576346</v>
      </c>
      <c r="C47" s="5">
        <v>0</v>
      </c>
      <c r="D47" s="5">
        <v>0</v>
      </c>
      <c r="E47" s="4">
        <v>0.746</v>
      </c>
      <c r="F47" s="5">
        <v>6560</v>
      </c>
    </row>
    <row r="48" spans="1:6" ht="19.5" customHeight="1" x14ac:dyDescent="0.25">
      <c r="A48" s="4">
        <v>6.0456438332384996</v>
      </c>
      <c r="B48" s="4">
        <v>4.7006628776008803</v>
      </c>
      <c r="C48" s="5">
        <v>0</v>
      </c>
      <c r="D48" s="5">
        <v>0</v>
      </c>
      <c r="E48" s="4">
        <v>0.70499999999999996</v>
      </c>
      <c r="F48" s="5">
        <v>6560</v>
      </c>
    </row>
    <row r="49" spans="1:6" ht="19.5" customHeight="1" x14ac:dyDescent="0.25">
      <c r="A49" s="4">
        <v>6.7088946255525537</v>
      </c>
      <c r="B49" s="4">
        <v>4.9014685509540099</v>
      </c>
      <c r="C49" s="5">
        <v>0</v>
      </c>
      <c r="D49" s="5">
        <v>0</v>
      </c>
      <c r="E49" s="4">
        <v>0.66500000000000004</v>
      </c>
      <c r="F49" s="5">
        <v>6560</v>
      </c>
    </row>
    <row r="50" spans="1:6" ht="19.5" customHeight="1" x14ac:dyDescent="0.25">
      <c r="A50" s="15" t="s">
        <v>4</v>
      </c>
      <c r="B50" s="17"/>
      <c r="C50" s="16"/>
      <c r="D50" s="16"/>
      <c r="E50" s="17"/>
      <c r="F50" s="16"/>
    </row>
    <row r="51" spans="1:6" ht="19.5" customHeight="1" x14ac:dyDescent="0.25">
      <c r="A51" s="4">
        <v>3.0741684823654039</v>
      </c>
      <c r="B51" s="4">
        <v>4.4530717831646598</v>
      </c>
      <c r="C51" s="5">
        <v>0</v>
      </c>
      <c r="D51" s="5">
        <v>0</v>
      </c>
      <c r="E51" s="4">
        <v>0.65</v>
      </c>
      <c r="F51" s="5">
        <v>6150</v>
      </c>
    </row>
    <row r="52" spans="1:6" ht="19.5" customHeight="1" x14ac:dyDescent="0.25">
      <c r="A52" s="4">
        <v>3.5003300093626484</v>
      </c>
      <c r="B52" s="4">
        <v>4.5283930610728174</v>
      </c>
      <c r="C52" s="5">
        <v>0</v>
      </c>
      <c r="D52" s="5">
        <v>0</v>
      </c>
      <c r="E52" s="4">
        <v>0.69099999999999995</v>
      </c>
      <c r="F52" s="5">
        <v>6150</v>
      </c>
    </row>
    <row r="53" spans="1:6" ht="19.5" customHeight="1" x14ac:dyDescent="0.25">
      <c r="A53" s="4">
        <v>4.2095280741119208</v>
      </c>
      <c r="B53" s="4">
        <v>4.5931350372213933</v>
      </c>
      <c r="C53" s="5">
        <v>0</v>
      </c>
      <c r="D53" s="5">
        <v>0</v>
      </c>
      <c r="E53" s="4">
        <v>0.74399999999999999</v>
      </c>
      <c r="F53" s="5">
        <v>6150</v>
      </c>
    </row>
    <row r="54" spans="1:6" ht="19.5" customHeight="1" x14ac:dyDescent="0.25">
      <c r="A54" s="4">
        <v>5.0474138456056776</v>
      </c>
      <c r="B54" s="4">
        <v>4.7422952893501522</v>
      </c>
      <c r="C54" s="5">
        <v>0</v>
      </c>
      <c r="D54" s="5">
        <v>0</v>
      </c>
      <c r="E54" s="4">
        <v>0.746</v>
      </c>
      <c r="F54" s="5">
        <v>6150</v>
      </c>
    </row>
    <row r="55" spans="1:6" ht="19.5" customHeight="1" x14ac:dyDescent="0.25">
      <c r="A55" s="4">
        <v>5.9394355626502255</v>
      </c>
      <c r="B55" s="4">
        <v>4.9620316879438455</v>
      </c>
      <c r="C55" s="5">
        <v>0</v>
      </c>
      <c r="D55" s="5">
        <v>0</v>
      </c>
      <c r="E55" s="4">
        <v>0.70499999999999996</v>
      </c>
      <c r="F55" s="5">
        <v>6150</v>
      </c>
    </row>
    <row r="56" spans="1:6" ht="19.5" customHeight="1" x14ac:dyDescent="0.25">
      <c r="A56" s="4">
        <v>6.574083112643943</v>
      </c>
      <c r="B56" s="4">
        <v>5.1201960901000101</v>
      </c>
      <c r="C56" s="5">
        <v>0</v>
      </c>
      <c r="D56" s="5">
        <v>0</v>
      </c>
      <c r="E56" s="4">
        <v>0.66500000000000004</v>
      </c>
      <c r="F56" s="5">
        <v>6150</v>
      </c>
    </row>
    <row r="57" spans="1:6" ht="19.5" customHeight="1" x14ac:dyDescent="0.25">
      <c r="A57" s="15" t="s">
        <v>4</v>
      </c>
      <c r="B57" s="17"/>
      <c r="C57" s="16"/>
      <c r="D57" s="16"/>
      <c r="E57" s="17"/>
      <c r="F57" s="16"/>
    </row>
    <row r="58" spans="1:6" ht="19.5" customHeight="1" x14ac:dyDescent="0.25">
      <c r="A58" s="4">
        <v>3.0174487267233592</v>
      </c>
      <c r="B58" s="4">
        <v>4.72833612079629</v>
      </c>
      <c r="C58" s="5">
        <v>0</v>
      </c>
      <c r="D58" s="5">
        <v>0</v>
      </c>
      <c r="E58" s="4">
        <v>0.65</v>
      </c>
      <c r="F58" s="5">
        <v>5740</v>
      </c>
    </row>
    <row r="59" spans="1:6" ht="19.5" customHeight="1" x14ac:dyDescent="0.25">
      <c r="A59" s="4">
        <v>3.4903463739394827</v>
      </c>
      <c r="B59" s="4">
        <v>4.7989660284550402</v>
      </c>
      <c r="C59" s="5">
        <v>0</v>
      </c>
      <c r="D59" s="5">
        <v>0</v>
      </c>
      <c r="E59" s="4">
        <v>0.69099999999999995</v>
      </c>
      <c r="F59" s="5">
        <v>5740</v>
      </c>
    </row>
    <row r="60" spans="1:6" ht="19.5" customHeight="1" x14ac:dyDescent="0.25">
      <c r="A60" s="4">
        <v>4.1788526096008578</v>
      </c>
      <c r="B60" s="4">
        <v>4.8717380136204458</v>
      </c>
      <c r="C60" s="5">
        <v>0</v>
      </c>
      <c r="D60" s="5">
        <v>0</v>
      </c>
      <c r="E60" s="4">
        <v>0.74399999999999999</v>
      </c>
      <c r="F60" s="5">
        <v>5740</v>
      </c>
    </row>
    <row r="61" spans="1:6" ht="19.5" customHeight="1" x14ac:dyDescent="0.25">
      <c r="A61" s="4">
        <v>4.9713106214448022</v>
      </c>
      <c r="B61" s="4">
        <v>5.0084454048750491</v>
      </c>
      <c r="C61" s="5">
        <v>0</v>
      </c>
      <c r="D61" s="5">
        <v>0</v>
      </c>
      <c r="E61" s="4">
        <v>0.746</v>
      </c>
      <c r="F61" s="5">
        <v>5740</v>
      </c>
    </row>
    <row r="62" spans="1:6" ht="19.5" customHeight="1" x14ac:dyDescent="0.25">
      <c r="A62" s="4">
        <v>5.8357644839886387</v>
      </c>
      <c r="B62" s="4">
        <v>5.1863215401065981</v>
      </c>
      <c r="C62" s="5">
        <v>0</v>
      </c>
      <c r="D62" s="5">
        <v>0</v>
      </c>
      <c r="E62" s="4">
        <v>0.70499999999999996</v>
      </c>
      <c r="F62" s="5">
        <v>5740</v>
      </c>
    </row>
    <row r="63" spans="1:6" ht="19.5" customHeight="1" x14ac:dyDescent="0.25">
      <c r="A63" s="4">
        <v>6.4364990576395265</v>
      </c>
      <c r="B63" s="4">
        <v>5.3772975473071689</v>
      </c>
      <c r="C63" s="5">
        <v>0</v>
      </c>
      <c r="D63" s="5">
        <v>0</v>
      </c>
      <c r="E63" s="4">
        <v>0.66500000000000004</v>
      </c>
      <c r="F63" s="5">
        <v>5740</v>
      </c>
    </row>
    <row r="64" spans="1:6" ht="19.5" customHeight="1" x14ac:dyDescent="0.25">
      <c r="A64" s="15" t="s">
        <v>5</v>
      </c>
      <c r="B64" s="17"/>
      <c r="C64" s="16"/>
      <c r="D64" s="16"/>
      <c r="E64" s="17"/>
      <c r="F64" s="16"/>
    </row>
    <row r="65" spans="1:6" ht="19.5" customHeight="1" x14ac:dyDescent="0.25">
      <c r="A65" s="6" t="s">
        <v>19</v>
      </c>
      <c r="B65" s="5">
        <v>507</v>
      </c>
      <c r="C65" s="16"/>
      <c r="D65" s="16"/>
      <c r="E65" s="17"/>
      <c r="F65" s="16"/>
    </row>
    <row r="66" spans="1:6" ht="19.5" customHeight="1" x14ac:dyDescent="0.25">
      <c r="A66" s="6" t="s">
        <v>6</v>
      </c>
      <c r="B66" s="5">
        <v>288</v>
      </c>
      <c r="C66" s="16"/>
      <c r="D66" s="16"/>
      <c r="E66" s="17"/>
      <c r="F66" s="16"/>
    </row>
    <row r="67" spans="1:6" ht="19.5" customHeight="1" x14ac:dyDescent="0.25">
      <c r="A67" s="6" t="s">
        <v>7</v>
      </c>
      <c r="B67" s="4">
        <v>7.45</v>
      </c>
      <c r="C67" s="16"/>
      <c r="D67" s="16"/>
      <c r="E67" s="17"/>
      <c r="F67" s="16"/>
    </row>
    <row r="68" spans="1:6" ht="19.5" customHeight="1" x14ac:dyDescent="0.25">
      <c r="A68" s="6" t="s">
        <v>8</v>
      </c>
      <c r="B68" s="4">
        <v>2.2000000000000002</v>
      </c>
      <c r="C68" s="16"/>
      <c r="D68" s="16"/>
      <c r="E68" s="17"/>
      <c r="F68" s="16"/>
    </row>
    <row r="69" spans="1:6" ht="19.5" customHeight="1" x14ac:dyDescent="0.25">
      <c r="A69" s="6" t="s">
        <v>9</v>
      </c>
      <c r="B69" s="4">
        <v>0.85</v>
      </c>
      <c r="C69" s="16"/>
      <c r="D69" s="16"/>
      <c r="E69" s="17"/>
      <c r="F69" s="16"/>
    </row>
    <row r="70" spans="1:6" ht="19.5" customHeight="1" x14ac:dyDescent="0.25">
      <c r="A70" s="6" t="s">
        <v>10</v>
      </c>
      <c r="B70" s="4">
        <v>2.76</v>
      </c>
      <c r="C70" s="16"/>
      <c r="D70" s="16"/>
      <c r="E70" s="17"/>
      <c r="F70" s="16"/>
    </row>
    <row r="71" spans="1:6" ht="19.5" customHeight="1" x14ac:dyDescent="0.25">
      <c r="A71" s="6" t="s">
        <v>11</v>
      </c>
      <c r="B71" s="5">
        <v>8200</v>
      </c>
      <c r="C71" s="16"/>
      <c r="D71" s="16"/>
      <c r="E71" s="17"/>
      <c r="F71" s="16"/>
    </row>
    <row r="72" spans="1:6" ht="19.5" customHeight="1" x14ac:dyDescent="0.25">
      <c r="A72" s="6" t="s">
        <v>12</v>
      </c>
      <c r="B72" s="4"/>
      <c r="C72" s="16"/>
      <c r="D72" s="16"/>
      <c r="E72" s="17"/>
      <c r="F72" s="16"/>
    </row>
    <row r="73" spans="1:6" ht="19.5" customHeight="1" x14ac:dyDescent="0.25">
      <c r="A73" s="6" t="s">
        <v>13</v>
      </c>
      <c r="B73" s="17"/>
      <c r="C73" s="16"/>
      <c r="D73" s="16"/>
      <c r="E73" s="17"/>
      <c r="F73" s="16"/>
    </row>
    <row r="74" spans="1:6" ht="19.5" customHeight="1" x14ac:dyDescent="0.25">
      <c r="A74" s="6" t="s">
        <v>14</v>
      </c>
      <c r="B74" s="17"/>
      <c r="C74" s="16"/>
      <c r="D74" s="16"/>
      <c r="E74" s="17"/>
      <c r="F74" s="16"/>
    </row>
    <row r="75" spans="1:6" ht="19.5" customHeight="1" x14ac:dyDescent="0.25">
      <c r="A75" s="15" t="s">
        <v>15</v>
      </c>
      <c r="B75" s="17"/>
      <c r="C75" s="16"/>
      <c r="D75" s="16"/>
      <c r="E75" s="17"/>
      <c r="F75" s="16"/>
    </row>
    <row r="76" spans="1:6" ht="19.5" customHeight="1" x14ac:dyDescent="0.25">
      <c r="A76" s="6" t="s">
        <v>16</v>
      </c>
      <c r="B76" s="4">
        <v>7.8</v>
      </c>
      <c r="C76" s="16"/>
      <c r="D76" s="16"/>
      <c r="E76" s="17"/>
      <c r="F76" s="16"/>
    </row>
    <row r="77" spans="1:6" ht="19.5" customHeight="1" x14ac:dyDescent="0.25">
      <c r="A77" s="6" t="s">
        <v>17</v>
      </c>
      <c r="B77" s="5">
        <v>6</v>
      </c>
      <c r="C77" s="16"/>
      <c r="D77" s="16"/>
      <c r="E77" s="17"/>
      <c r="F77" s="16"/>
    </row>
    <row r="78" spans="1:6" ht="19.5" customHeight="1" x14ac:dyDescent="0.25">
      <c r="A78" s="6" t="s">
        <v>18</v>
      </c>
      <c r="B78" s="4">
        <v>76</v>
      </c>
      <c r="C78" s="16"/>
      <c r="D78" s="16"/>
      <c r="E78" s="17"/>
      <c r="F78" s="1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8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7.7293352176506058</v>
      </c>
      <c r="B2" s="4">
        <v>4.4128071155199047</v>
      </c>
      <c r="C2" s="5">
        <v>0</v>
      </c>
      <c r="D2" s="5">
        <v>0</v>
      </c>
      <c r="E2" s="4">
        <v>0.77</v>
      </c>
      <c r="F2" s="5">
        <v>9020</v>
      </c>
    </row>
    <row r="3" spans="1:6" ht="19.5" customHeight="1" x14ac:dyDescent="0.25">
      <c r="A3" s="4">
        <v>8.1794137321982081</v>
      </c>
      <c r="B3" s="4">
        <v>4.4288816150554107</v>
      </c>
      <c r="C3" s="5">
        <v>0</v>
      </c>
      <c r="D3" s="5">
        <v>0</v>
      </c>
      <c r="E3" s="4">
        <v>0.78</v>
      </c>
      <c r="F3" s="5">
        <v>9020</v>
      </c>
    </row>
    <row r="4" spans="1:6" ht="19.5" customHeight="1" x14ac:dyDescent="0.25">
      <c r="A4" s="4">
        <v>9.4315867156549444</v>
      </c>
      <c r="B4" s="4">
        <v>4.4668481082671114</v>
      </c>
      <c r="C4" s="5">
        <v>0</v>
      </c>
      <c r="D4" s="5">
        <v>0</v>
      </c>
      <c r="E4" s="4">
        <v>0.81</v>
      </c>
      <c r="F4" s="5">
        <v>9020</v>
      </c>
    </row>
    <row r="5" spans="1:6" ht="19.5" customHeight="1" x14ac:dyDescent="0.25">
      <c r="A5" s="4">
        <v>12.403878785618495</v>
      </c>
      <c r="B5" s="4">
        <v>4.6908894576060174</v>
      </c>
      <c r="C5" s="5">
        <v>0</v>
      </c>
      <c r="D5" s="5">
        <v>0</v>
      </c>
      <c r="E5" s="4">
        <v>0.82</v>
      </c>
      <c r="F5" s="5">
        <v>9020</v>
      </c>
    </row>
    <row r="6" spans="1:6" ht="19.5" customHeight="1" x14ac:dyDescent="0.25">
      <c r="A6" s="4">
        <v>14.511829415031439</v>
      </c>
      <c r="B6" s="4">
        <v>4.958733797069395</v>
      </c>
      <c r="C6" s="5">
        <v>0</v>
      </c>
      <c r="D6" s="5">
        <v>0</v>
      </c>
      <c r="E6" s="4">
        <v>0.82799999999999996</v>
      </c>
      <c r="F6" s="5">
        <v>9020</v>
      </c>
    </row>
    <row r="7" spans="1:6" ht="19.5" customHeight="1" x14ac:dyDescent="0.25">
      <c r="A7" s="4">
        <v>17.998776887631916</v>
      </c>
      <c r="B7" s="4">
        <v>5.4885077662649824</v>
      </c>
      <c r="C7" s="5">
        <v>0</v>
      </c>
      <c r="D7" s="5">
        <v>0</v>
      </c>
      <c r="E7" s="4">
        <v>0.68</v>
      </c>
      <c r="F7" s="5">
        <v>9020</v>
      </c>
    </row>
    <row r="8" spans="1:6" ht="19.5" customHeight="1" x14ac:dyDescent="0.25">
      <c r="A8" s="15" t="s">
        <v>4</v>
      </c>
      <c r="B8" s="17"/>
      <c r="C8" s="16"/>
      <c r="D8" s="16"/>
      <c r="E8" s="17"/>
      <c r="F8" s="16"/>
    </row>
    <row r="9" spans="1:6" ht="19.5" customHeight="1" x14ac:dyDescent="0.25">
      <c r="A9" s="4">
        <v>7.7459262739633878</v>
      </c>
      <c r="B9" s="4">
        <v>4.6079242968680552</v>
      </c>
      <c r="C9" s="5">
        <v>0</v>
      </c>
      <c r="D9" s="5">
        <v>0</v>
      </c>
      <c r="E9" s="4">
        <v>0.77</v>
      </c>
      <c r="F9" s="5">
        <v>8610</v>
      </c>
    </row>
    <row r="10" spans="1:6" ht="19.5" customHeight="1" x14ac:dyDescent="0.25">
      <c r="A10" s="4">
        <v>8.1952591354657578</v>
      </c>
      <c r="B10" s="4">
        <v>4.6137529318563626</v>
      </c>
      <c r="C10" s="5">
        <v>0</v>
      </c>
      <c r="D10" s="5">
        <v>0</v>
      </c>
      <c r="E10" s="4">
        <v>0.78</v>
      </c>
      <c r="F10" s="5">
        <v>8610</v>
      </c>
    </row>
    <row r="11" spans="1:6" ht="19.5" customHeight="1" x14ac:dyDescent="0.25">
      <c r="A11" s="4">
        <v>9.3853375832840893</v>
      </c>
      <c r="B11" s="4">
        <v>4.654969938079871</v>
      </c>
      <c r="C11" s="5">
        <v>0</v>
      </c>
      <c r="D11" s="5">
        <v>0</v>
      </c>
      <c r="E11" s="4">
        <v>0.81</v>
      </c>
      <c r="F11" s="5">
        <v>8610</v>
      </c>
    </row>
    <row r="12" spans="1:6" ht="19.5" customHeight="1" x14ac:dyDescent="0.25">
      <c r="A12" s="4">
        <v>12.417195398505964</v>
      </c>
      <c r="B12" s="4">
        <v>4.9053830024485121</v>
      </c>
      <c r="C12" s="5">
        <v>0</v>
      </c>
      <c r="D12" s="5">
        <v>0</v>
      </c>
      <c r="E12" s="4">
        <v>0.82</v>
      </c>
      <c r="F12" s="5">
        <v>8610</v>
      </c>
    </row>
    <row r="13" spans="1:6" ht="19.5" customHeight="1" x14ac:dyDescent="0.25">
      <c r="A13" s="4">
        <v>14.320121390287399</v>
      </c>
      <c r="B13" s="4">
        <v>5.1476868291139146</v>
      </c>
      <c r="C13" s="5">
        <v>0</v>
      </c>
      <c r="D13" s="5">
        <v>0</v>
      </c>
      <c r="E13" s="4">
        <v>0.82799999999999996</v>
      </c>
      <c r="F13" s="5">
        <v>8610</v>
      </c>
    </row>
    <row r="14" spans="1:6" ht="19.5" customHeight="1" x14ac:dyDescent="0.25">
      <c r="A14" s="4">
        <v>17.596830345579598</v>
      </c>
      <c r="B14" s="4">
        <v>5.6325927580042503</v>
      </c>
      <c r="C14" s="5">
        <v>0</v>
      </c>
      <c r="D14" s="5">
        <v>0</v>
      </c>
      <c r="E14" s="4">
        <v>0.68</v>
      </c>
      <c r="F14" s="5">
        <v>8610</v>
      </c>
    </row>
    <row r="15" spans="1:6" ht="19.5" customHeight="1" x14ac:dyDescent="0.25">
      <c r="A15" s="15" t="s">
        <v>4</v>
      </c>
      <c r="B15" s="17"/>
      <c r="C15" s="16"/>
      <c r="D15" s="16"/>
      <c r="E15" s="17"/>
      <c r="F15" s="16"/>
    </row>
    <row r="16" spans="1:6" ht="19.5" customHeight="1" x14ac:dyDescent="0.25">
      <c r="A16" s="4">
        <v>7.6825569333556585</v>
      </c>
      <c r="B16" s="4">
        <v>4.802052859571698</v>
      </c>
      <c r="C16" s="5">
        <v>0</v>
      </c>
      <c r="D16" s="5">
        <v>0</v>
      </c>
      <c r="E16" s="4">
        <v>0.77</v>
      </c>
      <c r="F16" s="5">
        <v>8200</v>
      </c>
    </row>
    <row r="17" spans="1:6" ht="19.5" customHeight="1" x14ac:dyDescent="0.25">
      <c r="A17" s="4">
        <v>8.1552973453299842</v>
      </c>
      <c r="B17" s="4">
        <v>4.8210943531867274</v>
      </c>
      <c r="C17" s="5">
        <v>0</v>
      </c>
      <c r="D17" s="5">
        <v>0</v>
      </c>
      <c r="E17" s="4">
        <v>0.78</v>
      </c>
      <c r="F17" s="5">
        <v>8200</v>
      </c>
    </row>
    <row r="18" spans="1:6" ht="19.5" customHeight="1" x14ac:dyDescent="0.25">
      <c r="A18" s="4">
        <v>9.3910961221410822</v>
      </c>
      <c r="B18" s="4">
        <v>4.85316798566003</v>
      </c>
      <c r="C18" s="5">
        <v>0</v>
      </c>
      <c r="D18" s="5">
        <v>0</v>
      </c>
      <c r="E18" s="4">
        <v>0.81</v>
      </c>
      <c r="F18" s="5">
        <v>8200</v>
      </c>
    </row>
    <row r="19" spans="1:6" ht="19.5" customHeight="1" x14ac:dyDescent="0.25">
      <c r="A19" s="4">
        <v>12.292384249099134</v>
      </c>
      <c r="B19" s="4">
        <v>5.0902162561268076</v>
      </c>
      <c r="C19" s="5">
        <v>0</v>
      </c>
      <c r="D19" s="5">
        <v>0</v>
      </c>
      <c r="E19" s="4">
        <v>0.82</v>
      </c>
      <c r="F19" s="5">
        <v>8200</v>
      </c>
    </row>
    <row r="20" spans="1:6" ht="19.5" customHeight="1" x14ac:dyDescent="0.25">
      <c r="A20" s="4">
        <v>14.085423307888346</v>
      </c>
      <c r="B20" s="4">
        <v>5.3126367492876625</v>
      </c>
      <c r="C20" s="5">
        <v>0</v>
      </c>
      <c r="D20" s="5">
        <v>0</v>
      </c>
      <c r="E20" s="4">
        <v>0.82799999999999996</v>
      </c>
      <c r="F20" s="5">
        <v>8200</v>
      </c>
    </row>
    <row r="21" spans="1:6" ht="19.5" customHeight="1" x14ac:dyDescent="0.25">
      <c r="A21" s="4">
        <v>17.207378731594453</v>
      </c>
      <c r="B21" s="4">
        <v>5.8028519761562825</v>
      </c>
      <c r="C21" s="5">
        <v>0</v>
      </c>
      <c r="D21" s="5">
        <v>0</v>
      </c>
      <c r="E21" s="4">
        <v>0.68</v>
      </c>
      <c r="F21" s="5">
        <v>8200</v>
      </c>
    </row>
    <row r="22" spans="1:6" ht="19.5" customHeight="1" x14ac:dyDescent="0.25">
      <c r="A22" s="15" t="s">
        <v>4</v>
      </c>
      <c r="B22" s="17"/>
      <c r="C22" s="5">
        <v>0</v>
      </c>
      <c r="D22" s="5">
        <v>0</v>
      </c>
      <c r="E22" s="17"/>
      <c r="F22" s="16"/>
    </row>
    <row r="23" spans="1:6" ht="19.5" customHeight="1" x14ac:dyDescent="0.25">
      <c r="A23" s="4">
        <v>7.6738208059172042</v>
      </c>
      <c r="B23" s="4">
        <v>5.00637684753326</v>
      </c>
      <c r="C23" s="5">
        <v>0</v>
      </c>
      <c r="D23" s="5">
        <v>0</v>
      </c>
      <c r="E23" s="4">
        <v>0.77</v>
      </c>
      <c r="F23" s="5">
        <v>7790</v>
      </c>
    </row>
    <row r="24" spans="1:6" ht="19.5" customHeight="1" x14ac:dyDescent="0.25">
      <c r="A24" s="4">
        <v>8.0602984335747152</v>
      </c>
      <c r="B24" s="4">
        <v>5.0270767116166821</v>
      </c>
      <c r="C24" s="5">
        <v>0</v>
      </c>
      <c r="D24" s="5">
        <v>0</v>
      </c>
      <c r="E24" s="4">
        <v>0.78</v>
      </c>
      <c r="F24" s="5">
        <v>7790</v>
      </c>
    </row>
    <row r="25" spans="1:6" ht="19.5" customHeight="1" x14ac:dyDescent="0.25">
      <c r="A25" s="4">
        <v>9.2999766715109686</v>
      </c>
      <c r="B25" s="4">
        <v>5.0549442793448964</v>
      </c>
      <c r="C25" s="5">
        <v>0</v>
      </c>
      <c r="D25" s="5">
        <v>0</v>
      </c>
      <c r="E25" s="4">
        <v>0.81</v>
      </c>
      <c r="F25" s="5">
        <v>7790</v>
      </c>
    </row>
    <row r="26" spans="1:6" ht="19.5" customHeight="1" x14ac:dyDescent="0.25">
      <c r="A26" s="4">
        <v>12.027155001472281</v>
      </c>
      <c r="B26" s="4">
        <v>5.2895238119075643</v>
      </c>
      <c r="C26" s="5">
        <v>0</v>
      </c>
      <c r="D26" s="5">
        <v>0</v>
      </c>
      <c r="E26" s="4">
        <v>0.82</v>
      </c>
      <c r="F26" s="5">
        <v>7790</v>
      </c>
    </row>
    <row r="27" spans="1:6" ht="19.5" customHeight="1" x14ac:dyDescent="0.25">
      <c r="A27" s="4">
        <v>13.836641212798371</v>
      </c>
      <c r="B27" s="4">
        <v>5.4967789896062946</v>
      </c>
      <c r="C27" s="5">
        <v>0</v>
      </c>
      <c r="D27" s="5">
        <v>0</v>
      </c>
      <c r="E27" s="4">
        <v>0.82799999999999996</v>
      </c>
      <c r="F27" s="5">
        <v>7790</v>
      </c>
    </row>
    <row r="28" spans="1:6" ht="19.5" customHeight="1" x14ac:dyDescent="0.25">
      <c r="A28" s="4">
        <v>16.755401664655945</v>
      </c>
      <c r="B28" s="4">
        <v>5.9254009780534735</v>
      </c>
      <c r="C28" s="5">
        <v>0</v>
      </c>
      <c r="D28" s="5">
        <v>0</v>
      </c>
      <c r="E28" s="4">
        <v>0.68</v>
      </c>
      <c r="F28" s="5">
        <v>7790</v>
      </c>
    </row>
    <row r="29" spans="1:6" ht="19.5" customHeight="1" x14ac:dyDescent="0.25">
      <c r="A29" s="15" t="s">
        <v>4</v>
      </c>
      <c r="B29" s="17"/>
      <c r="C29" s="16"/>
      <c r="D29" s="16"/>
      <c r="E29" s="17"/>
      <c r="F29" s="16"/>
    </row>
    <row r="30" spans="1:6" ht="19.5" customHeight="1" x14ac:dyDescent="0.25">
      <c r="A30" s="4">
        <v>7.5504133123877457</v>
      </c>
      <c r="B30" s="4">
        <v>5.2139123746312261</v>
      </c>
      <c r="C30" s="5">
        <v>0</v>
      </c>
      <c r="D30" s="5">
        <v>0</v>
      </c>
      <c r="E30" s="4">
        <v>0.77</v>
      </c>
      <c r="F30" s="5">
        <v>7380</v>
      </c>
    </row>
    <row r="31" spans="1:6" ht="19.5" customHeight="1" x14ac:dyDescent="0.25">
      <c r="A31" s="4">
        <v>7.9638826312958946</v>
      </c>
      <c r="B31" s="4">
        <v>5.2438960579928899</v>
      </c>
      <c r="C31" s="5">
        <v>0</v>
      </c>
      <c r="D31" s="5">
        <v>0</v>
      </c>
      <c r="E31" s="4">
        <v>0.78</v>
      </c>
      <c r="F31" s="5">
        <v>7380</v>
      </c>
    </row>
    <row r="32" spans="1:6" ht="19.5" customHeight="1" x14ac:dyDescent="0.25">
      <c r="A32" s="4">
        <v>9.1665422154109955</v>
      </c>
      <c r="B32" s="4">
        <v>5.2438960579928899</v>
      </c>
      <c r="C32" s="5">
        <v>0</v>
      </c>
      <c r="D32" s="5">
        <v>0</v>
      </c>
      <c r="E32" s="4">
        <v>0.81</v>
      </c>
      <c r="F32" s="5">
        <v>7380</v>
      </c>
    </row>
    <row r="33" spans="1:6" ht="19.5" customHeight="1" x14ac:dyDescent="0.25">
      <c r="A33" s="4">
        <v>11.900091390668134</v>
      </c>
      <c r="B33" s="4">
        <v>5.4802613976457266</v>
      </c>
      <c r="C33" s="5">
        <v>0</v>
      </c>
      <c r="D33" s="5">
        <v>0</v>
      </c>
      <c r="E33" s="4">
        <v>0.82</v>
      </c>
      <c r="F33" s="5">
        <v>7380</v>
      </c>
    </row>
    <row r="34" spans="1:6" ht="19.5" customHeight="1" x14ac:dyDescent="0.25">
      <c r="A34" s="4">
        <v>13.567814015199902</v>
      </c>
      <c r="B34" s="4">
        <v>5.6764216196633273</v>
      </c>
      <c r="C34" s="5">
        <v>0</v>
      </c>
      <c r="D34" s="5">
        <v>0</v>
      </c>
      <c r="E34" s="4">
        <v>0.82799999999999996</v>
      </c>
      <c r="F34" s="5">
        <v>7380</v>
      </c>
    </row>
    <row r="35" spans="1:6" ht="19.5" customHeight="1" x14ac:dyDescent="0.25">
      <c r="A35" s="4">
        <v>16.3067384031961</v>
      </c>
      <c r="B35" s="4">
        <v>6.0936893725953141</v>
      </c>
      <c r="C35" s="5">
        <v>0</v>
      </c>
      <c r="D35" s="5">
        <v>0</v>
      </c>
      <c r="E35" s="4">
        <v>0.68</v>
      </c>
      <c r="F35" s="5">
        <v>7380</v>
      </c>
    </row>
    <row r="36" spans="1:6" ht="19.5" customHeight="1" x14ac:dyDescent="0.25">
      <c r="A36" s="15" t="s">
        <v>4</v>
      </c>
      <c r="B36" s="17"/>
      <c r="C36" s="16"/>
      <c r="D36" s="16"/>
      <c r="E36" s="17"/>
      <c r="F36" s="16"/>
    </row>
    <row r="37" spans="1:6" ht="19.5" customHeight="1" x14ac:dyDescent="0.25">
      <c r="A37" s="4">
        <v>7.421513754134244</v>
      </c>
      <c r="B37" s="4">
        <v>5.4151719329119627</v>
      </c>
      <c r="C37" s="5">
        <v>0</v>
      </c>
      <c r="D37" s="5">
        <v>0</v>
      </c>
      <c r="E37" s="4">
        <v>0.77</v>
      </c>
      <c r="F37" s="5">
        <v>6970</v>
      </c>
    </row>
    <row r="38" spans="1:6" ht="19.5" customHeight="1" x14ac:dyDescent="0.25">
      <c r="A38" s="4">
        <v>7.8036493825277855</v>
      </c>
      <c r="B38" s="4">
        <v>5.4151719329119627</v>
      </c>
      <c r="C38" s="5">
        <v>0</v>
      </c>
      <c r="D38" s="5">
        <v>0</v>
      </c>
      <c r="E38" s="4">
        <v>0.78</v>
      </c>
      <c r="F38" s="5">
        <v>6970</v>
      </c>
    </row>
    <row r="39" spans="1:6" ht="19.5" customHeight="1" x14ac:dyDescent="0.25">
      <c r="A39" s="4">
        <v>8.9802886864203</v>
      </c>
      <c r="B39" s="4">
        <v>5.4802613976457266</v>
      </c>
      <c r="C39" s="5">
        <v>0</v>
      </c>
      <c r="D39" s="5">
        <v>0</v>
      </c>
      <c r="E39" s="4">
        <v>0.81</v>
      </c>
      <c r="F39" s="5">
        <v>6970</v>
      </c>
    </row>
    <row r="40" spans="1:6" ht="19.5" customHeight="1" x14ac:dyDescent="0.25">
      <c r="A40" s="4">
        <v>11.588971898510609</v>
      </c>
      <c r="B40" s="4">
        <v>5.6588084780896386</v>
      </c>
      <c r="C40" s="5">
        <v>0</v>
      </c>
      <c r="D40" s="5">
        <v>0</v>
      </c>
      <c r="E40" s="4">
        <v>0.82</v>
      </c>
      <c r="F40" s="5">
        <v>6970</v>
      </c>
    </row>
    <row r="41" spans="1:6" ht="19.5" customHeight="1" x14ac:dyDescent="0.25">
      <c r="A41" s="4">
        <v>13.238817483274104</v>
      </c>
      <c r="B41" s="4">
        <v>5.8587770938345987</v>
      </c>
      <c r="C41" s="5">
        <v>0</v>
      </c>
      <c r="D41" s="5">
        <v>0</v>
      </c>
      <c r="E41" s="4">
        <v>0.82799999999999996</v>
      </c>
      <c r="F41" s="5">
        <v>6970</v>
      </c>
    </row>
    <row r="42" spans="1:6" ht="19.5" customHeight="1" x14ac:dyDescent="0.25">
      <c r="A42" s="4">
        <v>15.701719677538497</v>
      </c>
      <c r="B42" s="4">
        <v>6.2289736566477982</v>
      </c>
      <c r="C42" s="5">
        <v>0</v>
      </c>
      <c r="D42" s="5">
        <v>0</v>
      </c>
      <c r="E42" s="4">
        <v>0.68</v>
      </c>
      <c r="F42" s="5">
        <v>6970</v>
      </c>
    </row>
    <row r="43" spans="1:6" ht="19.5" customHeight="1" x14ac:dyDescent="0.25">
      <c r="A43" s="15" t="s">
        <v>4</v>
      </c>
      <c r="B43" s="17"/>
      <c r="C43" s="16"/>
      <c r="D43" s="16"/>
      <c r="E43" s="17"/>
      <c r="F43" s="16"/>
    </row>
    <row r="44" spans="1:6" ht="19.5" customHeight="1" x14ac:dyDescent="0.25">
      <c r="A44" s="4">
        <v>7.2400288346133328</v>
      </c>
      <c r="B44" s="4">
        <v>5.6152501405370021</v>
      </c>
      <c r="C44" s="5">
        <v>0</v>
      </c>
      <c r="D44" s="5">
        <v>0</v>
      </c>
      <c r="E44" s="4">
        <v>0.77</v>
      </c>
      <c r="F44" s="5">
        <v>6560</v>
      </c>
    </row>
    <row r="45" spans="1:6" ht="19.5" customHeight="1" x14ac:dyDescent="0.25">
      <c r="A45" s="4">
        <v>7.651810376365364</v>
      </c>
      <c r="B45" s="4">
        <v>5.6413043006830712</v>
      </c>
      <c r="C45" s="5">
        <v>0</v>
      </c>
      <c r="D45" s="5">
        <v>0</v>
      </c>
      <c r="E45" s="4">
        <v>0.78</v>
      </c>
      <c r="F45" s="5">
        <v>6560</v>
      </c>
    </row>
    <row r="46" spans="1:6" ht="19.5" customHeight="1" x14ac:dyDescent="0.25">
      <c r="A46" s="4">
        <v>8.7800509598707457</v>
      </c>
      <c r="B46" s="4">
        <v>5.6500428321450835</v>
      </c>
      <c r="C46" s="5">
        <v>0</v>
      </c>
      <c r="D46" s="5">
        <v>0</v>
      </c>
      <c r="E46" s="4">
        <v>0.81</v>
      </c>
      <c r="F46" s="5">
        <v>6560</v>
      </c>
    </row>
    <row r="47" spans="1:6" ht="19.5" customHeight="1" x14ac:dyDescent="0.25">
      <c r="A47" s="4">
        <v>11.241480528094291</v>
      </c>
      <c r="B47" s="4">
        <v>5.8306804362644451</v>
      </c>
      <c r="C47" s="5">
        <v>0</v>
      </c>
      <c r="D47" s="5">
        <v>0</v>
      </c>
      <c r="E47" s="4">
        <v>0.82</v>
      </c>
      <c r="F47" s="5">
        <v>6560</v>
      </c>
    </row>
    <row r="48" spans="1:6" ht="19.5" customHeight="1" x14ac:dyDescent="0.25">
      <c r="A48" s="4">
        <v>12.760376792715519</v>
      </c>
      <c r="B48" s="4">
        <v>6.0232498474676115</v>
      </c>
      <c r="C48" s="5">
        <v>0</v>
      </c>
      <c r="D48" s="5">
        <v>0</v>
      </c>
      <c r="E48" s="4">
        <v>0.82799999999999996</v>
      </c>
      <c r="F48" s="5">
        <v>6560</v>
      </c>
    </row>
    <row r="49" spans="1:6" ht="19.5" customHeight="1" x14ac:dyDescent="0.25">
      <c r="A49" s="4">
        <v>15.177582495234581</v>
      </c>
      <c r="B49" s="4">
        <v>6.3592944954297117</v>
      </c>
      <c r="C49" s="5">
        <v>0</v>
      </c>
      <c r="D49" s="5">
        <v>0</v>
      </c>
      <c r="E49" s="4">
        <v>0.68</v>
      </c>
      <c r="F49" s="5">
        <v>6560</v>
      </c>
    </row>
    <row r="50" spans="1:6" ht="19.5" customHeight="1" x14ac:dyDescent="0.25">
      <c r="A50" s="15" t="s">
        <v>4</v>
      </c>
      <c r="B50" s="17"/>
      <c r="C50" s="16"/>
      <c r="D50" s="16"/>
      <c r="E50" s="17"/>
      <c r="F50" s="16"/>
    </row>
    <row r="51" spans="1:6" ht="19.5" customHeight="1" x14ac:dyDescent="0.25">
      <c r="A51" s="4">
        <v>6.9905215347288818</v>
      </c>
      <c r="B51" s="4">
        <v>5.8028519761562825</v>
      </c>
      <c r="C51" s="5">
        <v>0</v>
      </c>
      <c r="D51" s="5">
        <v>0</v>
      </c>
      <c r="E51" s="4">
        <v>0.77</v>
      </c>
      <c r="F51" s="5">
        <v>6150</v>
      </c>
    </row>
    <row r="52" spans="1:6" ht="19.5" customHeight="1" x14ac:dyDescent="0.25">
      <c r="A52" s="4">
        <v>7.3912991201986085</v>
      </c>
      <c r="B52" s="4">
        <v>5.8120985672052745</v>
      </c>
      <c r="C52" s="5">
        <v>0</v>
      </c>
      <c r="D52" s="5">
        <v>0</v>
      </c>
      <c r="E52" s="4">
        <v>0.78</v>
      </c>
      <c r="F52" s="5">
        <v>6150</v>
      </c>
    </row>
    <row r="53" spans="1:6" ht="19.5" customHeight="1" x14ac:dyDescent="0.25">
      <c r="A53" s="4">
        <v>8.5052910674036948</v>
      </c>
      <c r="B53" s="4">
        <v>5.8306804362644451</v>
      </c>
      <c r="C53" s="5">
        <v>0</v>
      </c>
      <c r="D53" s="5">
        <v>0</v>
      </c>
      <c r="E53" s="4">
        <v>0.81</v>
      </c>
      <c r="F53" s="5">
        <v>6150</v>
      </c>
    </row>
    <row r="54" spans="1:6" ht="19.5" customHeight="1" x14ac:dyDescent="0.25">
      <c r="A54" s="4">
        <v>10.914654172927202</v>
      </c>
      <c r="B54" s="4">
        <v>6.0133197761647823</v>
      </c>
      <c r="C54" s="5">
        <v>0</v>
      </c>
      <c r="D54" s="5">
        <v>0</v>
      </c>
      <c r="E54" s="4">
        <v>0.82</v>
      </c>
      <c r="F54" s="5">
        <v>6150</v>
      </c>
    </row>
    <row r="55" spans="1:6" ht="19.5" customHeight="1" x14ac:dyDescent="0.25">
      <c r="A55" s="4">
        <v>12.279173893305055</v>
      </c>
      <c r="B55" s="4">
        <v>6.1657959176452168</v>
      </c>
      <c r="C55" s="5">
        <v>0</v>
      </c>
      <c r="D55" s="5">
        <v>0</v>
      </c>
      <c r="E55" s="4">
        <v>0.82799999999999996</v>
      </c>
      <c r="F55" s="5">
        <v>6150</v>
      </c>
    </row>
    <row r="56" spans="1:6" ht="19.5" customHeight="1" x14ac:dyDescent="0.25">
      <c r="A56" s="4">
        <v>14.490653592128821</v>
      </c>
      <c r="B56" s="4">
        <v>6.4836393039076743</v>
      </c>
      <c r="C56" s="5">
        <v>0</v>
      </c>
      <c r="D56" s="5">
        <v>0</v>
      </c>
      <c r="E56" s="4">
        <v>0.68</v>
      </c>
      <c r="F56" s="5">
        <v>6150</v>
      </c>
    </row>
    <row r="57" spans="1:6" ht="19.5" customHeight="1" x14ac:dyDescent="0.25">
      <c r="A57" s="15" t="s">
        <v>4</v>
      </c>
      <c r="B57" s="17"/>
      <c r="C57" s="16"/>
      <c r="D57" s="16"/>
      <c r="E57" s="17"/>
      <c r="F57" s="16"/>
    </row>
    <row r="58" spans="1:6" ht="19.5" customHeight="1" x14ac:dyDescent="0.25">
      <c r="A58" s="4">
        <v>6.755012800302489</v>
      </c>
      <c r="B58" s="4">
        <v>5.9935575364431406</v>
      </c>
      <c r="C58" s="5">
        <v>0</v>
      </c>
      <c r="D58" s="5">
        <v>0</v>
      </c>
      <c r="E58" s="4">
        <v>0.77</v>
      </c>
      <c r="F58" s="5">
        <v>5740</v>
      </c>
    </row>
    <row r="59" spans="1:6" ht="19.5" customHeight="1" x14ac:dyDescent="0.25">
      <c r="A59" s="4">
        <v>7.1591966778064613</v>
      </c>
      <c r="B59" s="4">
        <v>6.0133197761647823</v>
      </c>
      <c r="C59" s="5">
        <v>0</v>
      </c>
      <c r="D59" s="5">
        <v>0</v>
      </c>
      <c r="E59" s="4">
        <v>0.78</v>
      </c>
      <c r="F59" s="5">
        <v>5740</v>
      </c>
    </row>
    <row r="60" spans="1:6" ht="19.5" customHeight="1" x14ac:dyDescent="0.25">
      <c r="A60" s="4">
        <v>8.2395950734730192</v>
      </c>
      <c r="B60" s="4">
        <v>6.043208703993554</v>
      </c>
      <c r="C60" s="5">
        <v>0</v>
      </c>
      <c r="D60" s="5">
        <v>0</v>
      </c>
      <c r="E60" s="4">
        <v>0.81</v>
      </c>
      <c r="F60" s="5">
        <v>5740</v>
      </c>
    </row>
    <row r="61" spans="1:6" ht="19.5" customHeight="1" x14ac:dyDescent="0.25">
      <c r="A61" s="4">
        <v>10.439406760699789</v>
      </c>
      <c r="B61" s="4">
        <v>6.1972237745790597</v>
      </c>
      <c r="C61" s="5">
        <v>0</v>
      </c>
      <c r="D61" s="5">
        <v>0</v>
      </c>
      <c r="E61" s="4">
        <v>0.82</v>
      </c>
      <c r="F61" s="5">
        <v>5740</v>
      </c>
    </row>
    <row r="62" spans="1:6" ht="19.5" customHeight="1" x14ac:dyDescent="0.25">
      <c r="A62" s="4">
        <v>11.770837523777702</v>
      </c>
      <c r="B62" s="4">
        <v>6.3371969859273634</v>
      </c>
      <c r="C62" s="5">
        <v>0</v>
      </c>
      <c r="D62" s="5">
        <v>0</v>
      </c>
      <c r="E62" s="4">
        <v>0.82799999999999996</v>
      </c>
      <c r="F62" s="5">
        <v>5740</v>
      </c>
    </row>
    <row r="63" spans="1:6" ht="19.5" customHeight="1" x14ac:dyDescent="0.25">
      <c r="A63" s="4">
        <v>13.734362625357383</v>
      </c>
      <c r="B63" s="4">
        <v>6.6491086304378006</v>
      </c>
      <c r="C63" s="5">
        <v>0</v>
      </c>
      <c r="D63" s="5">
        <v>0</v>
      </c>
      <c r="E63" s="4">
        <v>0.68</v>
      </c>
      <c r="F63" s="5">
        <v>5740</v>
      </c>
    </row>
    <row r="64" spans="1:6" ht="19.5" customHeight="1" x14ac:dyDescent="0.25">
      <c r="A64" s="15" t="s">
        <v>5</v>
      </c>
      <c r="B64" s="17"/>
      <c r="C64" s="16"/>
      <c r="D64" s="16"/>
      <c r="E64" s="17"/>
      <c r="F64" s="16"/>
    </row>
    <row r="65" spans="1:6" ht="19.5" customHeight="1" x14ac:dyDescent="0.25">
      <c r="A65" s="6" t="s">
        <v>19</v>
      </c>
      <c r="B65" s="5">
        <v>507</v>
      </c>
      <c r="C65" s="16"/>
      <c r="D65" s="16"/>
      <c r="E65" s="17"/>
      <c r="F65" s="16"/>
    </row>
    <row r="66" spans="1:6" ht="19.5" customHeight="1" x14ac:dyDescent="0.25">
      <c r="A66" s="6" t="s">
        <v>6</v>
      </c>
      <c r="B66" s="5">
        <v>288</v>
      </c>
      <c r="C66" s="16"/>
      <c r="D66" s="16"/>
      <c r="E66" s="17"/>
      <c r="F66" s="16"/>
    </row>
    <row r="67" spans="1:6" ht="19.5" customHeight="1" x14ac:dyDescent="0.25">
      <c r="A67" s="6" t="s">
        <v>7</v>
      </c>
      <c r="B67" s="4">
        <v>7.45</v>
      </c>
      <c r="C67" s="16"/>
      <c r="D67" s="16"/>
      <c r="E67" s="17"/>
      <c r="F67" s="16"/>
    </row>
    <row r="68" spans="1:6" ht="19.5" customHeight="1" x14ac:dyDescent="0.25">
      <c r="A68" s="6" t="s">
        <v>8</v>
      </c>
      <c r="B68" s="4">
        <v>1.45</v>
      </c>
      <c r="C68" s="16"/>
      <c r="D68" s="16"/>
      <c r="E68" s="17"/>
      <c r="F68" s="16"/>
    </row>
    <row r="69" spans="1:6" ht="19.5" customHeight="1" x14ac:dyDescent="0.25">
      <c r="A69" s="6" t="s">
        <v>9</v>
      </c>
      <c r="B69" s="4">
        <v>0.85</v>
      </c>
      <c r="C69" s="16"/>
      <c r="D69" s="16"/>
      <c r="E69" s="17"/>
      <c r="F69" s="16"/>
    </row>
    <row r="70" spans="1:6" ht="19.5" customHeight="1" x14ac:dyDescent="0.25">
      <c r="A70" s="6" t="s">
        <v>10</v>
      </c>
      <c r="B70" s="4">
        <v>2.76</v>
      </c>
      <c r="C70" s="16"/>
      <c r="D70" s="16"/>
      <c r="E70" s="17"/>
      <c r="F70" s="16"/>
    </row>
    <row r="71" spans="1:6" ht="19.5" customHeight="1" x14ac:dyDescent="0.25">
      <c r="A71" s="6" t="s">
        <v>11</v>
      </c>
      <c r="B71" s="5">
        <v>8200</v>
      </c>
      <c r="C71" s="16"/>
      <c r="D71" s="16"/>
      <c r="E71" s="17"/>
      <c r="F71" s="16"/>
    </row>
    <row r="72" spans="1:6" ht="19.5" customHeight="1" x14ac:dyDescent="0.25">
      <c r="A72" s="6" t="s">
        <v>12</v>
      </c>
      <c r="B72" s="4"/>
      <c r="C72" s="16"/>
      <c r="D72" s="16"/>
      <c r="E72" s="17"/>
      <c r="F72" s="16"/>
    </row>
    <row r="73" spans="1:6" ht="19.5" customHeight="1" x14ac:dyDescent="0.25">
      <c r="A73" s="6" t="s">
        <v>13</v>
      </c>
      <c r="B73" s="17"/>
      <c r="C73" s="16"/>
      <c r="D73" s="16"/>
      <c r="E73" s="17"/>
      <c r="F73" s="16"/>
    </row>
    <row r="74" spans="1:6" ht="19.5" customHeight="1" x14ac:dyDescent="0.25">
      <c r="A74" s="6" t="s">
        <v>14</v>
      </c>
      <c r="B74" s="17"/>
      <c r="C74" s="16"/>
      <c r="D74" s="16"/>
      <c r="E74" s="17"/>
      <c r="F74" s="16"/>
    </row>
    <row r="75" spans="1:6" ht="19.5" customHeight="1" x14ac:dyDescent="0.25">
      <c r="A75" s="15" t="s">
        <v>15</v>
      </c>
      <c r="B75" s="17"/>
      <c r="C75" s="16"/>
      <c r="D75" s="16"/>
      <c r="E75" s="17"/>
      <c r="F75" s="16"/>
    </row>
    <row r="76" spans="1:6" ht="19.5" customHeight="1" x14ac:dyDescent="0.25">
      <c r="A76" s="6" t="s">
        <v>16</v>
      </c>
      <c r="B76" s="4">
        <v>7.8</v>
      </c>
      <c r="C76" s="16"/>
      <c r="D76" s="16"/>
      <c r="E76" s="17"/>
      <c r="F76" s="16"/>
    </row>
    <row r="77" spans="1:6" ht="19.5" customHeight="1" x14ac:dyDescent="0.25">
      <c r="A77" s="6" t="s">
        <v>17</v>
      </c>
      <c r="B77" s="5">
        <v>6</v>
      </c>
      <c r="C77" s="16"/>
      <c r="D77" s="16"/>
      <c r="E77" s="17"/>
      <c r="F77" s="16"/>
    </row>
    <row r="78" spans="1:6" ht="19.5" customHeight="1" x14ac:dyDescent="0.25">
      <c r="A78" s="6" t="s">
        <v>18</v>
      </c>
      <c r="B78" s="4">
        <v>76</v>
      </c>
      <c r="C78" s="16"/>
      <c r="D78" s="16"/>
      <c r="E78" s="17"/>
      <c r="F78" s="1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9"/>
  <sheetViews>
    <sheetView topLeftCell="A2" workbookViewId="0">
      <selection activeCell="V17" sqref="V17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7" width="14.140625" style="19" bestFit="1" customWidth="1"/>
    <col min="8" max="8" width="14.140625" style="12" bestFit="1" customWidth="1"/>
  </cols>
  <sheetData>
    <row r="1" spans="1:8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6"/>
    </row>
    <row r="2" spans="1:8" ht="19.5" customHeight="1" x14ac:dyDescent="0.25">
      <c r="A2" s="4">
        <v>11.713638425747639</v>
      </c>
      <c r="B2" s="4">
        <v>3.233066233222698</v>
      </c>
      <c r="C2" s="5">
        <v>0</v>
      </c>
      <c r="D2" s="5">
        <v>0</v>
      </c>
      <c r="E2" s="4">
        <v>0.80819896285199999</v>
      </c>
      <c r="F2" s="5">
        <v>5565</v>
      </c>
      <c r="G2" s="14"/>
      <c r="H2" s="16"/>
    </row>
    <row r="3" spans="1:8" ht="19.5" customHeight="1" x14ac:dyDescent="0.25">
      <c r="A3" s="4">
        <v>14.723678719154313</v>
      </c>
      <c r="B3" s="4">
        <v>3.2762613701685335</v>
      </c>
      <c r="C3" s="5">
        <v>0</v>
      </c>
      <c r="D3" s="5">
        <v>0</v>
      </c>
      <c r="E3" s="4">
        <v>0.838622366364</v>
      </c>
      <c r="F3" s="5">
        <v>5565</v>
      </c>
      <c r="G3" s="14"/>
      <c r="H3" s="16"/>
    </row>
    <row r="4" spans="1:8" ht="19.5" customHeight="1" x14ac:dyDescent="0.25">
      <c r="A4" s="4">
        <v>17.162185249715389</v>
      </c>
      <c r="B4" s="4">
        <v>3.357828672094719</v>
      </c>
      <c r="C4" s="5">
        <v>0</v>
      </c>
      <c r="D4" s="5">
        <v>0</v>
      </c>
      <c r="E4" s="4">
        <v>0.85245118614199999</v>
      </c>
      <c r="F4" s="5">
        <v>5565</v>
      </c>
      <c r="G4" s="14"/>
      <c r="H4" s="16"/>
    </row>
    <row r="5" spans="1:8" ht="19.5" customHeight="1" x14ac:dyDescent="0.25">
      <c r="A5" s="4">
        <v>20.360414424824196</v>
      </c>
      <c r="B5" s="4">
        <v>3.5153649116617665</v>
      </c>
      <c r="C5" s="5">
        <v>0</v>
      </c>
      <c r="D5" s="5">
        <v>0</v>
      </c>
      <c r="E5" s="4">
        <v>0.84968542218599996</v>
      </c>
      <c r="F5" s="5">
        <v>5565</v>
      </c>
      <c r="G5" s="14"/>
      <c r="H5" s="16"/>
    </row>
    <row r="6" spans="1:8" ht="19.5" customHeight="1" x14ac:dyDescent="0.25">
      <c r="A6" s="4">
        <v>22.941437486104039</v>
      </c>
      <c r="B6" s="4">
        <v>3.6633647697467797</v>
      </c>
      <c r="C6" s="5">
        <v>0</v>
      </c>
      <c r="D6" s="5">
        <v>0</v>
      </c>
      <c r="E6" s="4">
        <v>0.82617642856399998</v>
      </c>
      <c r="F6" s="5">
        <v>5565</v>
      </c>
      <c r="G6" s="14"/>
      <c r="H6" s="16"/>
    </row>
    <row r="7" spans="1:8" ht="19.5" customHeight="1" x14ac:dyDescent="0.25">
      <c r="A7" s="4">
        <v>24.754545904950728</v>
      </c>
      <c r="B7" s="4">
        <v>3.7921158240285928</v>
      </c>
      <c r="C7" s="5">
        <v>0</v>
      </c>
      <c r="D7" s="5">
        <v>0</v>
      </c>
      <c r="E7" s="4">
        <v>0.79990167098599996</v>
      </c>
      <c r="F7" s="5">
        <v>5565</v>
      </c>
      <c r="G7" s="14"/>
      <c r="H7" s="16"/>
    </row>
    <row r="8" spans="1:8" ht="19.5" customHeight="1" x14ac:dyDescent="0.25">
      <c r="A8" s="4">
        <v>27.778521827478478</v>
      </c>
      <c r="B8" s="4">
        <v>4.060401481683563</v>
      </c>
      <c r="C8" s="5">
        <v>0</v>
      </c>
      <c r="D8" s="5">
        <v>0</v>
      </c>
      <c r="E8" s="4">
        <v>0.74043774594099998</v>
      </c>
      <c r="F8" s="5">
        <v>5565</v>
      </c>
      <c r="G8" s="14"/>
      <c r="H8" s="16"/>
    </row>
    <row r="9" spans="1:8" ht="19.5" customHeight="1" x14ac:dyDescent="0.25">
      <c r="A9" s="15" t="s">
        <v>4</v>
      </c>
      <c r="B9" s="17"/>
      <c r="C9" s="16"/>
      <c r="D9" s="16"/>
      <c r="E9" s="17"/>
      <c r="F9" s="16"/>
      <c r="G9" s="14"/>
      <c r="H9" s="16"/>
    </row>
    <row r="10" spans="1:8" ht="19.5" customHeight="1" x14ac:dyDescent="0.25">
      <c r="A10" s="4">
        <v>11.515075544228493</v>
      </c>
      <c r="B10" s="4">
        <v>3.4044459258924205</v>
      </c>
      <c r="C10" s="5">
        <v>0</v>
      </c>
      <c r="D10" s="5">
        <v>0</v>
      </c>
      <c r="E10" s="4">
        <v>0.80681608087500001</v>
      </c>
      <c r="F10" s="5">
        <v>5300</v>
      </c>
      <c r="G10" s="14"/>
      <c r="H10" s="16"/>
    </row>
    <row r="11" spans="1:8" ht="19.5" customHeight="1" x14ac:dyDescent="0.25">
      <c r="A11" s="4">
        <v>12.472402314469406</v>
      </c>
      <c r="B11" s="4">
        <v>3.417385222231577</v>
      </c>
      <c r="C11" s="5">
        <v>0</v>
      </c>
      <c r="D11" s="5">
        <v>0</v>
      </c>
      <c r="E11" s="4">
        <v>0.81718769570799998</v>
      </c>
      <c r="F11" s="5">
        <v>5300</v>
      </c>
      <c r="G11" s="14"/>
      <c r="H11" s="16"/>
    </row>
    <row r="12" spans="1:8" ht="19.5" customHeight="1" x14ac:dyDescent="0.25">
      <c r="A12" s="4">
        <v>15.724049125487781</v>
      </c>
      <c r="B12" s="4">
        <v>3.4926066481749016</v>
      </c>
      <c r="C12" s="5">
        <v>0</v>
      </c>
      <c r="D12" s="5">
        <v>0</v>
      </c>
      <c r="E12" s="4">
        <v>0.84484533526399996</v>
      </c>
      <c r="F12" s="5">
        <v>5300</v>
      </c>
      <c r="G12" s="14"/>
      <c r="H12" s="16"/>
    </row>
    <row r="13" spans="1:8" ht="19.5" customHeight="1" x14ac:dyDescent="0.25">
      <c r="A13" s="4">
        <v>18.72079213836254</v>
      </c>
      <c r="B13" s="4">
        <v>3.6142795285479452</v>
      </c>
      <c r="C13" s="5">
        <v>0</v>
      </c>
      <c r="D13" s="5">
        <v>0</v>
      </c>
      <c r="E13" s="4">
        <v>0.85383406811999996</v>
      </c>
      <c r="F13" s="5">
        <v>5300</v>
      </c>
      <c r="G13" s="14"/>
      <c r="H13" s="5">
        <f>54</f>
        <v>54</v>
      </c>
    </row>
    <row r="14" spans="1:8" ht="19.5" customHeight="1" x14ac:dyDescent="0.25">
      <c r="A14" s="4">
        <v>21.931104084579651</v>
      </c>
      <c r="B14" s="4">
        <v>3.7709108921079539</v>
      </c>
      <c r="C14" s="5">
        <v>0</v>
      </c>
      <c r="D14" s="5">
        <v>0</v>
      </c>
      <c r="E14" s="4">
        <v>0.83516516141899999</v>
      </c>
      <c r="F14" s="5">
        <v>5300</v>
      </c>
      <c r="G14" s="14"/>
      <c r="H14" s="16"/>
    </row>
    <row r="15" spans="1:8" ht="19.5" customHeight="1" x14ac:dyDescent="0.25">
      <c r="A15" s="4">
        <v>25.266759862398104</v>
      </c>
      <c r="B15" s="4">
        <v>4.0120868891225392</v>
      </c>
      <c r="C15" s="5">
        <v>0</v>
      </c>
      <c r="D15" s="5">
        <v>0</v>
      </c>
      <c r="E15" s="4">
        <v>0.79506158406299998</v>
      </c>
      <c r="F15" s="5">
        <v>5300</v>
      </c>
      <c r="G15" s="14"/>
      <c r="H15" s="16"/>
    </row>
    <row r="16" spans="1:8" ht="19.5" customHeight="1" x14ac:dyDescent="0.25">
      <c r="A16" s="4">
        <v>27.790617271461013</v>
      </c>
      <c r="B16" s="4">
        <v>4.232418069529011</v>
      </c>
      <c r="C16" s="5">
        <v>0</v>
      </c>
      <c r="D16" s="5">
        <v>0</v>
      </c>
      <c r="E16" s="4">
        <v>0.73905486396300002</v>
      </c>
      <c r="F16" s="5">
        <v>5300</v>
      </c>
      <c r="G16" s="14"/>
      <c r="H16" s="16"/>
    </row>
    <row r="17" spans="1:8" ht="19.5" customHeight="1" x14ac:dyDescent="0.25">
      <c r="A17" s="15" t="s">
        <v>4</v>
      </c>
      <c r="B17" s="17"/>
      <c r="C17" s="16"/>
      <c r="D17" s="16"/>
      <c r="E17" s="17"/>
      <c r="F17" s="16"/>
      <c r="G17" s="14"/>
      <c r="H17" s="16"/>
    </row>
    <row r="18" spans="1:8" ht="19.5" customHeight="1" x14ac:dyDescent="0.25">
      <c r="A18" s="4">
        <v>11.827558684728883</v>
      </c>
      <c r="B18" s="4">
        <v>3.5384217118565884</v>
      </c>
      <c r="C18" s="5">
        <v>0</v>
      </c>
      <c r="D18" s="5">
        <v>0</v>
      </c>
      <c r="E18" s="4">
        <v>0.81027328581900004</v>
      </c>
      <c r="F18" s="5">
        <v>5140</v>
      </c>
      <c r="G18" s="14"/>
      <c r="H18" s="16"/>
    </row>
    <row r="19" spans="1:8" ht="19.5" customHeight="1" x14ac:dyDescent="0.25">
      <c r="A19" s="4">
        <v>12.992150236642308</v>
      </c>
      <c r="B19" s="4">
        <v>3.5664922770105894</v>
      </c>
      <c r="C19" s="5">
        <v>0</v>
      </c>
      <c r="D19" s="5">
        <v>0</v>
      </c>
      <c r="E19" s="4">
        <v>0.821336341641</v>
      </c>
      <c r="F19" s="5">
        <v>5140</v>
      </c>
      <c r="G19" s="14"/>
      <c r="H19" s="16"/>
    </row>
    <row r="20" spans="1:8" ht="19.5" customHeight="1" x14ac:dyDescent="0.25">
      <c r="A20" s="4">
        <v>16.425649713638915</v>
      </c>
      <c r="B20" s="4">
        <v>3.6337549287162796</v>
      </c>
      <c r="C20" s="5">
        <v>0</v>
      </c>
      <c r="D20" s="5">
        <v>0</v>
      </c>
      <c r="E20" s="4">
        <v>0.84484533526399996</v>
      </c>
      <c r="F20" s="5">
        <v>5140</v>
      </c>
      <c r="G20" s="14"/>
      <c r="H20" s="16"/>
    </row>
    <row r="21" spans="1:8" ht="19.5" customHeight="1" x14ac:dyDescent="0.25">
      <c r="A21" s="4">
        <v>19.435691991746278</v>
      </c>
      <c r="B21" s="4">
        <v>3.7551621725610871</v>
      </c>
      <c r="C21" s="5">
        <v>0</v>
      </c>
      <c r="D21" s="5">
        <v>0</v>
      </c>
      <c r="E21" s="4">
        <v>0.85314262713099998</v>
      </c>
      <c r="F21" s="5">
        <v>5140</v>
      </c>
      <c r="G21" s="14"/>
      <c r="H21" s="16"/>
    </row>
    <row r="22" spans="1:8" ht="19.5" customHeight="1" x14ac:dyDescent="0.25">
      <c r="A22" s="4">
        <v>23.303475330181648</v>
      </c>
      <c r="B22" s="4">
        <v>3.9824698351650225</v>
      </c>
      <c r="C22" s="5">
        <v>0</v>
      </c>
      <c r="D22" s="5">
        <v>0</v>
      </c>
      <c r="E22" s="4">
        <v>0.821336341641</v>
      </c>
      <c r="F22" s="5">
        <v>5140</v>
      </c>
      <c r="G22" s="14"/>
      <c r="H22" s="16"/>
    </row>
    <row r="23" spans="1:8" ht="19.5" customHeight="1" x14ac:dyDescent="0.25">
      <c r="A23" s="4">
        <v>27.387091858082425</v>
      </c>
      <c r="B23" s="4">
        <v>4.3067507876346278</v>
      </c>
      <c r="C23" s="5">
        <v>0</v>
      </c>
      <c r="D23" s="5">
        <v>0</v>
      </c>
      <c r="E23" s="4">
        <v>0.74389495088500002</v>
      </c>
      <c r="F23" s="5">
        <v>5140</v>
      </c>
      <c r="G23" s="14"/>
      <c r="H23" s="16"/>
    </row>
    <row r="24" spans="1:8" ht="19.5" customHeight="1" x14ac:dyDescent="0.25">
      <c r="A24" s="15" t="s">
        <v>4</v>
      </c>
      <c r="B24" s="17"/>
      <c r="C24" s="16"/>
      <c r="D24" s="16"/>
      <c r="E24" s="17"/>
      <c r="F24" s="16"/>
      <c r="G24" s="14"/>
      <c r="H24" s="16"/>
    </row>
    <row r="25" spans="1:8" ht="19.5" customHeight="1" x14ac:dyDescent="0.25">
      <c r="A25" s="4">
        <v>12.136439156990114</v>
      </c>
      <c r="B25" s="4">
        <v>3.829804007895897</v>
      </c>
      <c r="C25" s="5">
        <v>0</v>
      </c>
      <c r="D25" s="5">
        <v>0</v>
      </c>
      <c r="E25" s="4">
        <v>0.81096472680800002</v>
      </c>
      <c r="F25" s="5">
        <v>4770</v>
      </c>
      <c r="G25" s="14"/>
      <c r="H25" s="16"/>
    </row>
    <row r="26" spans="1:8" ht="19.5" customHeight="1" x14ac:dyDescent="0.25">
      <c r="A26" s="4">
        <v>13.041943582176115</v>
      </c>
      <c r="B26" s="4">
        <v>3.8461863940359406</v>
      </c>
      <c r="C26" s="5">
        <v>0</v>
      </c>
      <c r="D26" s="5">
        <v>0</v>
      </c>
      <c r="E26" s="4">
        <v>0.820644900653</v>
      </c>
      <c r="F26" s="5">
        <v>4770</v>
      </c>
      <c r="G26" s="14"/>
      <c r="H26" s="16"/>
    </row>
    <row r="27" spans="1:8" ht="19.5" customHeight="1" x14ac:dyDescent="0.25">
      <c r="A27" s="4">
        <v>14.117291149219444</v>
      </c>
      <c r="B27" s="4">
        <v>3.8571860712174022</v>
      </c>
      <c r="C27" s="5">
        <v>0</v>
      </c>
      <c r="D27" s="5">
        <v>0</v>
      </c>
      <c r="E27" s="4">
        <v>0.83101651548599997</v>
      </c>
      <c r="F27" s="5">
        <v>4770</v>
      </c>
      <c r="G27" s="14"/>
      <c r="H27" s="16"/>
    </row>
    <row r="28" spans="1:8" ht="19.5" customHeight="1" x14ac:dyDescent="0.25">
      <c r="A28" s="4">
        <v>18.103412008543685</v>
      </c>
      <c r="B28" s="4">
        <v>3.9824698351650225</v>
      </c>
      <c r="C28" s="5">
        <v>0</v>
      </c>
      <c r="D28" s="5">
        <v>0</v>
      </c>
      <c r="E28" s="4">
        <v>0.85175974515300001</v>
      </c>
      <c r="F28" s="5">
        <v>4770</v>
      </c>
      <c r="G28" s="14"/>
      <c r="H28" s="16"/>
    </row>
    <row r="29" spans="1:8" ht="19.5" customHeight="1" x14ac:dyDescent="0.25">
      <c r="A29" s="4">
        <v>21.601100279516643</v>
      </c>
      <c r="B29" s="4">
        <v>4.1414440423143963</v>
      </c>
      <c r="C29" s="5">
        <v>0</v>
      </c>
      <c r="D29" s="5">
        <v>0</v>
      </c>
      <c r="E29" s="4">
        <v>0.84138813031899995</v>
      </c>
      <c r="F29" s="5">
        <v>4770</v>
      </c>
      <c r="G29" s="14"/>
      <c r="H29" s="16"/>
    </row>
    <row r="30" spans="1:8" ht="19.5" customHeight="1" x14ac:dyDescent="0.25">
      <c r="A30" s="4">
        <v>27.060905441967186</v>
      </c>
      <c r="B30" s="4">
        <v>4.5693899545968613</v>
      </c>
      <c r="C30" s="5">
        <v>0</v>
      </c>
      <c r="D30" s="5">
        <v>0</v>
      </c>
      <c r="E30" s="4">
        <v>0.75150080176300005</v>
      </c>
      <c r="F30" s="5">
        <v>4770</v>
      </c>
      <c r="G30" s="14"/>
      <c r="H30" s="16"/>
    </row>
    <row r="31" spans="1:8" ht="19.5" customHeight="1" x14ac:dyDescent="0.25">
      <c r="A31" s="15" t="s">
        <v>4</v>
      </c>
      <c r="B31" s="17"/>
      <c r="C31" s="16"/>
      <c r="D31" s="16"/>
      <c r="E31" s="17"/>
      <c r="F31" s="16"/>
      <c r="G31" s="14"/>
      <c r="H31" s="16"/>
    </row>
    <row r="32" spans="1:8" ht="19.5" customHeight="1" x14ac:dyDescent="0.25">
      <c r="A32" s="4">
        <v>11.716728268607524</v>
      </c>
      <c r="B32" s="4">
        <v>4.232418069529011</v>
      </c>
      <c r="C32" s="5">
        <v>0</v>
      </c>
      <c r="D32" s="5">
        <v>0</v>
      </c>
      <c r="E32" s="4">
        <v>0.80681608087500001</v>
      </c>
      <c r="F32" s="5">
        <v>4240</v>
      </c>
      <c r="G32" s="14"/>
      <c r="H32" s="16"/>
    </row>
    <row r="33" spans="1:8" ht="19.5" customHeight="1" x14ac:dyDescent="0.25">
      <c r="A33" s="4">
        <v>13.680774669887075</v>
      </c>
      <c r="B33" s="4">
        <v>4.2658850662741665</v>
      </c>
      <c r="C33" s="5">
        <v>0</v>
      </c>
      <c r="D33" s="5">
        <v>0</v>
      </c>
      <c r="E33" s="4">
        <v>0.82617642856399998</v>
      </c>
      <c r="F33" s="5">
        <v>4240</v>
      </c>
      <c r="G33" s="14"/>
      <c r="H33" s="16"/>
    </row>
    <row r="34" spans="1:8" ht="19.5" customHeight="1" x14ac:dyDescent="0.25">
      <c r="A34" s="4">
        <v>14.611811904237785</v>
      </c>
      <c r="B34" s="4">
        <v>4.279420529982648</v>
      </c>
      <c r="C34" s="5">
        <v>0</v>
      </c>
      <c r="D34" s="5">
        <v>0</v>
      </c>
      <c r="E34" s="4">
        <v>0.83793092537500002</v>
      </c>
      <c r="F34" s="5">
        <v>4240</v>
      </c>
      <c r="G34" s="14"/>
      <c r="H34" s="16"/>
    </row>
    <row r="35" spans="1:8" ht="19.5" customHeight="1" x14ac:dyDescent="0.25">
      <c r="A35" s="4">
        <v>15.861874687916568</v>
      </c>
      <c r="B35" s="4">
        <v>4.3205472430803624</v>
      </c>
      <c r="C35" s="5">
        <v>0</v>
      </c>
      <c r="D35" s="5">
        <v>0</v>
      </c>
      <c r="E35" s="4">
        <v>0.84484533526399996</v>
      </c>
      <c r="F35" s="5">
        <v>4240</v>
      </c>
      <c r="G35" s="14"/>
      <c r="H35" s="16"/>
    </row>
    <row r="36" spans="1:8" ht="19.5" customHeight="1" x14ac:dyDescent="0.25">
      <c r="A36" s="4">
        <v>20.628598521058851</v>
      </c>
      <c r="B36" s="4">
        <v>4.5007721550286552</v>
      </c>
      <c r="C36" s="5">
        <v>0</v>
      </c>
      <c r="D36" s="5">
        <v>0</v>
      </c>
      <c r="E36" s="4">
        <v>0.843462453286</v>
      </c>
      <c r="F36" s="5">
        <v>4240</v>
      </c>
      <c r="G36" s="14"/>
      <c r="H36" s="16"/>
    </row>
    <row r="37" spans="1:8" ht="19.5" customHeight="1" x14ac:dyDescent="0.25">
      <c r="A37" s="4">
        <v>25.425211885924814</v>
      </c>
      <c r="B37" s="4">
        <v>4.8226426190890459</v>
      </c>
      <c r="C37" s="5">
        <v>0</v>
      </c>
      <c r="D37" s="5">
        <v>0</v>
      </c>
      <c r="E37" s="4">
        <v>0.74389495088500002</v>
      </c>
      <c r="F37" s="5">
        <v>4240</v>
      </c>
      <c r="G37" s="14"/>
      <c r="H37" s="16"/>
    </row>
    <row r="38" spans="1:8" ht="19.5" customHeight="1" x14ac:dyDescent="0.25">
      <c r="A38" s="15" t="s">
        <v>4</v>
      </c>
      <c r="B38" s="17"/>
      <c r="C38" s="16"/>
      <c r="D38" s="16"/>
      <c r="E38" s="17"/>
      <c r="F38" s="16"/>
      <c r="G38" s="14"/>
      <c r="H38" s="16"/>
    </row>
    <row r="39" spans="1:8" ht="19.5" customHeight="1" x14ac:dyDescent="0.25">
      <c r="A39" s="4">
        <v>11.374732689948614</v>
      </c>
      <c r="B39" s="4">
        <v>4.6561514508240194</v>
      </c>
      <c r="C39" s="5">
        <v>0</v>
      </c>
      <c r="D39" s="5">
        <v>0</v>
      </c>
      <c r="E39" s="4">
        <v>0.80958184482999995</v>
      </c>
      <c r="F39" s="5">
        <v>3710</v>
      </c>
      <c r="G39" s="14"/>
      <c r="H39" s="16"/>
    </row>
    <row r="40" spans="1:8" ht="19.5" customHeight="1" x14ac:dyDescent="0.25">
      <c r="A40" s="4">
        <v>13.050619138795406</v>
      </c>
      <c r="B40" s="4">
        <v>4.6561514508240194</v>
      </c>
      <c r="C40" s="5">
        <v>0</v>
      </c>
      <c r="D40" s="5">
        <v>0</v>
      </c>
      <c r="E40" s="4">
        <v>0.82617642856399998</v>
      </c>
      <c r="F40" s="5">
        <v>3710</v>
      </c>
      <c r="G40" s="14"/>
      <c r="H40" s="16"/>
    </row>
    <row r="41" spans="1:8" ht="19.5" customHeight="1" x14ac:dyDescent="0.25">
      <c r="A41" s="4">
        <v>15.136550943588141</v>
      </c>
      <c r="B41" s="4">
        <v>4.6885236517815727</v>
      </c>
      <c r="C41" s="5">
        <v>0</v>
      </c>
      <c r="D41" s="5">
        <v>0</v>
      </c>
      <c r="E41" s="4">
        <v>0.84622821724200004</v>
      </c>
      <c r="F41" s="5">
        <v>3710</v>
      </c>
      <c r="G41" s="14"/>
      <c r="H41" s="16"/>
    </row>
    <row r="42" spans="1:8" ht="19.5" customHeight="1" x14ac:dyDescent="0.25">
      <c r="A42" s="4">
        <v>16.278194611558607</v>
      </c>
      <c r="B42" s="4">
        <v>4.7130997551393188</v>
      </c>
      <c r="C42" s="5">
        <v>0</v>
      </c>
      <c r="D42" s="5">
        <v>0</v>
      </c>
      <c r="E42" s="4">
        <v>0.85383406811999996</v>
      </c>
      <c r="F42" s="5">
        <v>3710</v>
      </c>
      <c r="G42" s="14"/>
      <c r="H42" s="16"/>
    </row>
    <row r="43" spans="1:8" ht="19.5" customHeight="1" x14ac:dyDescent="0.25">
      <c r="A43" s="4">
        <v>17.679958279449465</v>
      </c>
      <c r="B43" s="4">
        <v>4.7714583513078273</v>
      </c>
      <c r="C43" s="5">
        <v>0</v>
      </c>
      <c r="D43" s="5">
        <v>0</v>
      </c>
      <c r="E43" s="4">
        <v>0.85521695009700005</v>
      </c>
      <c r="F43" s="5">
        <v>3710</v>
      </c>
      <c r="G43" s="14"/>
      <c r="H43" s="16"/>
    </row>
    <row r="44" spans="1:8" ht="19.5" customHeight="1" x14ac:dyDescent="0.25">
      <c r="A44" s="4">
        <v>23.963954409673882</v>
      </c>
      <c r="B44" s="4">
        <v>5.1741693388194188</v>
      </c>
      <c r="C44" s="5">
        <v>0</v>
      </c>
      <c r="D44" s="5">
        <v>0</v>
      </c>
      <c r="E44" s="4">
        <v>0.75288368374100001</v>
      </c>
      <c r="F44" s="5">
        <v>3710</v>
      </c>
      <c r="G44" s="14"/>
      <c r="H44" s="16"/>
    </row>
    <row r="45" spans="1:8" ht="19.5" customHeight="1" x14ac:dyDescent="0.25">
      <c r="A45" s="15" t="s">
        <v>5</v>
      </c>
      <c r="B45" s="17"/>
      <c r="C45" s="16"/>
      <c r="D45" s="16"/>
      <c r="E45" s="17"/>
      <c r="F45" s="16"/>
      <c r="G45" s="14"/>
      <c r="H45" s="16"/>
    </row>
    <row r="46" spans="1:8" ht="19.5" customHeight="1" x14ac:dyDescent="0.25">
      <c r="A46" s="6" t="s">
        <v>19</v>
      </c>
      <c r="B46" s="4">
        <v>510.5</v>
      </c>
      <c r="C46" s="16"/>
      <c r="D46" s="16"/>
      <c r="E46" s="17"/>
      <c r="F46" s="16"/>
      <c r="G46" s="14"/>
      <c r="H46" s="16"/>
    </row>
    <row r="47" spans="1:8" ht="19.5" customHeight="1" x14ac:dyDescent="0.25">
      <c r="A47" s="6" t="s">
        <v>6</v>
      </c>
      <c r="B47" s="5">
        <v>303</v>
      </c>
      <c r="C47" s="16"/>
      <c r="D47" s="16"/>
      <c r="E47" s="17"/>
      <c r="F47" s="16"/>
      <c r="G47" s="14"/>
      <c r="H47" s="16"/>
    </row>
    <row r="48" spans="1:8" ht="19.5" customHeight="1" x14ac:dyDescent="0.25">
      <c r="A48" s="6" t="s">
        <v>7</v>
      </c>
      <c r="B48" s="4">
        <v>6.37</v>
      </c>
      <c r="C48" s="16"/>
      <c r="D48" s="16"/>
      <c r="E48" s="17"/>
      <c r="F48" s="16"/>
      <c r="G48" s="14"/>
      <c r="H48" s="16"/>
    </row>
    <row r="49" spans="1:8" ht="19.5" customHeight="1" x14ac:dyDescent="0.25">
      <c r="A49" s="6" t="s">
        <v>8</v>
      </c>
      <c r="B49" s="4">
        <v>1.7</v>
      </c>
      <c r="C49" s="16"/>
      <c r="D49" s="16"/>
      <c r="E49" s="17"/>
      <c r="F49" s="16"/>
      <c r="G49" s="14"/>
      <c r="H49" s="16"/>
    </row>
    <row r="50" spans="1:8" ht="19.5" customHeight="1" x14ac:dyDescent="0.25">
      <c r="A50" s="6" t="s">
        <v>9</v>
      </c>
      <c r="B50" s="4">
        <v>0.85</v>
      </c>
      <c r="C50" s="16"/>
      <c r="D50" s="16"/>
      <c r="E50" s="17"/>
      <c r="F50" s="16"/>
      <c r="G50" s="14"/>
      <c r="H50" s="16"/>
    </row>
    <row r="51" spans="1:8" ht="19.5" customHeight="1" x14ac:dyDescent="0.25">
      <c r="A51" s="6" t="s">
        <v>10</v>
      </c>
      <c r="B51" s="4">
        <v>2.76</v>
      </c>
      <c r="C51" s="16"/>
      <c r="D51" s="16"/>
      <c r="E51" s="17"/>
      <c r="F51" s="16"/>
      <c r="G51" s="14"/>
      <c r="H51" s="16"/>
    </row>
    <row r="52" spans="1:8" ht="19.5" customHeight="1" x14ac:dyDescent="0.25">
      <c r="A52" s="6" t="s">
        <v>11</v>
      </c>
      <c r="B52" s="5">
        <v>5300</v>
      </c>
      <c r="C52" s="16"/>
      <c r="D52" s="16"/>
      <c r="E52" s="17"/>
      <c r="F52" s="16"/>
      <c r="G52" s="14"/>
      <c r="H52" s="16"/>
    </row>
    <row r="53" spans="1:8" ht="19.5" customHeight="1" x14ac:dyDescent="0.25">
      <c r="A53" s="6" t="s">
        <v>12</v>
      </c>
      <c r="B53" s="4"/>
      <c r="C53" s="16"/>
      <c r="D53" s="16"/>
      <c r="E53" s="17"/>
      <c r="F53" s="16"/>
      <c r="G53" s="14"/>
      <c r="H53" s="16"/>
    </row>
    <row r="54" spans="1:8" ht="19.5" customHeight="1" x14ac:dyDescent="0.25">
      <c r="A54" s="6" t="s">
        <v>13</v>
      </c>
      <c r="B54" s="17"/>
      <c r="C54" s="16"/>
      <c r="D54" s="16"/>
      <c r="E54" s="17"/>
      <c r="F54" s="16"/>
      <c r="G54" s="14"/>
      <c r="H54" s="16"/>
    </row>
    <row r="55" spans="1:8" ht="19.5" customHeight="1" x14ac:dyDescent="0.25">
      <c r="A55" s="6" t="s">
        <v>14</v>
      </c>
      <c r="B55" s="17"/>
      <c r="C55" s="16"/>
      <c r="D55" s="16"/>
      <c r="E55" s="17"/>
      <c r="F55" s="16"/>
      <c r="G55" s="14"/>
      <c r="H55" s="16"/>
    </row>
    <row r="56" spans="1:8" ht="19.5" customHeight="1" x14ac:dyDescent="0.25">
      <c r="A56" s="15" t="s">
        <v>15</v>
      </c>
      <c r="B56" s="17"/>
      <c r="C56" s="16"/>
      <c r="D56" s="16"/>
      <c r="E56" s="17"/>
      <c r="F56" s="16"/>
      <c r="G56" s="14"/>
      <c r="H56" s="16"/>
    </row>
    <row r="57" spans="1:8" ht="19.5" customHeight="1" x14ac:dyDescent="0.25">
      <c r="A57" s="6" t="s">
        <v>16</v>
      </c>
      <c r="B57" s="4">
        <v>7.1</v>
      </c>
      <c r="C57" s="16"/>
      <c r="D57" s="16"/>
      <c r="E57" s="17"/>
      <c r="F57" s="16"/>
      <c r="G57" s="14"/>
      <c r="H57" s="16"/>
    </row>
    <row r="58" spans="1:8" ht="19.5" customHeight="1" x14ac:dyDescent="0.25">
      <c r="A58" s="6" t="s">
        <v>17</v>
      </c>
      <c r="B58" s="5">
        <v>16</v>
      </c>
      <c r="C58" s="16"/>
      <c r="D58" s="16"/>
      <c r="E58" s="17"/>
      <c r="F58" s="16"/>
      <c r="G58" s="14"/>
      <c r="H58" s="16"/>
    </row>
    <row r="59" spans="1:8" ht="19.5" customHeight="1" x14ac:dyDescent="0.25">
      <c r="A59" s="6" t="s">
        <v>18</v>
      </c>
      <c r="B59" s="4">
        <v>65</v>
      </c>
      <c r="C59" s="16"/>
      <c r="D59" s="16"/>
      <c r="E59" s="17"/>
      <c r="F59" s="16"/>
      <c r="G59" s="14"/>
      <c r="H59" s="1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6.5291549159406204</v>
      </c>
      <c r="B2" s="4">
        <v>2.272900987886652</v>
      </c>
      <c r="C2" s="5">
        <v>0</v>
      </c>
      <c r="D2" s="5">
        <v>0</v>
      </c>
      <c r="E2" s="4">
        <v>0.80175480728299997</v>
      </c>
      <c r="F2" s="5">
        <v>5585</v>
      </c>
    </row>
    <row r="3" spans="1:6" ht="19.5" customHeight="1" x14ac:dyDescent="0.25">
      <c r="A3" s="4">
        <v>7.4558289679265703</v>
      </c>
      <c r="B3" s="4">
        <v>2.3142642501100976</v>
      </c>
      <c r="C3" s="5">
        <v>0</v>
      </c>
      <c r="D3" s="5">
        <v>0</v>
      </c>
      <c r="E3" s="4">
        <v>0.81309330296799998</v>
      </c>
      <c r="F3" s="5">
        <v>5585</v>
      </c>
    </row>
    <row r="4" spans="1:6" ht="19.5" customHeight="1" x14ac:dyDescent="0.25">
      <c r="A4" s="4">
        <v>8.3415626958416809</v>
      </c>
      <c r="B4" s="4">
        <v>2.3408895932933125</v>
      </c>
      <c r="C4" s="5">
        <v>0</v>
      </c>
      <c r="D4" s="5">
        <v>0</v>
      </c>
      <c r="E4" s="4">
        <v>0.82576573932200004</v>
      </c>
      <c r="F4" s="5">
        <v>5585</v>
      </c>
    </row>
    <row r="5" spans="1:6" ht="19.5" customHeight="1" x14ac:dyDescent="0.25">
      <c r="A5" s="4">
        <v>9.9828532409070903</v>
      </c>
      <c r="B5" s="4">
        <v>2.4361848816114846</v>
      </c>
      <c r="C5" s="5">
        <v>0</v>
      </c>
      <c r="D5" s="5">
        <v>0</v>
      </c>
      <c r="E5" s="4">
        <v>0.83310241299999999</v>
      </c>
      <c r="F5" s="5">
        <v>5585</v>
      </c>
    </row>
    <row r="6" spans="1:6" ht="19.5" customHeight="1" x14ac:dyDescent="0.25">
      <c r="A6" s="4">
        <v>12.188168438007287</v>
      </c>
      <c r="B6" s="4">
        <v>2.6452189855184476</v>
      </c>
      <c r="C6" s="5">
        <v>0</v>
      </c>
      <c r="D6" s="5">
        <v>0</v>
      </c>
      <c r="E6" s="4">
        <v>0.81776209530900001</v>
      </c>
      <c r="F6" s="5">
        <v>5585</v>
      </c>
    </row>
    <row r="7" spans="1:6" ht="19.5" customHeight="1" x14ac:dyDescent="0.25">
      <c r="A7" s="4">
        <v>14.636414161582515</v>
      </c>
      <c r="B7" s="4">
        <v>2.9267887836753816</v>
      </c>
      <c r="C7" s="5">
        <v>0</v>
      </c>
      <c r="D7" s="5">
        <v>0</v>
      </c>
      <c r="E7" s="4">
        <v>0.78241266758399997</v>
      </c>
      <c r="F7" s="5">
        <v>5585</v>
      </c>
    </row>
    <row r="8" spans="1:6" ht="19.5" customHeight="1" x14ac:dyDescent="0.25">
      <c r="A8" s="4">
        <v>16.225941936826995</v>
      </c>
      <c r="B8" s="4">
        <v>3.1245459891663545</v>
      </c>
      <c r="C8" s="5">
        <v>0</v>
      </c>
      <c r="D8" s="5">
        <v>0</v>
      </c>
      <c r="E8" s="4">
        <v>0.74906415086300004</v>
      </c>
      <c r="F8" s="5">
        <v>5585</v>
      </c>
    </row>
    <row r="9" spans="1:6" ht="19.5" customHeight="1" x14ac:dyDescent="0.25">
      <c r="A9" s="4">
        <v>18.653609003384268</v>
      </c>
      <c r="B9" s="4">
        <v>3.4300498347771664</v>
      </c>
      <c r="C9" s="5">
        <v>0</v>
      </c>
      <c r="D9" s="5">
        <v>0</v>
      </c>
      <c r="E9" s="4">
        <v>0.69970834611599997</v>
      </c>
      <c r="F9" s="5">
        <v>5585</v>
      </c>
    </row>
    <row r="10" spans="1:6" ht="19.5" customHeight="1" x14ac:dyDescent="0.25">
      <c r="A10" s="15" t="s">
        <v>4</v>
      </c>
      <c r="B10" s="17"/>
      <c r="C10" s="16"/>
      <c r="D10" s="16"/>
      <c r="E10" s="17"/>
      <c r="F10" s="16"/>
    </row>
    <row r="11" spans="1:6" ht="19.5" customHeight="1" x14ac:dyDescent="0.25">
      <c r="A11" s="4">
        <v>6.7622924269389673</v>
      </c>
      <c r="B11" s="4">
        <v>2.4898456024561186</v>
      </c>
      <c r="C11" s="5">
        <v>0</v>
      </c>
      <c r="D11" s="5">
        <v>0</v>
      </c>
      <c r="E11" s="4">
        <v>0.80108783694800001</v>
      </c>
      <c r="F11" s="5">
        <v>5300</v>
      </c>
    </row>
    <row r="12" spans="1:6" ht="19.5" customHeight="1" x14ac:dyDescent="0.25">
      <c r="A12" s="4">
        <v>7.3223178209228355</v>
      </c>
      <c r="B12" s="4">
        <v>2.51446110248571</v>
      </c>
      <c r="C12" s="5">
        <v>0</v>
      </c>
      <c r="D12" s="5">
        <v>0</v>
      </c>
      <c r="E12" s="4">
        <v>0.80909148096100003</v>
      </c>
      <c r="F12" s="5">
        <v>5300</v>
      </c>
    </row>
    <row r="13" spans="1:6" ht="19.5" customHeight="1" x14ac:dyDescent="0.25">
      <c r="A13" s="4">
        <v>8.1735534823206848</v>
      </c>
      <c r="B13" s="4">
        <v>2.5332445203675134</v>
      </c>
      <c r="C13" s="5">
        <v>0</v>
      </c>
      <c r="D13" s="5">
        <v>0</v>
      </c>
      <c r="E13" s="4">
        <v>0.81976300631200005</v>
      </c>
      <c r="F13" s="5">
        <v>5300</v>
      </c>
    </row>
    <row r="14" spans="1:6" ht="19.5" customHeight="1" x14ac:dyDescent="0.25">
      <c r="A14" s="4">
        <v>8.979085589804777</v>
      </c>
      <c r="B14" s="4">
        <v>2.5459234849052237</v>
      </c>
      <c r="C14" s="5">
        <v>0</v>
      </c>
      <c r="D14" s="5">
        <v>0</v>
      </c>
      <c r="E14" s="4">
        <v>0.83176847233100004</v>
      </c>
      <c r="F14" s="5">
        <v>5300</v>
      </c>
    </row>
    <row r="15" spans="1:6" ht="19.5" customHeight="1" x14ac:dyDescent="0.25">
      <c r="A15" s="4">
        <v>10.921951483947904</v>
      </c>
      <c r="B15" s="4">
        <v>2.6730196454552462</v>
      </c>
      <c r="C15" s="5">
        <v>0</v>
      </c>
      <c r="D15" s="5">
        <v>0</v>
      </c>
      <c r="E15" s="4">
        <v>0.83043453166299996</v>
      </c>
      <c r="F15" s="5">
        <v>5300</v>
      </c>
    </row>
    <row r="16" spans="1:6" ht="19.5" customHeight="1" x14ac:dyDescent="0.25">
      <c r="A16" s="4">
        <v>13.756906422791189</v>
      </c>
      <c r="B16" s="4">
        <v>2.9869404013583996</v>
      </c>
      <c r="C16" s="5">
        <v>0</v>
      </c>
      <c r="D16" s="5">
        <v>0</v>
      </c>
      <c r="E16" s="4">
        <v>0.80108783694800001</v>
      </c>
      <c r="F16" s="5">
        <v>5300</v>
      </c>
    </row>
    <row r="17" spans="1:6" ht="19.5" customHeight="1" x14ac:dyDescent="0.25">
      <c r="A17" s="4">
        <v>16.945241198862611</v>
      </c>
      <c r="B17" s="4">
        <v>3.3731852388208434</v>
      </c>
      <c r="C17" s="5">
        <v>0</v>
      </c>
      <c r="D17" s="5">
        <v>0</v>
      </c>
      <c r="E17" s="4">
        <v>0.73639171450899998</v>
      </c>
      <c r="F17" s="5">
        <v>5300</v>
      </c>
    </row>
    <row r="18" spans="1:6" ht="19.5" customHeight="1" x14ac:dyDescent="0.25">
      <c r="A18" s="4">
        <v>18.951415902636519</v>
      </c>
      <c r="B18" s="4">
        <v>3.6386022722092766</v>
      </c>
      <c r="C18" s="5">
        <v>0</v>
      </c>
      <c r="D18" s="5">
        <v>0</v>
      </c>
      <c r="E18" s="4">
        <v>0.69970834611599997</v>
      </c>
      <c r="F18" s="5">
        <v>5300</v>
      </c>
    </row>
    <row r="19" spans="1:6" ht="19.5" customHeight="1" x14ac:dyDescent="0.25">
      <c r="A19" s="15" t="s">
        <v>4</v>
      </c>
      <c r="B19" s="17"/>
      <c r="C19" s="16"/>
      <c r="D19" s="16"/>
      <c r="E19" s="17"/>
      <c r="F19" s="16"/>
    </row>
    <row r="20" spans="1:6" ht="19.5" customHeight="1" x14ac:dyDescent="0.25">
      <c r="A20" s="4">
        <v>6.7786534096463091</v>
      </c>
      <c r="B20" s="4">
        <v>2.597934443041777</v>
      </c>
      <c r="C20" s="5">
        <v>0</v>
      </c>
      <c r="D20" s="5">
        <v>0</v>
      </c>
      <c r="E20" s="4">
        <v>0.80108783694800001</v>
      </c>
      <c r="F20" s="5">
        <v>5140</v>
      </c>
    </row>
    <row r="21" spans="1:6" ht="19.5" customHeight="1" x14ac:dyDescent="0.25">
      <c r="A21" s="4">
        <v>7.179298627013651</v>
      </c>
      <c r="B21" s="4">
        <v>2.6112709301590198</v>
      </c>
      <c r="C21" s="5">
        <v>0</v>
      </c>
      <c r="D21" s="5">
        <v>0</v>
      </c>
      <c r="E21" s="4">
        <v>0.80575662928900005</v>
      </c>
      <c r="F21" s="5">
        <v>5140</v>
      </c>
    </row>
    <row r="22" spans="1:6" ht="19.5" customHeight="1" x14ac:dyDescent="0.25">
      <c r="A22" s="4">
        <v>7.7014118687839188</v>
      </c>
      <c r="B22" s="4">
        <v>2.6452189855184476</v>
      </c>
      <c r="C22" s="5">
        <v>0</v>
      </c>
      <c r="D22" s="5">
        <v>0</v>
      </c>
      <c r="E22" s="4">
        <v>0.81376027330199996</v>
      </c>
      <c r="F22" s="5">
        <v>5140</v>
      </c>
    </row>
    <row r="23" spans="1:6" ht="19.5" customHeight="1" x14ac:dyDescent="0.25">
      <c r="A23" s="4">
        <v>8.6615408465631862</v>
      </c>
      <c r="B23" s="4">
        <v>2.6452189855184476</v>
      </c>
      <c r="C23" s="5">
        <v>0</v>
      </c>
      <c r="D23" s="5">
        <v>0</v>
      </c>
      <c r="E23" s="4">
        <v>0.82309785798400004</v>
      </c>
      <c r="F23" s="5">
        <v>5140</v>
      </c>
    </row>
    <row r="24" spans="1:6" ht="19.5" customHeight="1" x14ac:dyDescent="0.25">
      <c r="A24" s="4">
        <v>9.708427907671636</v>
      </c>
      <c r="B24" s="4">
        <v>2.7231032563182258</v>
      </c>
      <c r="C24" s="5">
        <v>0</v>
      </c>
      <c r="D24" s="5">
        <v>0</v>
      </c>
      <c r="E24" s="4">
        <v>0.83376938333499995</v>
      </c>
      <c r="F24" s="5">
        <v>5140</v>
      </c>
    </row>
    <row r="25" spans="1:6" ht="19.5" customHeight="1" x14ac:dyDescent="0.25">
      <c r="A25" s="4">
        <v>11.810589485281266</v>
      </c>
      <c r="B25" s="4">
        <v>2.8852855891986171</v>
      </c>
      <c r="C25" s="5">
        <v>0</v>
      </c>
      <c r="D25" s="5">
        <v>0</v>
      </c>
      <c r="E25" s="4">
        <v>0.83176847233100004</v>
      </c>
      <c r="F25" s="5">
        <v>5140</v>
      </c>
    </row>
    <row r="26" spans="1:6" ht="19.5" customHeight="1" x14ac:dyDescent="0.25">
      <c r="A26" s="4">
        <v>15.146984573499305</v>
      </c>
      <c r="B26" s="4">
        <v>3.2544863474543217</v>
      </c>
      <c r="C26" s="5">
        <v>0</v>
      </c>
      <c r="D26" s="5">
        <v>0</v>
      </c>
      <c r="E26" s="4">
        <v>0.78107872691500002</v>
      </c>
      <c r="F26" s="5">
        <v>5140</v>
      </c>
    </row>
    <row r="27" spans="1:6" ht="19.5" customHeight="1" x14ac:dyDescent="0.25">
      <c r="A27" s="4">
        <v>18.393716724765589</v>
      </c>
      <c r="B27" s="4">
        <v>3.6648171735920427</v>
      </c>
      <c r="C27" s="5">
        <v>0</v>
      </c>
      <c r="D27" s="5">
        <v>0</v>
      </c>
      <c r="E27" s="4">
        <v>0.69904137578199999</v>
      </c>
      <c r="F27" s="5">
        <v>5140</v>
      </c>
    </row>
    <row r="28" spans="1:6" ht="19.5" customHeight="1" x14ac:dyDescent="0.25">
      <c r="A28" s="15" t="s">
        <v>4</v>
      </c>
      <c r="B28" s="17"/>
      <c r="C28" s="16"/>
      <c r="D28" s="16"/>
      <c r="E28" s="17"/>
      <c r="F28" s="16"/>
    </row>
    <row r="29" spans="1:6" ht="19.5" customHeight="1" x14ac:dyDescent="0.25">
      <c r="A29" s="4">
        <v>7.0619366303597593</v>
      </c>
      <c r="B29" s="4">
        <v>2.9183928988056445</v>
      </c>
      <c r="C29" s="5">
        <v>0</v>
      </c>
      <c r="D29" s="5">
        <v>0</v>
      </c>
      <c r="E29" s="4">
        <v>0.79841995561000001</v>
      </c>
      <c r="F29" s="5">
        <v>4770</v>
      </c>
    </row>
    <row r="30" spans="1:6" ht="19.5" customHeight="1" x14ac:dyDescent="0.25">
      <c r="A30" s="4">
        <v>7.7457039196654396</v>
      </c>
      <c r="B30" s="4">
        <v>2.9437263161293674</v>
      </c>
      <c r="C30" s="5">
        <v>0</v>
      </c>
      <c r="D30" s="5">
        <v>0</v>
      </c>
      <c r="E30" s="4">
        <v>0.80909148096100003</v>
      </c>
      <c r="F30" s="5">
        <v>4770</v>
      </c>
    </row>
    <row r="31" spans="1:6" ht="19.5" customHeight="1" x14ac:dyDescent="0.25">
      <c r="A31" s="4">
        <v>8.0838512902631123</v>
      </c>
      <c r="B31" s="4">
        <v>2.9608610270511591</v>
      </c>
      <c r="C31" s="5">
        <v>0</v>
      </c>
      <c r="D31" s="5">
        <v>0</v>
      </c>
      <c r="E31" s="4">
        <v>0.81642815463999996</v>
      </c>
      <c r="F31" s="5">
        <v>4770</v>
      </c>
    </row>
    <row r="32" spans="1:6" ht="19.5" customHeight="1" x14ac:dyDescent="0.25">
      <c r="A32" s="4">
        <v>8.6184828131450644</v>
      </c>
      <c r="B32" s="4">
        <v>2.9522688097005068</v>
      </c>
      <c r="C32" s="5">
        <v>0</v>
      </c>
      <c r="D32" s="5">
        <v>0</v>
      </c>
      <c r="E32" s="4">
        <v>0.81976300631200005</v>
      </c>
      <c r="F32" s="5">
        <v>4770</v>
      </c>
    </row>
    <row r="33" spans="1:6" ht="19.5" customHeight="1" x14ac:dyDescent="0.25">
      <c r="A33" s="4">
        <v>9.7612020631482164</v>
      </c>
      <c r="B33" s="4">
        <v>2.9957359192537303</v>
      </c>
      <c r="C33" s="5">
        <v>0</v>
      </c>
      <c r="D33" s="5">
        <v>0</v>
      </c>
      <c r="E33" s="4">
        <v>0.83310241299999999</v>
      </c>
      <c r="F33" s="5">
        <v>4770</v>
      </c>
    </row>
    <row r="34" spans="1:6" ht="19.5" customHeight="1" x14ac:dyDescent="0.25">
      <c r="A34" s="4">
        <v>11.04905608814226</v>
      </c>
      <c r="B34" s="4">
        <v>3.0866265131685404</v>
      </c>
      <c r="C34" s="5">
        <v>0</v>
      </c>
      <c r="D34" s="5">
        <v>0</v>
      </c>
      <c r="E34" s="4">
        <v>0.83376938333499995</v>
      </c>
      <c r="F34" s="5">
        <v>4770</v>
      </c>
    </row>
    <row r="35" spans="1:6" ht="19.5" customHeight="1" x14ac:dyDescent="0.25">
      <c r="A35" s="4">
        <v>13.918895789997912</v>
      </c>
      <c r="B35" s="4">
        <v>3.3731852388208434</v>
      </c>
      <c r="C35" s="5">
        <v>0</v>
      </c>
      <c r="D35" s="5">
        <v>0</v>
      </c>
      <c r="E35" s="4">
        <v>0.80775754029199998</v>
      </c>
      <c r="F35" s="5">
        <v>4770</v>
      </c>
    </row>
    <row r="36" spans="1:6" ht="19.5" customHeight="1" x14ac:dyDescent="0.25">
      <c r="A36" s="4">
        <v>18.708377106455636</v>
      </c>
      <c r="B36" s="4">
        <v>3.9958912219529079</v>
      </c>
      <c r="C36" s="5">
        <v>0</v>
      </c>
      <c r="D36" s="5">
        <v>0</v>
      </c>
      <c r="E36" s="4">
        <v>0.69837440544700002</v>
      </c>
      <c r="F36" s="5">
        <v>4770</v>
      </c>
    </row>
    <row r="37" spans="1:6" ht="19.5" customHeight="1" x14ac:dyDescent="0.25">
      <c r="A37" s="15" t="s">
        <v>4</v>
      </c>
      <c r="B37" s="17"/>
      <c r="C37" s="16"/>
      <c r="D37" s="16"/>
      <c r="E37" s="17"/>
      <c r="F37" s="16"/>
    </row>
    <row r="38" spans="1:6" ht="19.5" customHeight="1" x14ac:dyDescent="0.25">
      <c r="A38" s="4">
        <v>7.3456905535133714</v>
      </c>
      <c r="B38" s="4">
        <v>3.3957033136120551</v>
      </c>
      <c r="C38" s="5">
        <v>0</v>
      </c>
      <c r="D38" s="5">
        <v>0</v>
      </c>
      <c r="E38" s="4">
        <v>0.79841995561000001</v>
      </c>
      <c r="F38" s="5">
        <v>4240</v>
      </c>
    </row>
    <row r="39" spans="1:6" ht="19.5" customHeight="1" x14ac:dyDescent="0.25">
      <c r="A39" s="4">
        <v>8.3215345341343827</v>
      </c>
      <c r="B39" s="4">
        <v>3.4300498347771664</v>
      </c>
      <c r="C39" s="5">
        <v>0</v>
      </c>
      <c r="D39" s="5">
        <v>0</v>
      </c>
      <c r="E39" s="4">
        <v>0.81242633263300001</v>
      </c>
      <c r="F39" s="5">
        <v>4240</v>
      </c>
    </row>
    <row r="40" spans="1:6" ht="19.5" customHeight="1" x14ac:dyDescent="0.25">
      <c r="A40" s="4">
        <v>9.1958631968037476</v>
      </c>
      <c r="B40" s="4">
        <v>3.4650982650565476</v>
      </c>
      <c r="C40" s="5">
        <v>0</v>
      </c>
      <c r="D40" s="5">
        <v>0</v>
      </c>
      <c r="E40" s="4">
        <v>0.81909603597699998</v>
      </c>
      <c r="F40" s="5">
        <v>4240</v>
      </c>
    </row>
    <row r="41" spans="1:6" ht="19.5" customHeight="1" x14ac:dyDescent="0.25">
      <c r="A41" s="4">
        <v>9.4952618175691264</v>
      </c>
      <c r="B41" s="4">
        <v>3.44165359960965</v>
      </c>
      <c r="C41" s="5">
        <v>0</v>
      </c>
      <c r="D41" s="5">
        <v>0</v>
      </c>
      <c r="E41" s="4">
        <v>0.82576573932200004</v>
      </c>
      <c r="F41" s="5">
        <v>4240</v>
      </c>
    </row>
    <row r="42" spans="1:6" ht="19.5" customHeight="1" x14ac:dyDescent="0.25">
      <c r="A42" s="4">
        <v>10.213232934664887</v>
      </c>
      <c r="B42" s="4">
        <v>3.4769407865691906</v>
      </c>
      <c r="C42" s="5">
        <v>0</v>
      </c>
      <c r="D42" s="5">
        <v>0</v>
      </c>
      <c r="E42" s="4">
        <v>0.83110150199699995</v>
      </c>
      <c r="F42" s="5">
        <v>4240</v>
      </c>
    </row>
    <row r="43" spans="1:6" ht="19.5" customHeight="1" x14ac:dyDescent="0.25">
      <c r="A43" s="4">
        <v>11.726066447584726</v>
      </c>
      <c r="B43" s="4">
        <v>3.5872817114051405</v>
      </c>
      <c r="C43" s="5">
        <v>0</v>
      </c>
      <c r="D43" s="5">
        <v>0</v>
      </c>
      <c r="E43" s="4">
        <v>0.83376938333499995</v>
      </c>
      <c r="F43" s="5">
        <v>4240</v>
      </c>
    </row>
    <row r="44" spans="1:6" ht="19.5" customHeight="1" x14ac:dyDescent="0.25">
      <c r="A44" s="4">
        <v>13.553485631930345</v>
      </c>
      <c r="B44" s="4">
        <v>3.7457783808155698</v>
      </c>
      <c r="C44" s="5">
        <v>0</v>
      </c>
      <c r="D44" s="5">
        <v>0</v>
      </c>
      <c r="E44" s="4">
        <v>0.81175936229900003</v>
      </c>
      <c r="F44" s="5">
        <v>4240</v>
      </c>
    </row>
    <row r="45" spans="1:6" ht="19.5" customHeight="1" x14ac:dyDescent="0.25">
      <c r="A45" s="4">
        <v>18.637574116057714</v>
      </c>
      <c r="B45" s="4">
        <v>4.4117724688032114</v>
      </c>
      <c r="C45" s="5">
        <v>0</v>
      </c>
      <c r="D45" s="5">
        <v>0</v>
      </c>
      <c r="E45" s="4">
        <v>0.69704046477899995</v>
      </c>
      <c r="F45" s="5">
        <v>4240</v>
      </c>
    </row>
    <row r="46" spans="1:6" ht="19.5" customHeight="1" x14ac:dyDescent="0.25">
      <c r="A46" s="15" t="s">
        <v>4</v>
      </c>
      <c r="B46" s="17"/>
      <c r="C46" s="16"/>
      <c r="D46" s="16"/>
      <c r="E46" s="17"/>
      <c r="F46" s="16"/>
    </row>
    <row r="47" spans="1:6" ht="19.5" customHeight="1" x14ac:dyDescent="0.25">
      <c r="A47" s="4">
        <v>7.5660045320394707</v>
      </c>
      <c r="B47" s="4">
        <v>3.8889667151614535</v>
      </c>
      <c r="C47" s="5">
        <v>0</v>
      </c>
      <c r="D47" s="5">
        <v>0</v>
      </c>
      <c r="E47" s="4">
        <v>0.80308874795100005</v>
      </c>
      <c r="F47" s="5">
        <v>3710</v>
      </c>
    </row>
    <row r="48" spans="1:6" ht="19.5" customHeight="1" x14ac:dyDescent="0.25">
      <c r="A48" s="4">
        <v>8.5639448266446365</v>
      </c>
      <c r="B48" s="4">
        <v>3.9493548627924682</v>
      </c>
      <c r="C48" s="5">
        <v>0</v>
      </c>
      <c r="D48" s="5">
        <v>0</v>
      </c>
      <c r="E48" s="4">
        <v>0.81376027330199996</v>
      </c>
      <c r="F48" s="5">
        <v>3710</v>
      </c>
    </row>
    <row r="49" spans="1:6" ht="19.5" customHeight="1" x14ac:dyDescent="0.25">
      <c r="A49" s="4">
        <v>9.6389732606346321</v>
      </c>
      <c r="B49" s="4">
        <v>3.9189281672136125</v>
      </c>
      <c r="C49" s="5">
        <v>0</v>
      </c>
      <c r="D49" s="5">
        <v>0</v>
      </c>
      <c r="E49" s="4">
        <v>0.82709967999</v>
      </c>
      <c r="F49" s="5">
        <v>3710</v>
      </c>
    </row>
    <row r="50" spans="1:6" ht="19.5" customHeight="1" x14ac:dyDescent="0.25">
      <c r="A50" s="4">
        <v>10.740729350141144</v>
      </c>
      <c r="B50" s="4">
        <v>4.0116480142310227</v>
      </c>
      <c r="C50" s="5">
        <v>0</v>
      </c>
      <c r="D50" s="5">
        <v>0</v>
      </c>
      <c r="E50" s="4">
        <v>0.83443635366900004</v>
      </c>
      <c r="F50" s="5">
        <v>3710</v>
      </c>
    </row>
    <row r="51" spans="1:6" ht="19.5" customHeight="1" x14ac:dyDescent="0.25">
      <c r="A51" s="4">
        <v>11.274821761270012</v>
      </c>
      <c r="B51" s="4">
        <v>4.0275295643825002</v>
      </c>
      <c r="C51" s="5">
        <v>0</v>
      </c>
      <c r="D51" s="5">
        <v>0</v>
      </c>
      <c r="E51" s="4">
        <v>0.83376938333499995</v>
      </c>
      <c r="F51" s="5">
        <v>3710</v>
      </c>
    </row>
    <row r="52" spans="1:6" ht="19.5" customHeight="1" x14ac:dyDescent="0.25">
      <c r="A52" s="4">
        <v>12.339924123902247</v>
      </c>
      <c r="B52" s="4">
        <v>4.1088615894051319</v>
      </c>
      <c r="C52" s="5">
        <v>0</v>
      </c>
      <c r="D52" s="5">
        <v>0</v>
      </c>
      <c r="E52" s="4">
        <v>0.83110150199699995</v>
      </c>
      <c r="F52" s="5">
        <v>3710</v>
      </c>
    </row>
    <row r="53" spans="1:6" ht="19.5" customHeight="1" x14ac:dyDescent="0.25">
      <c r="A53" s="4">
        <v>14.502168417120879</v>
      </c>
      <c r="B53" s="4">
        <v>4.3365497948261442</v>
      </c>
      <c r="C53" s="5">
        <v>0</v>
      </c>
      <c r="D53" s="5">
        <v>0</v>
      </c>
      <c r="E53" s="4">
        <v>0.79908692594499997</v>
      </c>
      <c r="F53" s="5">
        <v>3710</v>
      </c>
    </row>
    <row r="54" spans="1:6" ht="19.5" customHeight="1" x14ac:dyDescent="0.25">
      <c r="A54" s="4">
        <v>17.548592682392989</v>
      </c>
      <c r="B54" s="4">
        <v>4.7628999478626923</v>
      </c>
      <c r="C54" s="5">
        <v>0</v>
      </c>
      <c r="D54" s="5">
        <v>0</v>
      </c>
      <c r="E54" s="4">
        <v>0.69970834611599997</v>
      </c>
      <c r="F54" s="5">
        <v>3710</v>
      </c>
    </row>
    <row r="55" spans="1:6" ht="19.5" customHeight="1" x14ac:dyDescent="0.25">
      <c r="A55" s="15" t="s">
        <v>5</v>
      </c>
      <c r="B55" s="17"/>
      <c r="C55" s="16"/>
      <c r="D55" s="16"/>
      <c r="E55" s="17"/>
      <c r="F55" s="16"/>
    </row>
    <row r="56" spans="1:6" ht="19.5" customHeight="1" x14ac:dyDescent="0.25">
      <c r="A56" s="6" t="s">
        <v>19</v>
      </c>
      <c r="B56" s="4">
        <v>510.5</v>
      </c>
      <c r="C56" s="16"/>
      <c r="D56" s="16"/>
      <c r="E56" s="17"/>
      <c r="F56" s="16"/>
    </row>
    <row r="57" spans="1:6" ht="19.5" customHeight="1" x14ac:dyDescent="0.25">
      <c r="A57" s="6" t="s">
        <v>6</v>
      </c>
      <c r="B57" s="5">
        <v>303</v>
      </c>
      <c r="C57" s="16"/>
      <c r="D57" s="16"/>
      <c r="E57" s="17"/>
      <c r="F57" s="16"/>
    </row>
    <row r="58" spans="1:6" ht="19.5" customHeight="1" x14ac:dyDescent="0.25">
      <c r="A58" s="6" t="s">
        <v>7</v>
      </c>
      <c r="B58" s="4">
        <v>6.37</v>
      </c>
      <c r="C58" s="16"/>
      <c r="D58" s="16"/>
      <c r="E58" s="17"/>
      <c r="F58" s="16"/>
    </row>
    <row r="59" spans="1:6" ht="19.5" customHeight="1" x14ac:dyDescent="0.25">
      <c r="A59" s="6" t="s">
        <v>8</v>
      </c>
      <c r="B59" s="4">
        <v>2.2000000000000002</v>
      </c>
      <c r="C59" s="16"/>
      <c r="D59" s="16"/>
      <c r="E59" s="17"/>
      <c r="F59" s="16"/>
    </row>
    <row r="60" spans="1:6" ht="19.5" customHeight="1" x14ac:dyDescent="0.25">
      <c r="A60" s="6" t="s">
        <v>9</v>
      </c>
      <c r="B60" s="4">
        <v>0.85</v>
      </c>
      <c r="C60" s="16"/>
      <c r="D60" s="16"/>
      <c r="E60" s="17"/>
      <c r="F60" s="16"/>
    </row>
    <row r="61" spans="1:6" ht="19.5" customHeight="1" x14ac:dyDescent="0.25">
      <c r="A61" s="6" t="s">
        <v>10</v>
      </c>
      <c r="B61" s="4">
        <v>2.76</v>
      </c>
      <c r="C61" s="16"/>
      <c r="D61" s="16"/>
      <c r="E61" s="17"/>
      <c r="F61" s="16"/>
    </row>
    <row r="62" spans="1:6" ht="19.5" customHeight="1" x14ac:dyDescent="0.25">
      <c r="A62" s="6" t="s">
        <v>11</v>
      </c>
      <c r="B62" s="5">
        <v>5300</v>
      </c>
      <c r="C62" s="16"/>
      <c r="D62" s="16"/>
      <c r="E62" s="17"/>
      <c r="F62" s="16"/>
    </row>
    <row r="63" spans="1:6" ht="19.5" customHeight="1" x14ac:dyDescent="0.25">
      <c r="A63" s="6" t="s">
        <v>12</v>
      </c>
      <c r="B63" s="4"/>
      <c r="C63" s="16"/>
      <c r="D63" s="16"/>
      <c r="E63" s="17"/>
      <c r="F63" s="16"/>
    </row>
    <row r="64" spans="1:6" ht="19.5" customHeight="1" x14ac:dyDescent="0.25">
      <c r="A64" s="6" t="s">
        <v>13</v>
      </c>
      <c r="B64" s="17"/>
      <c r="C64" s="16"/>
      <c r="D64" s="16"/>
      <c r="E64" s="17"/>
      <c r="F64" s="16"/>
    </row>
    <row r="65" spans="1:6" ht="19.5" customHeight="1" x14ac:dyDescent="0.25">
      <c r="A65" s="6" t="s">
        <v>14</v>
      </c>
      <c r="B65" s="17"/>
      <c r="C65" s="16"/>
      <c r="D65" s="16"/>
      <c r="E65" s="17"/>
      <c r="F65" s="16"/>
    </row>
    <row r="66" spans="1:6" ht="19.5" customHeight="1" x14ac:dyDescent="0.25">
      <c r="A66" s="15" t="s">
        <v>15</v>
      </c>
      <c r="B66" s="17"/>
      <c r="C66" s="16"/>
      <c r="D66" s="16"/>
      <c r="E66" s="17"/>
      <c r="F66" s="16"/>
    </row>
    <row r="67" spans="1:6" ht="19.5" customHeight="1" x14ac:dyDescent="0.25">
      <c r="A67" s="6" t="s">
        <v>16</v>
      </c>
      <c r="B67" s="4">
        <v>7.1</v>
      </c>
      <c r="C67" s="16"/>
      <c r="D67" s="16"/>
      <c r="E67" s="17"/>
      <c r="F67" s="16"/>
    </row>
    <row r="68" spans="1:6" ht="19.5" customHeight="1" x14ac:dyDescent="0.25">
      <c r="A68" s="6" t="s">
        <v>17</v>
      </c>
      <c r="B68" s="5">
        <v>16</v>
      </c>
      <c r="C68" s="16"/>
      <c r="D68" s="16"/>
      <c r="E68" s="17"/>
      <c r="F68" s="16"/>
    </row>
    <row r="69" spans="1:6" ht="19.5" customHeight="1" x14ac:dyDescent="0.25">
      <c r="A69" s="6" t="s">
        <v>18</v>
      </c>
      <c r="B69" s="4">
        <v>65</v>
      </c>
      <c r="C69" s="16"/>
      <c r="D69" s="16"/>
      <c r="E69" s="17"/>
      <c r="F6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8"/>
  <sheetViews>
    <sheetView topLeftCell="A64" workbookViewId="0">
      <selection activeCell="H25" sqref="H25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  <col min="7" max="8" width="14.140625" style="19" bestFit="1" customWidth="1"/>
  </cols>
  <sheetData>
    <row r="1" spans="1:8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</row>
    <row r="2" spans="1:8" ht="19.5" customHeight="1" x14ac:dyDescent="0.25">
      <c r="A2" s="4">
        <v>20.480506785911988</v>
      </c>
      <c r="B2" s="4">
        <v>3.525029462004222</v>
      </c>
      <c r="C2" s="5">
        <v>0</v>
      </c>
      <c r="D2" s="5">
        <v>0</v>
      </c>
      <c r="E2" s="4">
        <v>0.73</v>
      </c>
      <c r="F2" s="4">
        <v>5830.0000000000009</v>
      </c>
      <c r="G2" s="14"/>
      <c r="H2" s="14"/>
    </row>
    <row r="3" spans="1:8" ht="19.5" customHeight="1" x14ac:dyDescent="0.25">
      <c r="A3" s="4">
        <v>24.307443653168342</v>
      </c>
      <c r="B3" s="4">
        <v>3.5039945868187754</v>
      </c>
      <c r="C3" s="5">
        <v>0</v>
      </c>
      <c r="D3" s="5">
        <v>0</v>
      </c>
      <c r="E3" s="4">
        <v>0.78300000000000003</v>
      </c>
      <c r="F3" s="4">
        <v>5830.0000000000009</v>
      </c>
      <c r="G3" s="14"/>
      <c r="H3" s="14"/>
    </row>
    <row r="4" spans="1:8" ht="19.5" customHeight="1" x14ac:dyDescent="0.25">
      <c r="A4" s="4">
        <v>28.364958761933366</v>
      </c>
      <c r="B4" s="4">
        <v>3.5570593391266501</v>
      </c>
      <c r="C4" s="5">
        <v>0</v>
      </c>
      <c r="D4" s="5">
        <v>0</v>
      </c>
      <c r="E4" s="4">
        <v>0.82499999999999996</v>
      </c>
      <c r="F4" s="4">
        <v>5830.0000000000009</v>
      </c>
      <c r="G4" s="14"/>
      <c r="H4" s="14"/>
    </row>
    <row r="5" spans="1:8" ht="19.5" customHeight="1" x14ac:dyDescent="0.25">
      <c r="A5" s="4">
        <v>32.978807812264563</v>
      </c>
      <c r="B5" s="4">
        <v>3.679654010309731</v>
      </c>
      <c r="C5" s="5">
        <v>0</v>
      </c>
      <c r="D5" s="5">
        <v>0</v>
      </c>
      <c r="E5" s="4">
        <v>0.85</v>
      </c>
      <c r="F5" s="4">
        <v>5830.0000000000009</v>
      </c>
      <c r="G5" s="14"/>
      <c r="H5" s="14"/>
    </row>
    <row r="6" spans="1:8" ht="19.5" customHeight="1" x14ac:dyDescent="0.25">
      <c r="A6" s="4">
        <v>39.353088547119157</v>
      </c>
      <c r="B6" s="4">
        <v>3.9322228874580145</v>
      </c>
      <c r="C6" s="5">
        <v>0</v>
      </c>
      <c r="D6" s="5">
        <v>0</v>
      </c>
      <c r="E6" s="4">
        <v>0.82699999999999996</v>
      </c>
      <c r="F6" s="4">
        <v>5830.0000000000009</v>
      </c>
      <c r="G6" s="14"/>
      <c r="H6" s="14"/>
    </row>
    <row r="7" spans="1:8" ht="19.5" customHeight="1" x14ac:dyDescent="0.25">
      <c r="A7" s="4">
        <v>45.804881395675316</v>
      </c>
      <c r="B7" s="4">
        <v>4.2220193415268037</v>
      </c>
      <c r="C7" s="5">
        <v>0</v>
      </c>
      <c r="D7" s="5">
        <v>0</v>
      </c>
      <c r="E7" s="4">
        <v>0.76</v>
      </c>
      <c r="F7" s="4">
        <v>5830.0000000000009</v>
      </c>
      <c r="G7" s="14"/>
      <c r="H7" s="14"/>
    </row>
    <row r="8" spans="1:8" ht="19.5" customHeight="1" x14ac:dyDescent="0.25">
      <c r="A8" s="15" t="s">
        <v>4</v>
      </c>
      <c r="B8" s="17"/>
      <c r="C8" s="5">
        <v>0</v>
      </c>
      <c r="D8" s="5">
        <v>0</v>
      </c>
      <c r="E8" s="17"/>
      <c r="F8" s="17"/>
      <c r="G8" s="14"/>
      <c r="H8" s="14"/>
    </row>
    <row r="9" spans="1:8" ht="19.5" customHeight="1" x14ac:dyDescent="0.25">
      <c r="A9" s="4">
        <v>20.22270760862046</v>
      </c>
      <c r="B9" s="4">
        <v>3.6825386322357736</v>
      </c>
      <c r="C9" s="5">
        <v>0</v>
      </c>
      <c r="D9" s="5">
        <v>0</v>
      </c>
      <c r="E9" s="4">
        <v>0.73</v>
      </c>
      <c r="F9" s="5">
        <v>5565</v>
      </c>
      <c r="G9" s="14"/>
      <c r="H9" s="14"/>
    </row>
    <row r="10" spans="1:8" ht="19.5" customHeight="1" x14ac:dyDescent="0.25">
      <c r="A10" s="4">
        <v>24.078748132453796</v>
      </c>
      <c r="B10" s="4">
        <v>3.6425621527054521</v>
      </c>
      <c r="C10" s="5">
        <v>0</v>
      </c>
      <c r="D10" s="5">
        <v>0</v>
      </c>
      <c r="E10" s="4">
        <v>0.78300000000000003</v>
      </c>
      <c r="F10" s="5">
        <v>5565</v>
      </c>
      <c r="G10" s="14"/>
      <c r="H10" s="14"/>
    </row>
    <row r="11" spans="1:8" ht="19.5" customHeight="1" x14ac:dyDescent="0.25">
      <c r="A11" s="4">
        <v>28.138504580798273</v>
      </c>
      <c r="B11" s="4">
        <v>3.6912193126635722</v>
      </c>
      <c r="C11" s="5">
        <v>0</v>
      </c>
      <c r="D11" s="5">
        <v>0</v>
      </c>
      <c r="E11" s="4">
        <v>0.82499999999999996</v>
      </c>
      <c r="F11" s="5">
        <v>5565</v>
      </c>
      <c r="G11" s="14"/>
      <c r="H11" s="14"/>
    </row>
    <row r="12" spans="1:8" ht="19.5" customHeight="1" x14ac:dyDescent="0.25">
      <c r="A12" s="4">
        <v>32.72428134922334</v>
      </c>
      <c r="B12" s="4">
        <v>3.8110008189068401</v>
      </c>
      <c r="C12" s="5">
        <v>0</v>
      </c>
      <c r="D12" s="5">
        <v>0</v>
      </c>
      <c r="E12" s="4">
        <v>0.85</v>
      </c>
      <c r="F12" s="5">
        <v>5565</v>
      </c>
      <c r="G12" s="14"/>
      <c r="H12" s="14"/>
    </row>
    <row r="13" spans="1:8" ht="19.5" customHeight="1" x14ac:dyDescent="0.25">
      <c r="A13" s="4">
        <v>38.621753579912522</v>
      </c>
      <c r="B13" s="4">
        <v>4.0474131031961758</v>
      </c>
      <c r="C13" s="5">
        <v>0</v>
      </c>
      <c r="D13" s="5">
        <v>0</v>
      </c>
      <c r="E13" s="4">
        <v>0.82699999999999996</v>
      </c>
      <c r="F13" s="5">
        <v>5565</v>
      </c>
      <c r="G13" s="14"/>
      <c r="H13" s="14"/>
    </row>
    <row r="14" spans="1:8" ht="19.5" customHeight="1" x14ac:dyDescent="0.25">
      <c r="A14" s="4">
        <v>44.75304799435019</v>
      </c>
      <c r="B14" s="4">
        <v>4.3270206522460875</v>
      </c>
      <c r="C14" s="5">
        <v>0</v>
      </c>
      <c r="D14" s="5">
        <v>0</v>
      </c>
      <c r="E14" s="4">
        <v>0.76</v>
      </c>
      <c r="F14" s="5">
        <v>5565</v>
      </c>
      <c r="G14" s="14"/>
      <c r="H14" s="14"/>
    </row>
    <row r="15" spans="1:8" ht="19.5" customHeight="1" x14ac:dyDescent="0.25">
      <c r="A15" s="15" t="s">
        <v>4</v>
      </c>
      <c r="B15" s="17"/>
      <c r="C15" s="5">
        <v>0</v>
      </c>
      <c r="D15" s="5">
        <v>0</v>
      </c>
      <c r="E15" s="17"/>
      <c r="F15" s="17"/>
      <c r="G15" s="14"/>
      <c r="H15" s="14"/>
    </row>
    <row r="16" spans="1:8" ht="19.5" customHeight="1" x14ac:dyDescent="0.25">
      <c r="A16" s="4">
        <v>19.917213515564505</v>
      </c>
      <c r="B16" s="4">
        <v>3.8140951385037072</v>
      </c>
      <c r="C16" s="5">
        <v>0</v>
      </c>
      <c r="D16" s="5">
        <v>0</v>
      </c>
      <c r="E16" s="4">
        <v>0.73</v>
      </c>
      <c r="F16" s="5">
        <v>5300</v>
      </c>
      <c r="G16" s="14"/>
      <c r="H16" s="14"/>
    </row>
    <row r="17" spans="1:8" ht="19.5" customHeight="1" x14ac:dyDescent="0.25">
      <c r="A17" s="4">
        <v>23.943470474521749</v>
      </c>
      <c r="B17" s="4">
        <v>3.7956048397244224</v>
      </c>
      <c r="C17" s="5">
        <v>0</v>
      </c>
      <c r="D17" s="5">
        <v>0</v>
      </c>
      <c r="E17" s="4">
        <v>0.78300000000000003</v>
      </c>
      <c r="F17" s="5">
        <v>5300</v>
      </c>
      <c r="G17" s="14"/>
      <c r="H17" s="14"/>
    </row>
    <row r="18" spans="1:8" ht="19.5" customHeight="1" x14ac:dyDescent="0.25">
      <c r="A18" s="4">
        <v>27.746332601552016</v>
      </c>
      <c r="B18" s="4">
        <v>3.8327664702879018</v>
      </c>
      <c r="C18" s="5">
        <v>0</v>
      </c>
      <c r="D18" s="5">
        <v>0</v>
      </c>
      <c r="E18" s="4">
        <v>0.82499999999999996</v>
      </c>
      <c r="F18" s="5">
        <v>5300</v>
      </c>
      <c r="G18" s="14"/>
      <c r="H18" s="14"/>
    </row>
    <row r="19" spans="1:8" ht="19.5" customHeight="1" x14ac:dyDescent="0.25">
      <c r="A19" s="4">
        <v>32.133390169028402</v>
      </c>
      <c r="B19" s="4">
        <v>3.9487497645461835</v>
      </c>
      <c r="C19" s="5">
        <v>0</v>
      </c>
      <c r="D19" s="5">
        <v>0</v>
      </c>
      <c r="E19" s="4">
        <v>0.85</v>
      </c>
      <c r="F19" s="5">
        <v>5300</v>
      </c>
      <c r="G19" s="14"/>
      <c r="H19" s="14"/>
    </row>
    <row r="20" spans="1:8" ht="19.5" customHeight="1" x14ac:dyDescent="0.25">
      <c r="A20" s="4">
        <v>37.880762122921936</v>
      </c>
      <c r="B20" s="4">
        <v>4.1658582973946698</v>
      </c>
      <c r="C20" s="5">
        <v>0</v>
      </c>
      <c r="D20" s="5">
        <v>0</v>
      </c>
      <c r="E20" s="4">
        <v>0.82699999999999996</v>
      </c>
      <c r="F20" s="5">
        <v>5300</v>
      </c>
      <c r="G20" s="14"/>
      <c r="H20" s="14"/>
    </row>
    <row r="21" spans="1:8" ht="19.5" customHeight="1" x14ac:dyDescent="0.25">
      <c r="A21" s="4">
        <v>43.637601743918793</v>
      </c>
      <c r="B21" s="4">
        <v>4.4290103764076107</v>
      </c>
      <c r="C21" s="5">
        <v>0</v>
      </c>
      <c r="D21" s="5">
        <v>0</v>
      </c>
      <c r="E21" s="4">
        <v>0.76</v>
      </c>
      <c r="F21" s="5">
        <v>5300</v>
      </c>
      <c r="G21" s="14"/>
      <c r="H21" s="14"/>
    </row>
    <row r="22" spans="1:8" ht="19.5" customHeight="1" x14ac:dyDescent="0.25">
      <c r="A22" s="15" t="s">
        <v>4</v>
      </c>
      <c r="B22" s="17"/>
      <c r="C22" s="5">
        <v>0</v>
      </c>
      <c r="D22" s="5">
        <v>0</v>
      </c>
      <c r="E22" s="17"/>
      <c r="F22" s="17"/>
      <c r="G22" s="14"/>
      <c r="H22" s="14"/>
    </row>
    <row r="23" spans="1:8" ht="19.5" customHeight="1" x14ac:dyDescent="0.25">
      <c r="A23" s="4">
        <v>19.670254627891499</v>
      </c>
      <c r="B23" s="4">
        <v>3.9587325648596297</v>
      </c>
      <c r="C23" s="5">
        <v>0</v>
      </c>
      <c r="D23" s="5">
        <v>0</v>
      </c>
      <c r="E23" s="4">
        <v>0.73</v>
      </c>
      <c r="F23" s="5">
        <v>5035</v>
      </c>
      <c r="G23" s="14"/>
      <c r="H23" s="14"/>
    </row>
    <row r="24" spans="1:8" ht="19.5" customHeight="1" x14ac:dyDescent="0.25">
      <c r="A24" s="4">
        <v>23.560154442601675</v>
      </c>
      <c r="B24" s="4">
        <v>3.9388169655745982</v>
      </c>
      <c r="C24" s="5">
        <v>0</v>
      </c>
      <c r="D24" s="5">
        <v>0</v>
      </c>
      <c r="E24" s="4">
        <v>0.78300000000000003</v>
      </c>
      <c r="F24" s="5">
        <v>5035</v>
      </c>
      <c r="G24" s="14"/>
      <c r="H24" s="14"/>
    </row>
    <row r="25" spans="1:8" ht="19.5" customHeight="1" x14ac:dyDescent="0.25">
      <c r="A25" s="4">
        <v>27.2997214553471</v>
      </c>
      <c r="B25" s="4">
        <v>3.9822235955693919</v>
      </c>
      <c r="C25" s="5">
        <v>0</v>
      </c>
      <c r="D25" s="5">
        <v>0</v>
      </c>
      <c r="E25" s="4">
        <v>0.82499999999999996</v>
      </c>
      <c r="F25" s="5">
        <v>5035</v>
      </c>
      <c r="G25" s="14"/>
      <c r="H25" s="14"/>
    </row>
    <row r="26" spans="1:8" ht="19.5" customHeight="1" x14ac:dyDescent="0.25">
      <c r="A26" s="4">
        <v>31.367505138536007</v>
      </c>
      <c r="B26" s="4">
        <v>4.0755042217862956</v>
      </c>
      <c r="C26" s="5">
        <v>0</v>
      </c>
      <c r="D26" s="5">
        <v>0</v>
      </c>
      <c r="E26" s="4">
        <v>0.85</v>
      </c>
      <c r="F26" s="5">
        <v>5035</v>
      </c>
      <c r="G26" s="14"/>
      <c r="H26" s="14"/>
    </row>
    <row r="27" spans="1:8" ht="19.5" customHeight="1" x14ac:dyDescent="0.25">
      <c r="A27" s="4">
        <v>37.093927749330646</v>
      </c>
      <c r="B27" s="4">
        <v>4.2953685063625242</v>
      </c>
      <c r="C27" s="5">
        <v>0</v>
      </c>
      <c r="D27" s="5">
        <v>0</v>
      </c>
      <c r="E27" s="4">
        <v>0.82699999999999996</v>
      </c>
      <c r="F27" s="5">
        <v>5035</v>
      </c>
      <c r="G27" s="14"/>
      <c r="H27" s="14"/>
    </row>
    <row r="28" spans="1:8" ht="19.5" customHeight="1" x14ac:dyDescent="0.25">
      <c r="A28" s="4">
        <v>42.513356806551492</v>
      </c>
      <c r="B28" s="4">
        <v>4.5447005396604965</v>
      </c>
      <c r="C28" s="5">
        <v>0</v>
      </c>
      <c r="D28" s="5">
        <v>0</v>
      </c>
      <c r="E28" s="4">
        <v>0.76</v>
      </c>
      <c r="F28" s="5">
        <v>5035</v>
      </c>
      <c r="G28" s="14"/>
      <c r="H28" s="14"/>
    </row>
    <row r="29" spans="1:8" ht="19.5" customHeight="1" x14ac:dyDescent="0.25">
      <c r="A29" s="15" t="s">
        <v>4</v>
      </c>
      <c r="B29" s="17"/>
      <c r="C29" s="5">
        <v>0</v>
      </c>
      <c r="D29" s="5">
        <v>0</v>
      </c>
      <c r="E29" s="17"/>
      <c r="F29" s="17"/>
      <c r="G29" s="14"/>
      <c r="H29" s="14"/>
    </row>
    <row r="30" spans="1:8" ht="19.5" customHeight="1" x14ac:dyDescent="0.25">
      <c r="A30" s="4">
        <v>19.218841121414091</v>
      </c>
      <c r="B30" s="4">
        <v>4.0968300311105965</v>
      </c>
      <c r="C30" s="5">
        <v>0</v>
      </c>
      <c r="D30" s="5">
        <v>0</v>
      </c>
      <c r="E30" s="4">
        <v>0.73</v>
      </c>
      <c r="F30" s="5">
        <v>4770</v>
      </c>
      <c r="G30" s="14"/>
      <c r="H30" s="14"/>
    </row>
    <row r="31" spans="1:8" ht="19.5" customHeight="1" x14ac:dyDescent="0.25">
      <c r="A31" s="4">
        <v>23.006453359218458</v>
      </c>
      <c r="B31" s="4">
        <v>4.0684449491946886</v>
      </c>
      <c r="C31" s="5">
        <v>0</v>
      </c>
      <c r="D31" s="5">
        <v>0</v>
      </c>
      <c r="E31" s="4">
        <v>0.78300000000000003</v>
      </c>
      <c r="F31" s="5">
        <v>4770</v>
      </c>
      <c r="G31" s="14"/>
      <c r="H31" s="14"/>
    </row>
    <row r="32" spans="1:8" ht="19.5" customHeight="1" x14ac:dyDescent="0.25">
      <c r="A32" s="4">
        <v>26.877668850433729</v>
      </c>
      <c r="B32" s="4">
        <v>4.1219935513938326</v>
      </c>
      <c r="C32" s="5">
        <v>0</v>
      </c>
      <c r="D32" s="5">
        <v>0</v>
      </c>
      <c r="E32" s="4">
        <v>0.82499999999999996</v>
      </c>
      <c r="F32" s="5">
        <v>4770</v>
      </c>
      <c r="G32" s="14"/>
      <c r="H32" s="14"/>
    </row>
    <row r="33" spans="1:8" ht="19.5" customHeight="1" x14ac:dyDescent="0.25">
      <c r="A33" s="4">
        <v>30.846837048774404</v>
      </c>
      <c r="B33" s="4">
        <v>4.2182283219383665</v>
      </c>
      <c r="C33" s="5">
        <v>0</v>
      </c>
      <c r="D33" s="5">
        <v>0</v>
      </c>
      <c r="E33" s="4">
        <v>0.85</v>
      </c>
      <c r="F33" s="5">
        <v>4770</v>
      </c>
      <c r="G33" s="14"/>
      <c r="H33" s="14"/>
    </row>
    <row r="34" spans="1:8" ht="19.5" customHeight="1" x14ac:dyDescent="0.25">
      <c r="A34" s="4">
        <v>35.874797068753779</v>
      </c>
      <c r="B34" s="4">
        <v>4.404096863150194</v>
      </c>
      <c r="C34" s="5">
        <v>0</v>
      </c>
      <c r="D34" s="5">
        <v>0</v>
      </c>
      <c r="E34" s="4">
        <v>0.82699999999999996</v>
      </c>
      <c r="F34" s="5">
        <v>4770</v>
      </c>
      <c r="G34" s="14"/>
      <c r="H34" s="14"/>
    </row>
    <row r="35" spans="1:8" ht="19.5" customHeight="1" x14ac:dyDescent="0.25">
      <c r="A35" s="4">
        <v>40.851699802925339</v>
      </c>
      <c r="B35" s="4">
        <v>4.629803038767073</v>
      </c>
      <c r="C35" s="5">
        <v>0</v>
      </c>
      <c r="D35" s="5">
        <v>0</v>
      </c>
      <c r="E35" s="4">
        <v>0.76</v>
      </c>
      <c r="F35" s="5">
        <v>4770</v>
      </c>
      <c r="G35" s="14"/>
      <c r="H35" s="14"/>
    </row>
    <row r="36" spans="1:8" ht="19.5" customHeight="1" x14ac:dyDescent="0.25">
      <c r="A36" s="15" t="s">
        <v>4</v>
      </c>
      <c r="B36" s="17"/>
      <c r="C36" s="5">
        <v>0</v>
      </c>
      <c r="D36" s="5">
        <v>0</v>
      </c>
      <c r="E36" s="17"/>
      <c r="F36" s="17"/>
      <c r="G36" s="14"/>
      <c r="H36" s="14"/>
    </row>
    <row r="37" spans="1:8" ht="19.5" customHeight="1" x14ac:dyDescent="0.25">
      <c r="A37" s="4">
        <v>18.718718096665484</v>
      </c>
      <c r="B37" s="4">
        <v>4.2334339030978549</v>
      </c>
      <c r="C37" s="5">
        <v>0</v>
      </c>
      <c r="D37" s="5">
        <v>0</v>
      </c>
      <c r="E37" s="4">
        <v>0.73</v>
      </c>
      <c r="F37" s="5">
        <v>4505</v>
      </c>
      <c r="G37" s="14"/>
      <c r="H37" s="14"/>
    </row>
    <row r="38" spans="1:8" ht="19.5" customHeight="1" x14ac:dyDescent="0.25">
      <c r="A38" s="4">
        <v>22.475450239591829</v>
      </c>
      <c r="B38" s="4">
        <v>4.2182283219383665</v>
      </c>
      <c r="C38" s="5">
        <v>0</v>
      </c>
      <c r="D38" s="5">
        <v>0</v>
      </c>
      <c r="E38" s="4">
        <v>0.78300000000000003</v>
      </c>
      <c r="F38" s="5">
        <v>4505</v>
      </c>
      <c r="G38" s="14"/>
      <c r="H38" s="14"/>
    </row>
    <row r="39" spans="1:8" ht="19.5" customHeight="1" x14ac:dyDescent="0.25">
      <c r="A39" s="4">
        <v>26.063509276587201</v>
      </c>
      <c r="B39" s="4">
        <v>4.2641763258652956</v>
      </c>
      <c r="C39" s="5">
        <v>0</v>
      </c>
      <c r="D39" s="5">
        <v>0</v>
      </c>
      <c r="E39" s="4">
        <v>0.82499999999999996</v>
      </c>
      <c r="F39" s="5">
        <v>4505</v>
      </c>
      <c r="G39" s="14"/>
      <c r="H39" s="14"/>
    </row>
    <row r="40" spans="1:8" ht="19.5" customHeight="1" x14ac:dyDescent="0.25">
      <c r="A40" s="4">
        <v>30.026055887792346</v>
      </c>
      <c r="B40" s="4">
        <v>4.3591424751866983</v>
      </c>
      <c r="C40" s="5">
        <v>0</v>
      </c>
      <c r="D40" s="5">
        <v>0</v>
      </c>
      <c r="E40" s="4">
        <v>0.85</v>
      </c>
      <c r="F40" s="5">
        <v>4505</v>
      </c>
      <c r="G40" s="14"/>
      <c r="H40" s="14"/>
    </row>
    <row r="41" spans="1:8" ht="19.5" customHeight="1" x14ac:dyDescent="0.25">
      <c r="A41" s="4">
        <v>34.803474127661708</v>
      </c>
      <c r="B41" s="4">
        <v>4.5315483481857344</v>
      </c>
      <c r="C41" s="5">
        <v>0</v>
      </c>
      <c r="D41" s="5">
        <v>0</v>
      </c>
      <c r="E41" s="4">
        <v>0.82699999999999996</v>
      </c>
      <c r="F41" s="5">
        <v>4505</v>
      </c>
      <c r="G41" s="14"/>
      <c r="H41" s="14"/>
    </row>
    <row r="42" spans="1:8" ht="19.5" customHeight="1" x14ac:dyDescent="0.25">
      <c r="A42" s="4">
        <v>39.516580843581281</v>
      </c>
      <c r="B42" s="4">
        <v>4.7371850400612292</v>
      </c>
      <c r="C42" s="5">
        <v>0</v>
      </c>
      <c r="D42" s="5">
        <v>0</v>
      </c>
      <c r="E42" s="4">
        <v>0.76</v>
      </c>
      <c r="F42" s="5">
        <v>4505</v>
      </c>
      <c r="G42" s="14"/>
      <c r="H42" s="14"/>
    </row>
    <row r="43" spans="1:8" ht="19.5" customHeight="1" x14ac:dyDescent="0.25">
      <c r="A43" s="15" t="s">
        <v>4</v>
      </c>
      <c r="B43" s="17"/>
      <c r="C43" s="5">
        <v>0</v>
      </c>
      <c r="D43" s="5">
        <v>0</v>
      </c>
      <c r="E43" s="17"/>
      <c r="F43" s="17"/>
      <c r="G43" s="14"/>
      <c r="H43" s="14"/>
    </row>
    <row r="44" spans="1:8" ht="19.5" customHeight="1" x14ac:dyDescent="0.25">
      <c r="A44" s="4">
        <v>18.274356033491458</v>
      </c>
      <c r="B44" s="4">
        <v>4.3753828962675536</v>
      </c>
      <c r="C44" s="5">
        <v>0</v>
      </c>
      <c r="D44" s="5">
        <v>0</v>
      </c>
      <c r="E44" s="4">
        <v>0.73</v>
      </c>
      <c r="F44" s="5">
        <v>4240</v>
      </c>
      <c r="G44" s="14"/>
      <c r="H44" s="14"/>
    </row>
    <row r="45" spans="1:8" ht="19.5" customHeight="1" x14ac:dyDescent="0.25">
      <c r="A45" s="4">
        <v>21.715571821897196</v>
      </c>
      <c r="B45" s="4">
        <v>4.363191132590396</v>
      </c>
      <c r="C45" s="5">
        <v>0</v>
      </c>
      <c r="D45" s="5">
        <v>0</v>
      </c>
      <c r="E45" s="4">
        <v>0.78300000000000003</v>
      </c>
      <c r="F45" s="5">
        <v>4240</v>
      </c>
      <c r="G45" s="14"/>
      <c r="H45" s="14"/>
    </row>
    <row r="46" spans="1:8" ht="19.5" customHeight="1" x14ac:dyDescent="0.25">
      <c r="A46" s="4">
        <v>25.55194286145991</v>
      </c>
      <c r="B46" s="4">
        <v>4.404096863150194</v>
      </c>
      <c r="C46" s="5">
        <v>0</v>
      </c>
      <c r="D46" s="5">
        <v>0</v>
      </c>
      <c r="E46" s="4">
        <v>0.82499999999999996</v>
      </c>
      <c r="F46" s="5">
        <v>4240</v>
      </c>
      <c r="G46" s="14"/>
      <c r="H46" s="14"/>
    </row>
    <row r="47" spans="1:8" ht="19.5" customHeight="1" x14ac:dyDescent="0.25">
      <c r="A47" s="4">
        <v>28.90836194570857</v>
      </c>
      <c r="B47" s="4">
        <v>4.4839687540305118</v>
      </c>
      <c r="C47" s="5">
        <v>0</v>
      </c>
      <c r="D47" s="5">
        <v>0</v>
      </c>
      <c r="E47" s="4">
        <v>0.85</v>
      </c>
      <c r="F47" s="5">
        <v>4240</v>
      </c>
      <c r="G47" s="14"/>
      <c r="H47" s="14"/>
    </row>
    <row r="48" spans="1:8" ht="19.5" customHeight="1" x14ac:dyDescent="0.25">
      <c r="A48" s="4">
        <v>33.501897437175387</v>
      </c>
      <c r="B48" s="4">
        <v>4.6435326186821042</v>
      </c>
      <c r="C48" s="5">
        <v>0</v>
      </c>
      <c r="D48" s="5">
        <v>0</v>
      </c>
      <c r="E48" s="4">
        <v>0.82699999999999996</v>
      </c>
      <c r="F48" s="5">
        <v>4240</v>
      </c>
      <c r="G48" s="14"/>
      <c r="H48" s="14"/>
    </row>
    <row r="49" spans="1:8" ht="19.5" customHeight="1" x14ac:dyDescent="0.25">
      <c r="A49" s="4">
        <v>38.038844752092096</v>
      </c>
      <c r="B49" s="4">
        <v>4.8496664755742236</v>
      </c>
      <c r="C49" s="5">
        <v>0</v>
      </c>
      <c r="D49" s="5">
        <v>0</v>
      </c>
      <c r="E49" s="4">
        <v>0.76</v>
      </c>
      <c r="F49" s="5">
        <v>4240</v>
      </c>
      <c r="G49" s="14"/>
      <c r="H49" s="14"/>
    </row>
    <row r="50" spans="1:8" ht="19.5" customHeight="1" x14ac:dyDescent="0.25">
      <c r="A50" s="15" t="s">
        <v>4</v>
      </c>
      <c r="B50" s="17"/>
      <c r="C50" s="5">
        <v>0</v>
      </c>
      <c r="D50" s="5">
        <v>0</v>
      </c>
      <c r="E50" s="17"/>
      <c r="F50" s="17"/>
      <c r="G50" s="14"/>
      <c r="H50" s="14"/>
    </row>
    <row r="51" spans="1:8" ht="19.5" customHeight="1" x14ac:dyDescent="0.25">
      <c r="A51" s="4">
        <v>17.38263988741712</v>
      </c>
      <c r="B51" s="4">
        <v>4.5054713100365804</v>
      </c>
      <c r="C51" s="5">
        <v>0</v>
      </c>
      <c r="D51" s="5">
        <v>0</v>
      </c>
      <c r="E51" s="4">
        <v>0.73</v>
      </c>
      <c r="F51" s="5">
        <v>3975</v>
      </c>
      <c r="G51" s="14"/>
      <c r="H51" s="14"/>
    </row>
    <row r="52" spans="1:8" ht="19.5" customHeight="1" x14ac:dyDescent="0.25">
      <c r="A52" s="4">
        <v>21.229792339615351</v>
      </c>
      <c r="B52" s="4">
        <v>4.5097967650858557</v>
      </c>
      <c r="C52" s="5">
        <v>0</v>
      </c>
      <c r="D52" s="5">
        <v>0</v>
      </c>
      <c r="E52" s="4">
        <v>0.78300000000000003</v>
      </c>
      <c r="F52" s="5">
        <v>3975</v>
      </c>
      <c r="G52" s="14"/>
      <c r="H52" s="14"/>
    </row>
    <row r="53" spans="1:8" ht="19.5" customHeight="1" x14ac:dyDescent="0.25">
      <c r="A53" s="4">
        <v>24.306473281716503</v>
      </c>
      <c r="B53" s="4">
        <v>4.5271813778775005</v>
      </c>
      <c r="C53" s="5">
        <v>0</v>
      </c>
      <c r="D53" s="5">
        <v>0</v>
      </c>
      <c r="E53" s="4">
        <v>0.82499999999999996</v>
      </c>
      <c r="F53" s="5">
        <v>3975</v>
      </c>
      <c r="G53" s="14"/>
      <c r="H53" s="14"/>
    </row>
    <row r="54" spans="1:8" ht="19.5" customHeight="1" x14ac:dyDescent="0.25">
      <c r="A54" s="4">
        <v>27.90640240156527</v>
      </c>
      <c r="B54" s="4">
        <v>4.6025863132654949</v>
      </c>
      <c r="C54" s="5">
        <v>0</v>
      </c>
      <c r="D54" s="5">
        <v>0</v>
      </c>
      <c r="E54" s="4">
        <v>0.85</v>
      </c>
      <c r="F54" s="5">
        <v>3975</v>
      </c>
      <c r="G54" s="14"/>
      <c r="H54" s="14"/>
    </row>
    <row r="55" spans="1:8" ht="19.5" customHeight="1" x14ac:dyDescent="0.25">
      <c r="A55" s="4">
        <v>32.347079545243353</v>
      </c>
      <c r="B55" s="4">
        <v>4.7467584717878131</v>
      </c>
      <c r="C55" s="5">
        <v>0</v>
      </c>
      <c r="D55" s="5">
        <v>0</v>
      </c>
      <c r="E55" s="4">
        <v>0.82699999999999996</v>
      </c>
      <c r="F55" s="5">
        <v>3975</v>
      </c>
      <c r="G55" s="14"/>
      <c r="H55" s="14"/>
    </row>
    <row r="56" spans="1:8" ht="19.5" customHeight="1" x14ac:dyDescent="0.25">
      <c r="A56" s="4">
        <v>35.951868663512613</v>
      </c>
      <c r="B56" s="4">
        <v>4.9053719631025219</v>
      </c>
      <c r="C56" s="5">
        <v>0</v>
      </c>
      <c r="D56" s="5">
        <v>0</v>
      </c>
      <c r="E56" s="4">
        <v>0.76</v>
      </c>
      <c r="F56" s="5">
        <v>3975</v>
      </c>
      <c r="G56" s="14"/>
      <c r="H56" s="14"/>
    </row>
    <row r="57" spans="1:8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  <c r="G57" s="14"/>
      <c r="H57" s="14"/>
    </row>
    <row r="58" spans="1:8" ht="19.5" customHeight="1" x14ac:dyDescent="0.25">
      <c r="A58" s="4">
        <v>16.727984266840604</v>
      </c>
      <c r="B58" s="4">
        <v>4.629803038767073</v>
      </c>
      <c r="C58" s="5">
        <v>0</v>
      </c>
      <c r="D58" s="5">
        <v>0</v>
      </c>
      <c r="E58" s="4">
        <v>0.73</v>
      </c>
      <c r="F58" s="4">
        <v>3709.9999999999995</v>
      </c>
      <c r="G58" s="14"/>
      <c r="H58" s="14"/>
    </row>
    <row r="59" spans="1:8" ht="19.5" customHeight="1" x14ac:dyDescent="0.25">
      <c r="A59" s="4">
        <v>20.377968372899179</v>
      </c>
      <c r="B59" s="4">
        <v>4.6343706368638315</v>
      </c>
      <c r="C59" s="5">
        <v>0</v>
      </c>
      <c r="D59" s="5">
        <v>0</v>
      </c>
      <c r="E59" s="4">
        <v>0.78300000000000003</v>
      </c>
      <c r="F59" s="4">
        <v>3709.9999999999995</v>
      </c>
      <c r="G59" s="14"/>
      <c r="H59" s="14"/>
    </row>
    <row r="60" spans="1:8" ht="19.5" customHeight="1" x14ac:dyDescent="0.25">
      <c r="A60" s="4">
        <v>23.338373156779703</v>
      </c>
      <c r="B60" s="4">
        <v>4.6435326186821042</v>
      </c>
      <c r="C60" s="5">
        <v>0</v>
      </c>
      <c r="D60" s="4">
        <f>B58/B2</f>
        <v>1.3134083242909156</v>
      </c>
      <c r="E60" s="4">
        <v>0.82499999999999996</v>
      </c>
      <c r="F60" s="4">
        <v>3709.9999999999995</v>
      </c>
      <c r="G60" s="14"/>
      <c r="H60" s="14"/>
    </row>
    <row r="61" spans="1:8" ht="19.5" customHeight="1" x14ac:dyDescent="0.25">
      <c r="A61" s="4">
        <v>26.641927604667547</v>
      </c>
      <c r="B61" s="4">
        <v>4.7181535594613901</v>
      </c>
      <c r="C61" s="5">
        <v>0</v>
      </c>
      <c r="D61" s="5">
        <v>0</v>
      </c>
      <c r="E61" s="4">
        <v>0.85</v>
      </c>
      <c r="F61" s="4">
        <v>3709.9999999999995</v>
      </c>
      <c r="G61" s="14"/>
      <c r="H61" s="14"/>
    </row>
    <row r="62" spans="1:8" ht="19.5" customHeight="1" x14ac:dyDescent="0.25">
      <c r="A62" s="4">
        <v>30.751446278338399</v>
      </c>
      <c r="B62" s="4">
        <v>4.8748295885840331</v>
      </c>
      <c r="C62" s="5">
        <v>0</v>
      </c>
      <c r="D62" s="5">
        <v>0</v>
      </c>
      <c r="E62" s="4">
        <v>0.82699999999999996</v>
      </c>
      <c r="F62" s="4">
        <v>3709.9999999999995</v>
      </c>
      <c r="G62" s="14"/>
      <c r="H62" s="14"/>
    </row>
    <row r="63" spans="1:8" ht="19.5" customHeight="1" x14ac:dyDescent="0.25">
      <c r="A63" s="4">
        <v>34.2095109687193</v>
      </c>
      <c r="B63" s="4">
        <v>5.0260839253711094</v>
      </c>
      <c r="C63" s="5">
        <v>0</v>
      </c>
      <c r="D63" s="5">
        <v>0</v>
      </c>
      <c r="E63" s="4">
        <v>0.76</v>
      </c>
      <c r="F63" s="4">
        <v>3709.9999999999995</v>
      </c>
      <c r="G63" s="14"/>
      <c r="H63" s="14"/>
    </row>
    <row r="64" spans="1:8" ht="19.5" customHeight="1" x14ac:dyDescent="0.25">
      <c r="A64" s="15" t="s">
        <v>5</v>
      </c>
      <c r="B64" s="17"/>
      <c r="C64" s="16"/>
      <c r="D64" s="16"/>
      <c r="E64" s="17"/>
      <c r="F64" s="17"/>
      <c r="G64" s="14"/>
      <c r="H64" s="14"/>
    </row>
    <row r="65" spans="1:8" ht="19.5" customHeight="1" x14ac:dyDescent="0.25">
      <c r="A65" s="6" t="s">
        <v>19</v>
      </c>
      <c r="B65" s="4">
        <v>507.9</v>
      </c>
      <c r="C65" s="16"/>
      <c r="D65" s="16"/>
      <c r="E65" s="17"/>
      <c r="F65" s="17"/>
      <c r="G65" s="14"/>
      <c r="H65" s="14"/>
    </row>
    <row r="66" spans="1:8" ht="19.5" customHeight="1" x14ac:dyDescent="0.25">
      <c r="A66" s="6" t="s">
        <v>6</v>
      </c>
      <c r="B66" s="5">
        <v>288</v>
      </c>
      <c r="C66" s="16"/>
      <c r="D66" s="16"/>
      <c r="E66" s="17"/>
      <c r="F66" s="17"/>
      <c r="G66" s="14"/>
      <c r="H66" s="14"/>
    </row>
    <row r="67" spans="1:8" ht="19.5" customHeight="1" x14ac:dyDescent="0.25">
      <c r="A67" s="6" t="s">
        <v>7</v>
      </c>
      <c r="B67" s="4">
        <v>5.7</v>
      </c>
      <c r="C67" s="16"/>
      <c r="D67" s="16"/>
      <c r="E67" s="17"/>
      <c r="F67" s="17"/>
      <c r="G67" s="14"/>
      <c r="H67" s="14"/>
    </row>
    <row r="68" spans="1:8" ht="19.5" customHeight="1" x14ac:dyDescent="0.25">
      <c r="A68" s="6" t="s">
        <v>8</v>
      </c>
      <c r="B68" s="4">
        <v>1.45</v>
      </c>
      <c r="C68" s="16"/>
      <c r="D68" s="16"/>
      <c r="E68" s="17"/>
      <c r="F68" s="17"/>
      <c r="G68" s="14"/>
      <c r="H68" s="14"/>
    </row>
    <row r="69" spans="1:8" ht="19.5" customHeight="1" x14ac:dyDescent="0.25">
      <c r="A69" s="6" t="s">
        <v>9</v>
      </c>
      <c r="B69" s="4">
        <v>0.85</v>
      </c>
      <c r="C69" s="16"/>
      <c r="D69" s="16"/>
      <c r="E69" s="17"/>
      <c r="F69" s="17"/>
      <c r="G69" s="14"/>
      <c r="H69" s="14"/>
    </row>
    <row r="70" spans="1:8" ht="19.5" customHeight="1" x14ac:dyDescent="0.25">
      <c r="A70" s="6" t="s">
        <v>10</v>
      </c>
      <c r="B70" s="4">
        <v>3.9</v>
      </c>
      <c r="C70" s="16"/>
      <c r="D70" s="16"/>
      <c r="E70" s="17"/>
      <c r="F70" s="17"/>
      <c r="G70" s="14"/>
      <c r="H70" s="14"/>
    </row>
    <row r="71" spans="1:8" ht="19.5" customHeight="1" x14ac:dyDescent="0.25">
      <c r="A71" s="6" t="s">
        <v>11</v>
      </c>
      <c r="B71" s="4">
        <v>5300</v>
      </c>
      <c r="C71" s="16"/>
      <c r="D71" s="16"/>
      <c r="E71" s="17"/>
      <c r="F71" s="17"/>
      <c r="G71" s="14"/>
      <c r="H71" s="14"/>
    </row>
    <row r="72" spans="1:8" ht="19.5" customHeight="1" x14ac:dyDescent="0.25">
      <c r="A72" s="6" t="s">
        <v>12</v>
      </c>
      <c r="B72" s="4">
        <v>31</v>
      </c>
      <c r="C72" s="16"/>
      <c r="D72" s="16"/>
      <c r="E72" s="17"/>
      <c r="F72" s="17"/>
      <c r="G72" s="14"/>
      <c r="H72" s="14"/>
    </row>
    <row r="73" spans="1:8" ht="19.5" customHeight="1" x14ac:dyDescent="0.25">
      <c r="A73" s="6" t="s">
        <v>13</v>
      </c>
      <c r="B73" s="4">
        <v>0.03</v>
      </c>
      <c r="C73" s="16"/>
      <c r="D73" s="16"/>
      <c r="E73" s="17"/>
      <c r="F73" s="17"/>
      <c r="G73" s="14"/>
      <c r="H73" s="14"/>
    </row>
    <row r="74" spans="1:8" ht="19.5" customHeight="1" x14ac:dyDescent="0.25">
      <c r="A74" s="6" t="s">
        <v>14</v>
      </c>
      <c r="B74" s="4">
        <v>7.8100000000000003E-2</v>
      </c>
      <c r="C74" s="16"/>
      <c r="D74" s="16"/>
      <c r="E74" s="17"/>
      <c r="F74" s="17"/>
      <c r="G74" s="14"/>
      <c r="H74" s="14"/>
    </row>
    <row r="75" spans="1:8" ht="19.5" customHeight="1" x14ac:dyDescent="0.25">
      <c r="A75" s="15" t="s">
        <v>15</v>
      </c>
      <c r="B75" s="17"/>
      <c r="C75" s="16"/>
      <c r="D75" s="16"/>
      <c r="E75" s="17"/>
      <c r="F75" s="17"/>
      <c r="G75" s="14"/>
      <c r="H75" s="14"/>
    </row>
    <row r="76" spans="1:8" ht="19.5" customHeight="1" x14ac:dyDescent="0.25">
      <c r="A76" s="6" t="s">
        <v>16</v>
      </c>
      <c r="B76" s="4">
        <v>6.54</v>
      </c>
      <c r="C76" s="16"/>
      <c r="D76" s="16"/>
      <c r="E76" s="17"/>
      <c r="F76" s="17"/>
      <c r="G76" s="14"/>
      <c r="H76" s="14"/>
    </row>
    <row r="77" spans="1:8" ht="19.5" customHeight="1" x14ac:dyDescent="0.25">
      <c r="A77" s="6" t="s">
        <v>17</v>
      </c>
      <c r="B77" s="5">
        <v>16</v>
      </c>
      <c r="C77" s="16"/>
      <c r="D77" s="16"/>
      <c r="E77" s="17"/>
      <c r="F77" s="17"/>
      <c r="G77" s="14"/>
      <c r="H77" s="14"/>
    </row>
    <row r="78" spans="1:8" ht="19.5" customHeight="1" x14ac:dyDescent="0.25">
      <c r="A78" s="6" t="s">
        <v>18</v>
      </c>
      <c r="B78" s="4">
        <v>56</v>
      </c>
      <c r="C78" s="16"/>
      <c r="D78" s="16"/>
      <c r="E78" s="17"/>
      <c r="F78" s="17"/>
      <c r="G78" s="14"/>
      <c r="H78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9"/>
  <sheetViews>
    <sheetView tabSelected="1" topLeftCell="A19" workbookViewId="0">
      <selection activeCell="L37" sqref="L37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6.9557979848100002</v>
      </c>
      <c r="B2" s="4">
        <v>3.5650721833599999</v>
      </c>
      <c r="C2" s="5">
        <v>0</v>
      </c>
      <c r="D2" s="5">
        <v>0</v>
      </c>
      <c r="E2" s="4">
        <v>0.759125279885</v>
      </c>
      <c r="F2" s="5">
        <v>5565</v>
      </c>
    </row>
    <row r="3" spans="1:6" ht="19.5" customHeight="1" x14ac:dyDescent="0.25">
      <c r="A3" s="4">
        <v>8.0350326632600009</v>
      </c>
      <c r="B3" s="4">
        <v>3.4178078328799999</v>
      </c>
      <c r="C3" s="5">
        <v>0</v>
      </c>
      <c r="D3" s="5">
        <v>0</v>
      </c>
      <c r="E3" s="4">
        <v>0.78890817775199995</v>
      </c>
      <c r="F3" s="5">
        <v>5565</v>
      </c>
    </row>
    <row r="4" spans="1:6" ht="19.5" customHeight="1" x14ac:dyDescent="0.25">
      <c r="A4" s="4">
        <v>9.0190407524400005</v>
      </c>
      <c r="B4" s="4">
        <v>3.0706847210300001</v>
      </c>
      <c r="C4" s="5">
        <v>0</v>
      </c>
      <c r="D4" s="5">
        <v>0</v>
      </c>
      <c r="E4" s="4">
        <v>0.74345007048099998</v>
      </c>
      <c r="F4" s="5">
        <v>5565</v>
      </c>
    </row>
    <row r="5" spans="1:6" ht="19.5" customHeight="1" x14ac:dyDescent="0.25">
      <c r="A5" s="4">
        <v>10.0189199398</v>
      </c>
      <c r="B5" s="4">
        <v>2.2291741468500001</v>
      </c>
      <c r="C5" s="5">
        <v>0</v>
      </c>
      <c r="D5" s="5">
        <v>0</v>
      </c>
      <c r="E5" s="4">
        <v>0.60864326960799997</v>
      </c>
      <c r="F5" s="5">
        <v>5565</v>
      </c>
    </row>
    <row r="6" spans="1:6" ht="19.5" customHeight="1" x14ac:dyDescent="0.25">
      <c r="A6" s="4">
        <v>10.479181788</v>
      </c>
      <c r="B6" s="4">
        <v>1.6506356271</v>
      </c>
      <c r="C6" s="5">
        <v>0</v>
      </c>
      <c r="D6" s="5">
        <v>0</v>
      </c>
      <c r="E6" s="4">
        <v>0.42524331958299999</v>
      </c>
      <c r="F6" s="5">
        <v>5565</v>
      </c>
    </row>
    <row r="7" spans="1:6" ht="19.5" customHeight="1" x14ac:dyDescent="0.25">
      <c r="A7" s="15" t="s">
        <v>4</v>
      </c>
      <c r="B7" s="17"/>
      <c r="C7" s="5">
        <v>0</v>
      </c>
      <c r="D7" s="5">
        <v>0</v>
      </c>
      <c r="E7" s="17"/>
      <c r="F7" s="16"/>
    </row>
    <row r="8" spans="1:6" ht="19.5" customHeight="1" x14ac:dyDescent="0.25">
      <c r="A8" s="4">
        <v>6.63837602056</v>
      </c>
      <c r="B8" s="4">
        <v>3.23898683587</v>
      </c>
      <c r="C8" s="5">
        <v>0</v>
      </c>
      <c r="D8" s="5">
        <v>0</v>
      </c>
      <c r="E8" s="4">
        <v>0.759125279885</v>
      </c>
      <c r="F8" s="5">
        <v>5300</v>
      </c>
    </row>
    <row r="9" spans="1:6" ht="19.5" customHeight="1" x14ac:dyDescent="0.25">
      <c r="A9" s="4">
        <v>6.98754018123</v>
      </c>
      <c r="B9" s="4">
        <v>3.1758735427999998</v>
      </c>
      <c r="C9" s="5">
        <v>0</v>
      </c>
      <c r="D9" s="5">
        <v>0</v>
      </c>
      <c r="E9" s="4">
        <v>0.77636801022900004</v>
      </c>
      <c r="F9" s="5">
        <v>5300</v>
      </c>
    </row>
    <row r="10" spans="1:6" ht="19.5" customHeight="1" x14ac:dyDescent="0.25">
      <c r="A10" s="4">
        <v>8.0032904668399993</v>
      </c>
      <c r="B10" s="4">
        <v>2.9970525457899999</v>
      </c>
      <c r="C10" s="5">
        <v>0</v>
      </c>
      <c r="D10" s="5">
        <v>0</v>
      </c>
      <c r="E10" s="4">
        <v>0.78577313587099995</v>
      </c>
      <c r="F10" s="5">
        <v>5300</v>
      </c>
    </row>
    <row r="11" spans="1:6" ht="19.5" customHeight="1" x14ac:dyDescent="0.25">
      <c r="A11" s="4">
        <v>8.9872985560099998</v>
      </c>
      <c r="B11" s="4">
        <v>2.54474061217</v>
      </c>
      <c r="C11" s="5">
        <v>0</v>
      </c>
      <c r="D11" s="5">
        <v>0</v>
      </c>
      <c r="E11" s="4">
        <v>0.69955948415000002</v>
      </c>
      <c r="F11" s="5">
        <v>5300</v>
      </c>
    </row>
    <row r="12" spans="1:6" ht="19.5" customHeight="1" x14ac:dyDescent="0.25">
      <c r="A12" s="4">
        <v>9.9554355469800004</v>
      </c>
      <c r="B12" s="4">
        <v>1.5980412162199999</v>
      </c>
      <c r="C12" s="5">
        <v>0</v>
      </c>
      <c r="D12" s="5">
        <v>0</v>
      </c>
      <c r="E12" s="4">
        <v>0.41897323582200002</v>
      </c>
      <c r="F12" s="5">
        <v>5300</v>
      </c>
    </row>
    <row r="13" spans="1:6" ht="19.5" customHeight="1" x14ac:dyDescent="0.25">
      <c r="A13" s="15" t="s">
        <v>4</v>
      </c>
      <c r="B13" s="17"/>
      <c r="C13" s="5">
        <v>0</v>
      </c>
      <c r="D13" s="5">
        <v>0</v>
      </c>
      <c r="E13" s="17"/>
      <c r="F13" s="16"/>
    </row>
    <row r="14" spans="1:6" ht="19.5" customHeight="1" x14ac:dyDescent="0.25">
      <c r="A14" s="4">
        <v>6.3368251545199996</v>
      </c>
      <c r="B14" s="4">
        <v>2.9444581349000001</v>
      </c>
      <c r="C14" s="5">
        <v>0</v>
      </c>
      <c r="D14" s="5">
        <v>0</v>
      </c>
      <c r="E14" s="4">
        <v>0.759125279885</v>
      </c>
      <c r="F14" s="5">
        <v>5035</v>
      </c>
    </row>
    <row r="15" spans="1:6" ht="19.5" customHeight="1" x14ac:dyDescent="0.25">
      <c r="A15" s="4">
        <v>6.98754018123</v>
      </c>
      <c r="B15" s="4">
        <v>2.82875043095</v>
      </c>
      <c r="C15" s="5">
        <v>0</v>
      </c>
      <c r="D15" s="5">
        <v>0</v>
      </c>
      <c r="E15" s="4">
        <v>0.78577313587099995</v>
      </c>
      <c r="F15" s="5">
        <v>5035</v>
      </c>
    </row>
    <row r="16" spans="1:6" ht="19.5" customHeight="1" x14ac:dyDescent="0.25">
      <c r="A16" s="4">
        <v>7.9874193686200003</v>
      </c>
      <c r="B16" s="4">
        <v>2.6078539052299998</v>
      </c>
      <c r="C16" s="5">
        <v>0</v>
      </c>
      <c r="D16" s="5">
        <v>0</v>
      </c>
      <c r="E16" s="4">
        <v>0.76069280082500002</v>
      </c>
      <c r="F16" s="5">
        <v>5035</v>
      </c>
    </row>
    <row r="17" spans="1:6" ht="19.5" customHeight="1" x14ac:dyDescent="0.25">
      <c r="A17" s="4">
        <v>9.0031696542299997</v>
      </c>
      <c r="B17" s="4">
        <v>1.99775873895</v>
      </c>
      <c r="C17" s="5">
        <v>0</v>
      </c>
      <c r="D17" s="5">
        <v>0</v>
      </c>
      <c r="E17" s="4">
        <v>0.62118343713099999</v>
      </c>
      <c r="F17" s="5">
        <v>5035</v>
      </c>
    </row>
    <row r="18" spans="1:6" ht="19.5" customHeight="1" x14ac:dyDescent="0.25">
      <c r="A18" s="4">
        <v>9.4475604041800008</v>
      </c>
      <c r="B18" s="4">
        <v>1.52440904098</v>
      </c>
      <c r="C18" s="5">
        <v>0</v>
      </c>
      <c r="D18" s="5">
        <v>0</v>
      </c>
      <c r="E18" s="4">
        <v>0.42054075676199998</v>
      </c>
      <c r="F18" s="5">
        <v>5035</v>
      </c>
    </row>
    <row r="19" spans="1:6" ht="19.5" customHeight="1" x14ac:dyDescent="0.25">
      <c r="A19" s="15" t="s">
        <v>4</v>
      </c>
      <c r="B19" s="17"/>
      <c r="C19" s="5">
        <v>0</v>
      </c>
      <c r="D19" s="5">
        <v>0</v>
      </c>
      <c r="E19" s="17"/>
      <c r="F19" s="16"/>
    </row>
    <row r="20" spans="1:6" ht="19.5" customHeight="1" x14ac:dyDescent="0.25">
      <c r="A20" s="4">
        <v>6.0352742884800001</v>
      </c>
      <c r="B20" s="4">
        <v>2.6288916695900002</v>
      </c>
      <c r="C20" s="5">
        <v>0</v>
      </c>
      <c r="D20" s="5">
        <v>0</v>
      </c>
      <c r="E20" s="4">
        <v>0.75755775894400001</v>
      </c>
      <c r="F20" s="5">
        <v>4770</v>
      </c>
    </row>
    <row r="21" spans="1:6" ht="19.5" customHeight="1" x14ac:dyDescent="0.25">
      <c r="A21" s="4">
        <v>6.98754018123</v>
      </c>
      <c r="B21" s="4">
        <v>2.5026650834600002</v>
      </c>
      <c r="C21" s="5">
        <v>0</v>
      </c>
      <c r="D21" s="5">
        <v>0</v>
      </c>
      <c r="E21" s="4">
        <v>0.78734065681099996</v>
      </c>
      <c r="F21" s="5">
        <v>4770</v>
      </c>
    </row>
    <row r="22" spans="1:6" ht="19.5" customHeight="1" x14ac:dyDescent="0.25">
      <c r="A22" s="4">
        <v>8.0191615650500001</v>
      </c>
      <c r="B22" s="4">
        <v>2.2081363825000002</v>
      </c>
      <c r="C22" s="5">
        <v>0</v>
      </c>
      <c r="D22" s="5">
        <v>0</v>
      </c>
      <c r="E22" s="4">
        <v>0.70896460979200004</v>
      </c>
      <c r="F22" s="5">
        <v>4770</v>
      </c>
    </row>
    <row r="23" spans="1:6" ht="19.5" customHeight="1" x14ac:dyDescent="0.25">
      <c r="A23" s="4">
        <v>8.9872985560099998</v>
      </c>
      <c r="B23" s="4">
        <v>1.4718146300899999</v>
      </c>
      <c r="C23" s="5">
        <v>0</v>
      </c>
      <c r="D23" s="5">
        <v>0</v>
      </c>
      <c r="E23" s="4">
        <v>0.42210827770199999</v>
      </c>
      <c r="F23" s="5">
        <v>4770</v>
      </c>
    </row>
    <row r="24" spans="1:6" ht="19.5" customHeight="1" x14ac:dyDescent="0.25">
      <c r="A24" s="15" t="s">
        <v>4</v>
      </c>
      <c r="B24" s="17"/>
      <c r="C24" s="5">
        <v>0</v>
      </c>
      <c r="D24" s="5">
        <v>0</v>
      </c>
      <c r="E24" s="17"/>
      <c r="F24" s="5"/>
    </row>
    <row r="25" spans="1:6" ht="19.5" customHeight="1" x14ac:dyDescent="0.25">
      <c r="A25" s="4">
        <v>5.6861101278100001</v>
      </c>
      <c r="B25" s="4">
        <v>2.41851402604</v>
      </c>
      <c r="C25" s="5">
        <v>0</v>
      </c>
      <c r="D25" s="5">
        <v>0</v>
      </c>
      <c r="E25" s="4">
        <v>0.76069280082500002</v>
      </c>
      <c r="F25" s="5">
        <v>4505</v>
      </c>
    </row>
    <row r="26" spans="1:6" ht="19.5" customHeight="1" x14ac:dyDescent="0.25">
      <c r="A26" s="4">
        <v>6.0035320920600004</v>
      </c>
      <c r="B26" s="4">
        <v>2.3554007329800002</v>
      </c>
      <c r="C26" s="5">
        <v>0</v>
      </c>
      <c r="D26" s="5">
        <v>0</v>
      </c>
      <c r="E26" s="73">
        <v>0.76853040552700003</v>
      </c>
      <c r="F26" s="5">
        <v>4505</v>
      </c>
    </row>
    <row r="27" spans="1:6" ht="19.5" customHeight="1" x14ac:dyDescent="0.25">
      <c r="A27" s="4">
        <v>7.0192823776599997</v>
      </c>
      <c r="B27" s="4">
        <v>2.2186552646700002</v>
      </c>
      <c r="C27" s="5">
        <v>0</v>
      </c>
      <c r="D27" s="5">
        <v>0</v>
      </c>
      <c r="E27" s="4">
        <v>0.77636801022900004</v>
      </c>
      <c r="F27" s="5">
        <v>4505</v>
      </c>
    </row>
    <row r="28" spans="1:6" ht="19.5" customHeight="1" x14ac:dyDescent="0.25">
      <c r="A28" s="4">
        <v>8.0032904668399993</v>
      </c>
      <c r="B28" s="4">
        <v>1.77686221323</v>
      </c>
      <c r="C28" s="5">
        <v>0</v>
      </c>
      <c r="D28" s="5">
        <v>0</v>
      </c>
      <c r="E28" s="4">
        <v>0.63529112559400003</v>
      </c>
      <c r="F28" s="5">
        <v>4505</v>
      </c>
    </row>
    <row r="29" spans="1:6" ht="19.5" customHeight="1" x14ac:dyDescent="0.25">
      <c r="A29" s="4">
        <v>8.4476812167900004</v>
      </c>
      <c r="B29" s="4">
        <v>1.4192202192100001</v>
      </c>
      <c r="C29" s="5">
        <v>0</v>
      </c>
      <c r="D29" s="5">
        <v>0</v>
      </c>
      <c r="E29" s="4">
        <v>0.42054075676199998</v>
      </c>
      <c r="F29" s="5">
        <v>4505</v>
      </c>
    </row>
    <row r="30" spans="1:6" ht="19.5" customHeight="1" x14ac:dyDescent="0.25">
      <c r="A30" s="15" t="s">
        <v>4</v>
      </c>
      <c r="B30" s="17"/>
      <c r="C30" s="5">
        <v>0</v>
      </c>
      <c r="D30" s="5">
        <v>0</v>
      </c>
      <c r="E30" s="17"/>
      <c r="F30" s="16"/>
    </row>
    <row r="31" spans="1:6" ht="19.5" customHeight="1" x14ac:dyDescent="0.25">
      <c r="A31" s="4">
        <v>5.35281706534</v>
      </c>
      <c r="B31" s="4">
        <v>2.1765797359699999</v>
      </c>
      <c r="C31" s="5">
        <v>0</v>
      </c>
      <c r="D31" s="5">
        <v>0</v>
      </c>
      <c r="E31" s="4">
        <v>0.75755775894400001</v>
      </c>
      <c r="F31" s="5">
        <v>4240</v>
      </c>
    </row>
    <row r="32" spans="1:6" ht="19.5" customHeight="1" x14ac:dyDescent="0.25">
      <c r="A32" s="4">
        <v>6.0035320920600004</v>
      </c>
      <c r="B32" s="4">
        <v>2.1134664429000001</v>
      </c>
      <c r="C32" s="5">
        <v>0</v>
      </c>
      <c r="D32" s="5">
        <v>0</v>
      </c>
      <c r="E32" s="4">
        <v>0.79047569869199996</v>
      </c>
      <c r="F32" s="5">
        <v>4240</v>
      </c>
    </row>
    <row r="33" spans="1:6" ht="19.5" customHeight="1" x14ac:dyDescent="0.25">
      <c r="A33" s="4">
        <v>7.0034112794499999</v>
      </c>
      <c r="B33" s="4">
        <v>1.93464544589</v>
      </c>
      <c r="C33" s="5">
        <v>0</v>
      </c>
      <c r="D33" s="5">
        <v>0</v>
      </c>
      <c r="E33" s="4">
        <v>0.73247742389799997</v>
      </c>
      <c r="F33" s="5">
        <v>4240</v>
      </c>
    </row>
    <row r="34" spans="1:6" ht="19.5" customHeight="1" x14ac:dyDescent="0.25">
      <c r="A34" s="4">
        <v>7.9556771721999997</v>
      </c>
      <c r="B34" s="4">
        <v>1.3561069261400001</v>
      </c>
      <c r="C34" s="5">
        <v>0</v>
      </c>
      <c r="D34" s="5">
        <v>0</v>
      </c>
      <c r="E34" s="4">
        <v>0.42210827770199999</v>
      </c>
      <c r="F34" s="5">
        <v>4240</v>
      </c>
    </row>
    <row r="35" spans="1:6" ht="19.5" customHeight="1" x14ac:dyDescent="0.25">
      <c r="A35" s="15" t="s">
        <v>4</v>
      </c>
      <c r="B35" s="17"/>
      <c r="C35" s="5">
        <v>0</v>
      </c>
      <c r="D35" s="5">
        <v>0</v>
      </c>
      <c r="E35" s="17"/>
      <c r="F35" s="16"/>
    </row>
    <row r="36" spans="1:6" ht="19.5" customHeight="1" x14ac:dyDescent="0.25">
      <c r="A36" s="4">
        <v>5.0195240028799999</v>
      </c>
      <c r="B36" s="4">
        <v>2.00827762113</v>
      </c>
      <c r="C36" s="5">
        <v>0</v>
      </c>
      <c r="D36" s="5">
        <v>0</v>
      </c>
      <c r="E36" s="4">
        <v>0.759125279885</v>
      </c>
      <c r="F36" s="5">
        <v>3975</v>
      </c>
    </row>
    <row r="37" spans="1:6" ht="19.5" customHeight="1" x14ac:dyDescent="0.25">
      <c r="A37" s="4">
        <v>6.0352742884800001</v>
      </c>
      <c r="B37" s="4">
        <v>1.91360768154</v>
      </c>
      <c r="C37" s="5">
        <v>0</v>
      </c>
      <c r="D37" s="5">
        <v>0</v>
      </c>
      <c r="E37" s="4">
        <v>0.79047569869199996</v>
      </c>
      <c r="F37" s="5">
        <v>3975</v>
      </c>
    </row>
    <row r="38" spans="1:6" ht="19.5" customHeight="1" x14ac:dyDescent="0.25">
      <c r="A38" s="4">
        <v>7.0034112794499999</v>
      </c>
      <c r="B38" s="4">
        <v>1.6085600983999999</v>
      </c>
      <c r="C38" s="5">
        <v>0</v>
      </c>
      <c r="D38" s="5">
        <v>0</v>
      </c>
      <c r="E38" s="4">
        <v>0.64939881405800004</v>
      </c>
      <c r="F38" s="5">
        <v>3975</v>
      </c>
    </row>
    <row r="39" spans="1:6" ht="19.5" customHeight="1" x14ac:dyDescent="0.25">
      <c r="A39" s="4">
        <v>7.4636731276099999</v>
      </c>
      <c r="B39" s="4">
        <v>1.31403139743</v>
      </c>
      <c r="C39" s="5">
        <v>0</v>
      </c>
      <c r="D39" s="5">
        <v>0</v>
      </c>
      <c r="E39" s="4">
        <v>0.41740571488099998</v>
      </c>
      <c r="F39" s="5">
        <v>3975</v>
      </c>
    </row>
    <row r="40" spans="1:6" ht="19.5" customHeight="1" x14ac:dyDescent="0.25">
      <c r="A40" s="15" t="s">
        <v>4</v>
      </c>
      <c r="B40" s="17"/>
      <c r="C40" s="5">
        <v>0</v>
      </c>
      <c r="D40" s="5">
        <v>0</v>
      </c>
      <c r="E40" s="17"/>
      <c r="F40" s="16"/>
    </row>
    <row r="41" spans="1:6" ht="19.5" customHeight="1" x14ac:dyDescent="0.25">
      <c r="A41" s="4">
        <v>4.7179731368400004</v>
      </c>
      <c r="B41" s="4">
        <v>1.8294566241200001</v>
      </c>
      <c r="C41" s="5">
        <v>0</v>
      </c>
      <c r="D41" s="5">
        <v>0</v>
      </c>
      <c r="E41" s="4">
        <v>0.75755775894400001</v>
      </c>
      <c r="F41" s="5">
        <v>3710</v>
      </c>
    </row>
    <row r="42" spans="1:6" ht="19.5" customHeight="1" x14ac:dyDescent="0.25">
      <c r="A42" s="4">
        <v>5.0195240028799999</v>
      </c>
      <c r="B42" s="4">
        <v>1.78738109541</v>
      </c>
      <c r="C42" s="5">
        <v>0</v>
      </c>
      <c r="D42" s="5">
        <v>0</v>
      </c>
      <c r="E42" s="4">
        <v>0.78420561493100005</v>
      </c>
      <c r="F42" s="5">
        <v>3710</v>
      </c>
    </row>
    <row r="43" spans="1:6" ht="19.5" customHeight="1" x14ac:dyDescent="0.25">
      <c r="A43" s="4">
        <v>5.9876609938399996</v>
      </c>
      <c r="B43" s="4">
        <v>1.6927111558100001</v>
      </c>
      <c r="C43" s="5">
        <v>0</v>
      </c>
      <c r="D43" s="5">
        <v>0</v>
      </c>
      <c r="E43" s="4">
        <v>0.74188254953999999</v>
      </c>
      <c r="F43" s="5">
        <v>3710</v>
      </c>
    </row>
    <row r="44" spans="1:6" ht="19.5" customHeight="1" x14ac:dyDescent="0.25">
      <c r="A44" s="4">
        <v>7.0034112794499999</v>
      </c>
      <c r="B44" s="4">
        <v>1.25091810437</v>
      </c>
      <c r="C44" s="5">
        <v>0</v>
      </c>
      <c r="D44" s="5">
        <v>0</v>
      </c>
      <c r="E44" s="4">
        <v>0.42210827770199999</v>
      </c>
      <c r="F44" s="5">
        <v>3710</v>
      </c>
    </row>
    <row r="45" spans="1:6" ht="19.5" customHeight="1" x14ac:dyDescent="0.25">
      <c r="A45" s="15" t="s">
        <v>5</v>
      </c>
      <c r="B45" s="17"/>
      <c r="C45" s="16"/>
      <c r="D45" s="16"/>
      <c r="E45" s="17"/>
      <c r="F45" s="16"/>
    </row>
    <row r="46" spans="1:6" ht="19.5" customHeight="1" x14ac:dyDescent="0.25">
      <c r="A46" s="6" t="s">
        <v>6</v>
      </c>
      <c r="B46" s="5">
        <v>292</v>
      </c>
      <c r="C46" s="16"/>
      <c r="D46" s="16"/>
      <c r="E46" s="17"/>
      <c r="F46" s="16"/>
    </row>
    <row r="47" spans="1:6" ht="19.5" customHeight="1" x14ac:dyDescent="0.25">
      <c r="A47" s="6" t="s">
        <v>7</v>
      </c>
      <c r="B47" s="4">
        <v>0.98</v>
      </c>
      <c r="C47" s="16"/>
      <c r="D47" s="16"/>
      <c r="E47" s="17"/>
      <c r="F47" s="16"/>
    </row>
    <row r="48" spans="1:6" ht="19.5" customHeight="1" x14ac:dyDescent="0.25">
      <c r="A48" s="6" t="s">
        <v>8</v>
      </c>
      <c r="B48" s="5">
        <v>3</v>
      </c>
      <c r="C48" s="16"/>
      <c r="D48" s="16"/>
      <c r="E48" s="17"/>
      <c r="F48" s="16"/>
    </row>
    <row r="49" spans="1:6" ht="19.5" customHeight="1" x14ac:dyDescent="0.25">
      <c r="A49" s="6" t="s">
        <v>9</v>
      </c>
      <c r="B49" s="4">
        <v>0.85</v>
      </c>
      <c r="C49" s="16"/>
      <c r="D49" s="16"/>
      <c r="E49" s="17"/>
      <c r="F49" s="16"/>
    </row>
    <row r="50" spans="1:6" ht="19.5" customHeight="1" x14ac:dyDescent="0.25">
      <c r="A50" s="6" t="s">
        <v>10</v>
      </c>
      <c r="B50" s="4">
        <v>2.76</v>
      </c>
      <c r="C50" s="16"/>
      <c r="D50" s="16"/>
      <c r="E50" s="17"/>
      <c r="F50" s="16"/>
    </row>
    <row r="51" spans="1:6" ht="19.5" customHeight="1" x14ac:dyDescent="0.25">
      <c r="A51" s="6" t="s">
        <v>11</v>
      </c>
      <c r="B51" s="5">
        <v>5300</v>
      </c>
      <c r="C51" s="16"/>
      <c r="D51" s="16"/>
      <c r="E51" s="17"/>
      <c r="F51" s="16"/>
    </row>
    <row r="52" spans="1:6" ht="19.5" customHeight="1" x14ac:dyDescent="0.25">
      <c r="A52" s="6" t="s">
        <v>12</v>
      </c>
      <c r="B52" s="4"/>
      <c r="C52" s="16"/>
      <c r="D52" s="16"/>
      <c r="E52" s="17"/>
      <c r="F52" s="16"/>
    </row>
    <row r="53" spans="1:6" ht="19.5" customHeight="1" x14ac:dyDescent="0.25">
      <c r="A53" s="6" t="s">
        <v>13</v>
      </c>
      <c r="B53" s="17"/>
      <c r="C53" s="16"/>
      <c r="D53" s="16"/>
      <c r="E53" s="17"/>
      <c r="F53" s="16"/>
    </row>
    <row r="54" spans="1:6" ht="19.5" customHeight="1" x14ac:dyDescent="0.25">
      <c r="A54" s="6" t="s">
        <v>14</v>
      </c>
      <c r="B54" s="17"/>
      <c r="C54" s="16"/>
      <c r="D54" s="16"/>
      <c r="E54" s="17"/>
      <c r="F54" s="16"/>
    </row>
    <row r="55" spans="1:6" ht="19.5" customHeight="1" x14ac:dyDescent="0.25">
      <c r="A55" s="15" t="s">
        <v>22</v>
      </c>
      <c r="B55" s="17"/>
      <c r="C55" s="16"/>
      <c r="D55" s="16"/>
      <c r="E55" s="17"/>
      <c r="F55" s="16"/>
    </row>
    <row r="56" spans="1:6" ht="19.5" customHeight="1" x14ac:dyDescent="0.25">
      <c r="A56" s="6" t="s">
        <v>16</v>
      </c>
      <c r="B56" s="4">
        <v>3.5</v>
      </c>
      <c r="C56" s="16"/>
      <c r="D56" s="16"/>
      <c r="E56" s="17"/>
      <c r="F56" s="16"/>
    </row>
    <row r="57" spans="1:6" ht="19.5" customHeight="1" x14ac:dyDescent="0.25">
      <c r="A57" s="6" t="s">
        <v>17</v>
      </c>
      <c r="B57" s="5">
        <v>18</v>
      </c>
      <c r="C57" s="16"/>
      <c r="D57" s="16"/>
      <c r="E57" s="17"/>
      <c r="F57" s="16"/>
    </row>
    <row r="58" spans="1:6" ht="19.5" customHeight="1" x14ac:dyDescent="0.25">
      <c r="A58" s="6" t="s">
        <v>18</v>
      </c>
      <c r="B58" s="4">
        <v>30</v>
      </c>
      <c r="C58" s="16"/>
      <c r="D58" s="16"/>
      <c r="E58" s="17"/>
      <c r="F58" s="16"/>
    </row>
    <row r="59" spans="1:6" ht="19.5" customHeight="1" x14ac:dyDescent="0.25">
      <c r="A59" s="6" t="s">
        <v>19</v>
      </c>
      <c r="B59" s="4">
        <v>509.4</v>
      </c>
      <c r="C59" s="16"/>
      <c r="D59" s="16"/>
      <c r="E59" s="17"/>
      <c r="F59" s="1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3" width="9.140625" style="12" bestFit="1" customWidth="1"/>
    <col min="4" max="4" width="14.140625" style="12" bestFit="1" customWidth="1"/>
    <col min="5" max="5" width="9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8.2223820687300009</v>
      </c>
      <c r="B2" s="4">
        <v>5.7425865109299998</v>
      </c>
      <c r="C2" s="5">
        <v>0</v>
      </c>
      <c r="D2" s="5">
        <v>0</v>
      </c>
      <c r="E2" s="4">
        <v>0.75429789187999996</v>
      </c>
      <c r="F2" s="5">
        <v>5565</v>
      </c>
    </row>
    <row r="3" spans="1:6" ht="19.5" customHeight="1" x14ac:dyDescent="0.25">
      <c r="A3" s="4">
        <v>10.1073483693</v>
      </c>
      <c r="B3" s="4">
        <v>5.5519391260799997</v>
      </c>
      <c r="C3" s="5">
        <v>0</v>
      </c>
      <c r="D3" s="5">
        <v>0</v>
      </c>
      <c r="E3" s="4">
        <v>0.78502941661400005</v>
      </c>
      <c r="F3" s="5">
        <v>5565</v>
      </c>
    </row>
    <row r="4" spans="1:6" ht="19.5" customHeight="1" x14ac:dyDescent="0.25">
      <c r="A4" s="4">
        <v>11.992314669900001</v>
      </c>
      <c r="B4" s="4">
        <v>5.1706443563800004</v>
      </c>
      <c r="C4" s="5">
        <v>0</v>
      </c>
      <c r="D4" s="5">
        <v>0</v>
      </c>
      <c r="E4" s="4">
        <v>0.80469759244299999</v>
      </c>
      <c r="F4" s="5">
        <v>5565</v>
      </c>
    </row>
    <row r="5" spans="1:6" ht="19.5" customHeight="1" x14ac:dyDescent="0.25">
      <c r="A5" s="4">
        <v>13.9764897232</v>
      </c>
      <c r="B5" s="4">
        <v>4.5547066514700001</v>
      </c>
      <c r="C5" s="5">
        <v>0</v>
      </c>
      <c r="D5" s="5">
        <v>0</v>
      </c>
      <c r="E5" s="4">
        <v>0.79486350452800003</v>
      </c>
      <c r="F5" s="5">
        <v>5565</v>
      </c>
    </row>
    <row r="6" spans="1:6" ht="19.5" customHeight="1" x14ac:dyDescent="0.25">
      <c r="A6" s="4">
        <v>15.9275951923</v>
      </c>
      <c r="B6" s="4">
        <v>3.52814380997</v>
      </c>
      <c r="C6" s="5">
        <v>0</v>
      </c>
      <c r="D6" s="5">
        <v>0</v>
      </c>
      <c r="E6" s="4">
        <v>0.69652262538200005</v>
      </c>
      <c r="F6" s="5">
        <v>5565</v>
      </c>
    </row>
    <row r="7" spans="1:6" ht="19.5" customHeight="1" x14ac:dyDescent="0.25">
      <c r="A7" s="4">
        <v>17.085030639999999</v>
      </c>
      <c r="B7" s="4">
        <v>2.8242150043600001</v>
      </c>
      <c r="C7" s="5">
        <v>0</v>
      </c>
      <c r="D7" s="5">
        <v>0</v>
      </c>
      <c r="E7" s="4">
        <v>0.52073830390800002</v>
      </c>
      <c r="F7" s="5">
        <v>5565</v>
      </c>
    </row>
    <row r="8" spans="1:6" ht="19.5" customHeight="1" x14ac:dyDescent="0.25">
      <c r="A8" s="15" t="s">
        <v>4</v>
      </c>
      <c r="B8" s="17"/>
      <c r="C8" s="5">
        <v>0</v>
      </c>
      <c r="D8" s="5">
        <v>0</v>
      </c>
      <c r="E8" s="17"/>
      <c r="F8" s="16"/>
    </row>
    <row r="9" spans="1:6" ht="19.5" customHeight="1" x14ac:dyDescent="0.25">
      <c r="A9" s="4">
        <v>7.8586166423000003</v>
      </c>
      <c r="B9" s="4">
        <v>5.2146399067300004</v>
      </c>
      <c r="C9" s="5">
        <v>0</v>
      </c>
      <c r="D9" s="5">
        <v>0</v>
      </c>
      <c r="E9" s="4">
        <v>0.75306863089099996</v>
      </c>
      <c r="F9" s="5">
        <v>5300</v>
      </c>
    </row>
    <row r="10" spans="1:6" ht="19.5" customHeight="1" x14ac:dyDescent="0.25">
      <c r="A10" s="4">
        <v>8.0901037318399993</v>
      </c>
      <c r="B10" s="4">
        <v>5.2146399067300004</v>
      </c>
      <c r="C10" s="5">
        <v>0</v>
      </c>
      <c r="D10" s="5">
        <v>0</v>
      </c>
      <c r="E10" s="4">
        <v>0.75921493583800004</v>
      </c>
      <c r="F10" s="5">
        <v>5300</v>
      </c>
    </row>
    <row r="11" spans="1:6" ht="19.5" customHeight="1" x14ac:dyDescent="0.25">
      <c r="A11" s="4">
        <v>10.008139616699999</v>
      </c>
      <c r="B11" s="4">
        <v>5.0093273384300003</v>
      </c>
      <c r="C11" s="5">
        <v>0</v>
      </c>
      <c r="D11" s="5">
        <v>0</v>
      </c>
      <c r="E11" s="4">
        <v>0.79117572156000004</v>
      </c>
      <c r="F11" s="5">
        <v>5300</v>
      </c>
    </row>
    <row r="12" spans="1:6" ht="19.5" customHeight="1" x14ac:dyDescent="0.25">
      <c r="A12" s="4">
        <v>12.0253842542</v>
      </c>
      <c r="B12" s="4">
        <v>4.6280325687300001</v>
      </c>
      <c r="C12" s="5">
        <v>0</v>
      </c>
      <c r="D12" s="5">
        <v>0</v>
      </c>
      <c r="E12" s="4">
        <v>0.80469759244299999</v>
      </c>
      <c r="F12" s="5">
        <v>5300</v>
      </c>
    </row>
    <row r="13" spans="1:6" ht="19.5" customHeight="1" x14ac:dyDescent="0.25">
      <c r="A13" s="4">
        <v>13.910350554800001</v>
      </c>
      <c r="B13" s="4">
        <v>4.0120948638199998</v>
      </c>
      <c r="C13" s="5">
        <v>0</v>
      </c>
      <c r="D13" s="5">
        <v>0</v>
      </c>
      <c r="E13" s="4">
        <v>0.77396606770999998</v>
      </c>
      <c r="F13" s="5">
        <v>5300</v>
      </c>
    </row>
    <row r="14" spans="1:6" ht="19.5" customHeight="1" x14ac:dyDescent="0.25">
      <c r="A14" s="4">
        <v>16.059873529200001</v>
      </c>
      <c r="B14" s="4">
        <v>2.8535453712600001</v>
      </c>
      <c r="C14" s="5">
        <v>0</v>
      </c>
      <c r="D14" s="5">
        <v>0</v>
      </c>
      <c r="E14" s="4">
        <v>0.57974283139600002</v>
      </c>
      <c r="F14" s="5">
        <v>5300</v>
      </c>
    </row>
    <row r="15" spans="1:6" ht="19.5" customHeight="1" x14ac:dyDescent="0.25">
      <c r="A15" s="4">
        <v>16.225221450300001</v>
      </c>
      <c r="B15" s="4">
        <v>2.75088908711</v>
      </c>
      <c r="C15" s="5">
        <v>0</v>
      </c>
      <c r="D15" s="5">
        <v>0</v>
      </c>
      <c r="E15" s="4">
        <v>0.51827978193000002</v>
      </c>
      <c r="F15" s="5">
        <v>5300</v>
      </c>
    </row>
    <row r="16" spans="1:6" ht="19.5" customHeight="1" x14ac:dyDescent="0.25">
      <c r="A16" s="15" t="s">
        <v>4</v>
      </c>
      <c r="B16" s="17"/>
      <c r="C16" s="5">
        <v>0</v>
      </c>
      <c r="D16" s="5">
        <v>0</v>
      </c>
      <c r="E16" s="17"/>
      <c r="F16" s="16"/>
    </row>
    <row r="17" spans="1:6" ht="19.5" customHeight="1" x14ac:dyDescent="0.25">
      <c r="A17" s="4">
        <v>7.5279208000800004</v>
      </c>
      <c r="B17" s="4">
        <v>4.8040147701300002</v>
      </c>
      <c r="C17" s="5">
        <v>0</v>
      </c>
      <c r="D17" s="5">
        <v>0</v>
      </c>
      <c r="E17" s="4">
        <v>0.75429789187999996</v>
      </c>
      <c r="F17" s="5">
        <v>5035</v>
      </c>
    </row>
    <row r="18" spans="1:6" ht="19.5" customHeight="1" x14ac:dyDescent="0.25">
      <c r="A18" s="4">
        <v>8.0239645633999999</v>
      </c>
      <c r="B18" s="4">
        <v>4.7160236694300002</v>
      </c>
      <c r="C18" s="5">
        <v>0</v>
      </c>
      <c r="D18" s="5">
        <v>0</v>
      </c>
      <c r="E18" s="4">
        <v>0.76536124078400003</v>
      </c>
      <c r="F18" s="5">
        <v>5035</v>
      </c>
    </row>
    <row r="19" spans="1:6" ht="19.5" customHeight="1" x14ac:dyDescent="0.25">
      <c r="A19" s="4">
        <v>10.1073483693</v>
      </c>
      <c r="B19" s="4">
        <v>4.5547066514700001</v>
      </c>
      <c r="C19" s="5">
        <v>0</v>
      </c>
      <c r="D19" s="5">
        <v>0</v>
      </c>
      <c r="E19" s="4">
        <v>0.799780548486</v>
      </c>
      <c r="F19" s="5">
        <v>5035</v>
      </c>
    </row>
    <row r="20" spans="1:6" ht="19.5" customHeight="1" x14ac:dyDescent="0.25">
      <c r="A20" s="4">
        <v>12.0584538384</v>
      </c>
      <c r="B20" s="4">
        <v>4.1147511479699999</v>
      </c>
      <c r="C20" s="5">
        <v>0</v>
      </c>
      <c r="D20" s="5">
        <v>0</v>
      </c>
      <c r="E20" s="4">
        <v>0.79609276551800001</v>
      </c>
      <c r="F20" s="5">
        <v>5035</v>
      </c>
    </row>
    <row r="21" spans="1:6" ht="19.5" customHeight="1" x14ac:dyDescent="0.25">
      <c r="A21" s="4">
        <v>13.9764897232</v>
      </c>
      <c r="B21" s="4">
        <v>3.4108223423699999</v>
      </c>
      <c r="C21" s="5">
        <v>0</v>
      </c>
      <c r="D21" s="5">
        <v>0</v>
      </c>
      <c r="E21" s="4">
        <v>0.742005281987</v>
      </c>
      <c r="F21" s="5">
        <v>5035</v>
      </c>
    </row>
    <row r="22" spans="1:6" ht="19.5" customHeight="1" x14ac:dyDescent="0.25">
      <c r="A22" s="4">
        <v>15.3323426763</v>
      </c>
      <c r="B22" s="4">
        <v>2.6189024360599999</v>
      </c>
      <c r="C22" s="5">
        <v>0</v>
      </c>
      <c r="D22" s="5">
        <v>0</v>
      </c>
      <c r="E22" s="4">
        <v>0.521967564898</v>
      </c>
      <c r="F22" s="5">
        <v>5035</v>
      </c>
    </row>
    <row r="23" spans="1:6" ht="19.5" customHeight="1" x14ac:dyDescent="0.25">
      <c r="A23" s="15" t="s">
        <v>4</v>
      </c>
      <c r="B23" s="17"/>
      <c r="C23" s="5">
        <v>0</v>
      </c>
      <c r="D23" s="5">
        <v>0</v>
      </c>
      <c r="E23" s="17"/>
      <c r="F23" s="16"/>
    </row>
    <row r="24" spans="1:6" ht="19.5" customHeight="1" x14ac:dyDescent="0.25">
      <c r="A24" s="4">
        <v>7.0318770367700001</v>
      </c>
      <c r="B24" s="4">
        <v>4.36405926662</v>
      </c>
      <c r="C24" s="5">
        <v>0</v>
      </c>
      <c r="D24" s="5">
        <v>0</v>
      </c>
      <c r="E24" s="4">
        <v>0.75306863089099996</v>
      </c>
      <c r="F24" s="5">
        <v>4770</v>
      </c>
    </row>
    <row r="25" spans="1:6" ht="19.5" customHeight="1" x14ac:dyDescent="0.25">
      <c r="A25" s="4">
        <v>8.0239645633999999</v>
      </c>
      <c r="B25" s="4">
        <v>4.32006371627</v>
      </c>
      <c r="C25" s="5">
        <v>0</v>
      </c>
      <c r="D25" s="5">
        <v>0</v>
      </c>
      <c r="E25" s="4">
        <v>0.77396606770999998</v>
      </c>
      <c r="F25" s="5">
        <v>4770</v>
      </c>
    </row>
    <row r="26" spans="1:6" ht="19.5" customHeight="1" x14ac:dyDescent="0.25">
      <c r="A26" s="4">
        <v>10.074278785100001</v>
      </c>
      <c r="B26" s="4">
        <v>4.0854207810699998</v>
      </c>
      <c r="C26" s="5">
        <v>0</v>
      </c>
      <c r="D26" s="5">
        <v>0</v>
      </c>
      <c r="E26" s="4">
        <v>0.801009809475</v>
      </c>
      <c r="F26" s="5">
        <v>4770</v>
      </c>
    </row>
    <row r="27" spans="1:6" ht="19.5" customHeight="1" x14ac:dyDescent="0.25">
      <c r="A27" s="4">
        <v>11.992314669900001</v>
      </c>
      <c r="B27" s="4">
        <v>3.6601304610200001</v>
      </c>
      <c r="C27" s="5">
        <v>0</v>
      </c>
      <c r="D27" s="5">
        <v>0</v>
      </c>
      <c r="E27" s="4">
        <v>0.79363424353900003</v>
      </c>
      <c r="F27" s="5">
        <v>4770</v>
      </c>
    </row>
    <row r="28" spans="1:6" ht="19.5" customHeight="1" x14ac:dyDescent="0.25">
      <c r="A28" s="4">
        <v>13.9764897232</v>
      </c>
      <c r="B28" s="4">
        <v>2.8242150043600001</v>
      </c>
      <c r="C28" s="5">
        <v>0</v>
      </c>
      <c r="D28" s="5">
        <v>0</v>
      </c>
      <c r="E28" s="4">
        <v>0.65841553471299996</v>
      </c>
      <c r="F28" s="5">
        <v>4770</v>
      </c>
    </row>
    <row r="29" spans="1:6" ht="19.5" customHeight="1" x14ac:dyDescent="0.25">
      <c r="A29" s="4">
        <v>14.6048118234</v>
      </c>
      <c r="B29" s="4">
        <v>2.5309113353599999</v>
      </c>
      <c r="C29" s="5">
        <v>0</v>
      </c>
      <c r="D29" s="5">
        <v>0</v>
      </c>
      <c r="E29" s="4">
        <v>0.51950904291900002</v>
      </c>
      <c r="F29" s="5">
        <v>4770</v>
      </c>
    </row>
    <row r="30" spans="1:6" ht="19.5" customHeight="1" x14ac:dyDescent="0.25">
      <c r="A30" s="15" t="s">
        <v>4</v>
      </c>
      <c r="B30" s="17"/>
      <c r="C30" s="5">
        <v>0</v>
      </c>
      <c r="D30" s="5">
        <v>0</v>
      </c>
      <c r="E30" s="17"/>
      <c r="F30" s="16"/>
    </row>
    <row r="31" spans="1:6" ht="19.5" customHeight="1" x14ac:dyDescent="0.25">
      <c r="A31" s="4">
        <v>6.6350420261099998</v>
      </c>
      <c r="B31" s="4">
        <v>4.0560904141699998</v>
      </c>
      <c r="C31" s="5">
        <v>0</v>
      </c>
      <c r="D31" s="5">
        <v>0</v>
      </c>
      <c r="E31" s="4">
        <v>0.75429789187999996</v>
      </c>
      <c r="F31" s="5">
        <v>4505</v>
      </c>
    </row>
    <row r="32" spans="1:6" ht="19.5" customHeight="1" x14ac:dyDescent="0.25">
      <c r="A32" s="4">
        <v>8.0239645633999999</v>
      </c>
      <c r="B32" s="4">
        <v>3.9387689465700002</v>
      </c>
      <c r="C32" s="5">
        <v>0</v>
      </c>
      <c r="D32" s="5">
        <v>0</v>
      </c>
      <c r="E32" s="4">
        <v>0.77765385067799997</v>
      </c>
      <c r="F32" s="5">
        <v>4505</v>
      </c>
    </row>
    <row r="33" spans="1:6" ht="19.5" customHeight="1" x14ac:dyDescent="0.25">
      <c r="A33" s="4">
        <v>10.074278785100001</v>
      </c>
      <c r="B33" s="4">
        <v>3.7041260113700001</v>
      </c>
      <c r="C33" s="5">
        <v>0</v>
      </c>
      <c r="D33" s="5">
        <v>0</v>
      </c>
      <c r="E33" s="4">
        <v>0.80469759244299999</v>
      </c>
      <c r="F33" s="5">
        <v>4505</v>
      </c>
    </row>
    <row r="34" spans="1:6" ht="19.5" customHeight="1" x14ac:dyDescent="0.25">
      <c r="A34" s="4">
        <v>11.959245085699999</v>
      </c>
      <c r="B34" s="4">
        <v>3.2495053244199998</v>
      </c>
      <c r="C34" s="5">
        <v>0</v>
      </c>
      <c r="D34" s="5">
        <v>0</v>
      </c>
      <c r="E34" s="4">
        <v>0.771507545731</v>
      </c>
      <c r="F34" s="5">
        <v>4505</v>
      </c>
    </row>
    <row r="35" spans="1:6" ht="19.5" customHeight="1" x14ac:dyDescent="0.25">
      <c r="A35" s="4">
        <v>13.711933049400001</v>
      </c>
      <c r="B35" s="4">
        <v>2.4575854181099999</v>
      </c>
      <c r="C35" s="5">
        <v>0</v>
      </c>
      <c r="D35" s="5">
        <v>0</v>
      </c>
      <c r="E35" s="4">
        <v>0.52319682588700001</v>
      </c>
      <c r="F35" s="5">
        <v>4505</v>
      </c>
    </row>
    <row r="36" spans="1:6" ht="19.5" customHeight="1" x14ac:dyDescent="0.25">
      <c r="A36" s="15" t="s">
        <v>4</v>
      </c>
      <c r="B36" s="17"/>
      <c r="C36" s="5">
        <v>0</v>
      </c>
      <c r="D36" s="5">
        <v>0</v>
      </c>
      <c r="E36" s="17"/>
      <c r="F36" s="16"/>
    </row>
    <row r="37" spans="1:6" ht="19.5" customHeight="1" x14ac:dyDescent="0.25">
      <c r="A37" s="4">
        <v>6.40355493656</v>
      </c>
      <c r="B37" s="4">
        <v>3.7041260113700001</v>
      </c>
      <c r="C37" s="5">
        <v>0</v>
      </c>
      <c r="D37" s="5">
        <v>0</v>
      </c>
      <c r="E37" s="4">
        <v>0.75429789187999996</v>
      </c>
      <c r="F37" s="5">
        <v>4240</v>
      </c>
    </row>
    <row r="38" spans="1:6" ht="19.5" customHeight="1" x14ac:dyDescent="0.25">
      <c r="A38" s="4">
        <v>7.9908949791800001</v>
      </c>
      <c r="B38" s="4">
        <v>3.58680454377</v>
      </c>
      <c r="C38" s="5">
        <v>0</v>
      </c>
      <c r="D38" s="5">
        <v>0</v>
      </c>
      <c r="E38" s="4">
        <v>0.78871719958200004</v>
      </c>
      <c r="F38" s="5">
        <v>4240</v>
      </c>
    </row>
    <row r="39" spans="1:6" ht="19.5" customHeight="1" x14ac:dyDescent="0.25">
      <c r="A39" s="4">
        <v>10.041209200899999</v>
      </c>
      <c r="B39" s="4">
        <v>3.3228312416699999</v>
      </c>
      <c r="C39" s="5">
        <v>0</v>
      </c>
      <c r="D39" s="5">
        <v>0</v>
      </c>
      <c r="E39" s="4">
        <v>0.799780548486</v>
      </c>
      <c r="F39" s="5">
        <v>4240</v>
      </c>
    </row>
    <row r="40" spans="1:6" ht="19.5" customHeight="1" x14ac:dyDescent="0.25">
      <c r="A40" s="4">
        <v>12.0584538384</v>
      </c>
      <c r="B40" s="4">
        <v>2.8242150043600001</v>
      </c>
      <c r="C40" s="5">
        <v>0</v>
      </c>
      <c r="D40" s="5">
        <v>0</v>
      </c>
      <c r="E40" s="4">
        <v>0.72356636714699996</v>
      </c>
      <c r="F40" s="5">
        <v>4240</v>
      </c>
    </row>
    <row r="41" spans="1:6" ht="19.5" customHeight="1" x14ac:dyDescent="0.25">
      <c r="A41" s="4">
        <v>12.9844021966</v>
      </c>
      <c r="B41" s="4">
        <v>2.3989246843099998</v>
      </c>
      <c r="C41" s="5">
        <v>0</v>
      </c>
      <c r="D41" s="5">
        <v>0</v>
      </c>
      <c r="E41" s="4">
        <v>0.521967564898</v>
      </c>
      <c r="F41" s="5">
        <v>4240</v>
      </c>
    </row>
    <row r="42" spans="1:6" ht="19.5" customHeight="1" x14ac:dyDescent="0.25">
      <c r="A42" s="15" t="s">
        <v>4</v>
      </c>
      <c r="B42" s="17"/>
      <c r="C42" s="5">
        <v>0</v>
      </c>
      <c r="D42" s="5">
        <v>0</v>
      </c>
      <c r="E42" s="17"/>
      <c r="F42" s="16"/>
    </row>
    <row r="43" spans="1:6" ht="19.5" customHeight="1" x14ac:dyDescent="0.25">
      <c r="A43" s="4">
        <v>5.9075111732499996</v>
      </c>
      <c r="B43" s="4">
        <v>3.4401527092699999</v>
      </c>
      <c r="C43" s="5">
        <v>0</v>
      </c>
      <c r="D43" s="5">
        <v>0</v>
      </c>
      <c r="E43" s="4">
        <v>0.75061010891199997</v>
      </c>
      <c r="F43" s="5">
        <v>3975</v>
      </c>
    </row>
    <row r="44" spans="1:6" ht="19.5" customHeight="1" x14ac:dyDescent="0.25">
      <c r="A44" s="4">
        <v>8.0239645633999999</v>
      </c>
      <c r="B44" s="4">
        <v>3.2935008747699999</v>
      </c>
      <c r="C44" s="5">
        <v>0</v>
      </c>
      <c r="D44" s="5">
        <v>0</v>
      </c>
      <c r="E44" s="4">
        <v>0.79486350452800003</v>
      </c>
      <c r="F44" s="5">
        <v>3975</v>
      </c>
    </row>
    <row r="45" spans="1:6" ht="19.5" customHeight="1" x14ac:dyDescent="0.25">
      <c r="A45" s="4">
        <v>10.008139616699999</v>
      </c>
      <c r="B45" s="4">
        <v>3.0148623892100002</v>
      </c>
      <c r="C45" s="5">
        <v>0</v>
      </c>
      <c r="D45" s="5">
        <v>0</v>
      </c>
      <c r="E45" s="4">
        <v>0.79240498255000003</v>
      </c>
      <c r="F45" s="5">
        <v>3975</v>
      </c>
    </row>
    <row r="46" spans="1:6" ht="19.5" customHeight="1" x14ac:dyDescent="0.25">
      <c r="A46" s="4">
        <v>12.1245930068</v>
      </c>
      <c r="B46" s="4">
        <v>2.3109335836099998</v>
      </c>
      <c r="C46" s="5">
        <v>0</v>
      </c>
      <c r="D46" s="5">
        <v>0</v>
      </c>
      <c r="E46" s="4">
        <v>0.52442608687600001</v>
      </c>
      <c r="F46" s="5">
        <v>3975</v>
      </c>
    </row>
    <row r="47" spans="1:6" ht="19.5" customHeight="1" x14ac:dyDescent="0.25">
      <c r="A47" s="15" t="s">
        <v>4</v>
      </c>
      <c r="B47" s="17"/>
      <c r="C47" s="5">
        <v>0</v>
      </c>
      <c r="D47" s="5">
        <v>0</v>
      </c>
      <c r="E47" s="17"/>
      <c r="F47" s="16"/>
    </row>
    <row r="48" spans="1:6" ht="19.5" customHeight="1" x14ac:dyDescent="0.25">
      <c r="A48" s="4">
        <v>5.54374574681</v>
      </c>
      <c r="B48" s="4">
        <v>3.2495053244199998</v>
      </c>
      <c r="C48" s="5">
        <v>0</v>
      </c>
      <c r="D48" s="5">
        <v>0</v>
      </c>
      <c r="E48" s="4">
        <v>0.75183936990199995</v>
      </c>
      <c r="F48" s="5">
        <v>3710</v>
      </c>
    </row>
    <row r="49" spans="1:6" ht="19.5" customHeight="1" x14ac:dyDescent="0.25">
      <c r="A49" s="4">
        <v>6.0067199259099997</v>
      </c>
      <c r="B49" s="4">
        <v>3.1761794071699998</v>
      </c>
      <c r="C49" s="5">
        <v>0</v>
      </c>
      <c r="D49" s="5">
        <v>0</v>
      </c>
      <c r="E49" s="4">
        <v>0.76659050177400001</v>
      </c>
      <c r="F49" s="5">
        <v>3710</v>
      </c>
    </row>
    <row r="50" spans="1:6" ht="19.5" customHeight="1" x14ac:dyDescent="0.25">
      <c r="A50" s="4">
        <v>8.0570341476199996</v>
      </c>
      <c r="B50" s="4">
        <v>3.0441927561100002</v>
      </c>
      <c r="C50" s="5">
        <v>0</v>
      </c>
      <c r="D50" s="5">
        <v>0</v>
      </c>
      <c r="E50" s="4">
        <v>0.799780548486</v>
      </c>
      <c r="F50" s="5">
        <v>3710</v>
      </c>
    </row>
    <row r="51" spans="1:6" ht="19.5" customHeight="1" x14ac:dyDescent="0.25">
      <c r="A51" s="4">
        <v>10.074278785100001</v>
      </c>
      <c r="B51" s="4">
        <v>2.67756316986</v>
      </c>
      <c r="C51" s="5">
        <v>0</v>
      </c>
      <c r="D51" s="5">
        <v>0</v>
      </c>
      <c r="E51" s="4">
        <v>0.76413197979500003</v>
      </c>
      <c r="F51" s="5">
        <v>3710</v>
      </c>
    </row>
    <row r="52" spans="1:6" ht="19.5" customHeight="1" x14ac:dyDescent="0.25">
      <c r="A52" s="4">
        <v>11.397062154</v>
      </c>
      <c r="B52" s="4">
        <v>2.2522728498100002</v>
      </c>
      <c r="C52" s="5">
        <v>0</v>
      </c>
      <c r="D52" s="5">
        <v>0</v>
      </c>
      <c r="E52" s="4">
        <v>0.51705052094000004</v>
      </c>
      <c r="F52" s="5">
        <v>3710</v>
      </c>
    </row>
    <row r="53" spans="1:6" ht="19.5" customHeight="1" x14ac:dyDescent="0.25">
      <c r="A53" s="15" t="s">
        <v>5</v>
      </c>
      <c r="B53" s="17"/>
      <c r="C53" s="16"/>
      <c r="D53" s="16"/>
      <c r="E53" s="17"/>
      <c r="F53" s="16"/>
    </row>
    <row r="54" spans="1:6" ht="19.5" customHeight="1" x14ac:dyDescent="0.25">
      <c r="A54" s="6" t="s">
        <v>6</v>
      </c>
      <c r="B54" s="5">
        <v>292</v>
      </c>
      <c r="C54" s="16"/>
      <c r="D54" s="16"/>
      <c r="E54" s="17"/>
      <c r="F54" s="16"/>
    </row>
    <row r="55" spans="1:6" ht="19.5" customHeight="1" x14ac:dyDescent="0.25">
      <c r="A55" s="6" t="s">
        <v>7</v>
      </c>
      <c r="B55" s="4">
        <v>1.83</v>
      </c>
      <c r="C55" s="16"/>
      <c r="D55" s="16"/>
      <c r="E55" s="17"/>
      <c r="F55" s="16"/>
    </row>
    <row r="56" spans="1:6" ht="19.5" customHeight="1" x14ac:dyDescent="0.25">
      <c r="A56" s="6" t="s">
        <v>8</v>
      </c>
      <c r="B56" s="4">
        <v>2.2000000000000002</v>
      </c>
      <c r="C56" s="16"/>
      <c r="D56" s="16"/>
      <c r="E56" s="17"/>
      <c r="F56" s="16"/>
    </row>
    <row r="57" spans="1:6" ht="19.5" customHeight="1" x14ac:dyDescent="0.25">
      <c r="A57" s="6" t="s">
        <v>9</v>
      </c>
      <c r="B57" s="4">
        <v>0.85</v>
      </c>
      <c r="C57" s="16"/>
      <c r="D57" s="16"/>
      <c r="E57" s="17"/>
      <c r="F57" s="16"/>
    </row>
    <row r="58" spans="1:6" ht="19.5" customHeight="1" x14ac:dyDescent="0.25">
      <c r="A58" s="6" t="s">
        <v>10</v>
      </c>
      <c r="B58" s="4">
        <v>2.76</v>
      </c>
      <c r="C58" s="16"/>
      <c r="D58" s="16"/>
      <c r="E58" s="17"/>
      <c r="F58" s="16"/>
    </row>
    <row r="59" spans="1:6" ht="19.5" customHeight="1" x14ac:dyDescent="0.25">
      <c r="A59" s="6" t="s">
        <v>11</v>
      </c>
      <c r="B59" s="5">
        <v>5300</v>
      </c>
      <c r="C59" s="16"/>
      <c r="D59" s="16"/>
      <c r="E59" s="17"/>
      <c r="F59" s="16"/>
    </row>
    <row r="60" spans="1:6" ht="19.5" customHeight="1" x14ac:dyDescent="0.25">
      <c r="A60" s="6" t="s">
        <v>12</v>
      </c>
      <c r="B60" s="4"/>
      <c r="C60" s="16"/>
      <c r="D60" s="16"/>
      <c r="E60" s="17"/>
      <c r="F60" s="16"/>
    </row>
    <row r="61" spans="1:6" ht="19.5" customHeight="1" x14ac:dyDescent="0.25">
      <c r="A61" s="6" t="s">
        <v>13</v>
      </c>
      <c r="B61" s="17"/>
      <c r="C61" s="16"/>
      <c r="D61" s="16"/>
      <c r="E61" s="17"/>
      <c r="F61" s="16"/>
    </row>
    <row r="62" spans="1:6" ht="19.5" customHeight="1" x14ac:dyDescent="0.25">
      <c r="A62" s="6" t="s">
        <v>14</v>
      </c>
      <c r="B62" s="17"/>
      <c r="C62" s="16"/>
      <c r="D62" s="16"/>
      <c r="E62" s="17"/>
      <c r="F62" s="16"/>
    </row>
    <row r="63" spans="1:6" ht="19.5" customHeight="1" x14ac:dyDescent="0.25">
      <c r="A63" s="15" t="s">
        <v>22</v>
      </c>
      <c r="B63" s="17"/>
      <c r="C63" s="16"/>
      <c r="D63" s="16"/>
      <c r="E63" s="17"/>
      <c r="F63" s="16"/>
    </row>
    <row r="64" spans="1:6" ht="19.5" customHeight="1" x14ac:dyDescent="0.25">
      <c r="A64" s="6" t="s">
        <v>16</v>
      </c>
      <c r="B64" s="4">
        <v>4.5</v>
      </c>
      <c r="C64" s="16"/>
      <c r="D64" s="16"/>
      <c r="E64" s="17"/>
      <c r="F64" s="16"/>
    </row>
    <row r="65" spans="1:6" ht="19.5" customHeight="1" x14ac:dyDescent="0.25">
      <c r="A65" s="6" t="s">
        <v>17</v>
      </c>
      <c r="B65" s="5">
        <v>18</v>
      </c>
      <c r="C65" s="16"/>
      <c r="D65" s="16"/>
      <c r="E65" s="17"/>
      <c r="F65" s="16"/>
    </row>
    <row r="66" spans="1:6" ht="19.5" customHeight="1" x14ac:dyDescent="0.25">
      <c r="A66" s="6" t="s">
        <v>18</v>
      </c>
      <c r="B66" s="4">
        <v>41</v>
      </c>
      <c r="C66" s="16"/>
      <c r="D66" s="16"/>
      <c r="E66" s="17"/>
      <c r="F66" s="16"/>
    </row>
    <row r="67" spans="1:6" ht="19.5" customHeight="1" x14ac:dyDescent="0.25">
      <c r="A67" s="6" t="s">
        <v>19</v>
      </c>
      <c r="B67" s="4">
        <v>509.4</v>
      </c>
      <c r="C67" s="16"/>
      <c r="D67" s="16"/>
      <c r="E67" s="17"/>
      <c r="F67" s="1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workbookViewId="0">
      <selection activeCell="P27" sqref="P27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3" width="9.140625" style="12" bestFit="1" customWidth="1"/>
    <col min="4" max="4" width="14.140625" style="12" bestFit="1" customWidth="1"/>
    <col min="5" max="5" width="9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14.137459102199999</v>
      </c>
      <c r="B2" s="4">
        <v>7.1609258286899999</v>
      </c>
      <c r="C2" s="5">
        <v>0</v>
      </c>
      <c r="D2" s="5">
        <v>0</v>
      </c>
      <c r="E2" s="4">
        <v>0.72620197984900003</v>
      </c>
      <c r="F2" s="5">
        <v>5565</v>
      </c>
    </row>
    <row r="3" spans="1:6" ht="19.5" customHeight="1" x14ac:dyDescent="0.25">
      <c r="A3" s="4">
        <v>15.2629800613</v>
      </c>
      <c r="B3" s="4">
        <v>7.1734563582400002</v>
      </c>
      <c r="C3" s="5">
        <v>0</v>
      </c>
      <c r="D3" s="5">
        <v>0</v>
      </c>
      <c r="E3" s="4">
        <v>0.73559381953799996</v>
      </c>
      <c r="F3" s="5">
        <v>5565</v>
      </c>
    </row>
    <row r="4" spans="1:6" ht="19.5" customHeight="1" x14ac:dyDescent="0.25">
      <c r="A4" s="4">
        <v>19.845458252</v>
      </c>
      <c r="B4" s="4">
        <v>7.0732121218900001</v>
      </c>
      <c r="C4" s="5">
        <v>0</v>
      </c>
      <c r="D4" s="5">
        <v>0</v>
      </c>
      <c r="E4" s="4">
        <v>0.79999500597700002</v>
      </c>
      <c r="F4" s="5">
        <v>5565</v>
      </c>
    </row>
    <row r="5" spans="1:6" ht="19.5" customHeight="1" x14ac:dyDescent="0.25">
      <c r="A5" s="4">
        <v>24.8299082138</v>
      </c>
      <c r="B5" s="4">
        <v>6.7474183537599997</v>
      </c>
      <c r="C5" s="5">
        <v>0</v>
      </c>
      <c r="D5" s="5">
        <v>0</v>
      </c>
      <c r="E5" s="4">
        <v>0.84292913027000005</v>
      </c>
      <c r="F5" s="5">
        <v>5565</v>
      </c>
    </row>
    <row r="6" spans="1:6" ht="19.5" customHeight="1" x14ac:dyDescent="0.25">
      <c r="A6" s="4">
        <v>30.0555412382</v>
      </c>
      <c r="B6" s="4">
        <v>6.2461971720199996</v>
      </c>
      <c r="C6" s="5">
        <v>0</v>
      </c>
      <c r="D6" s="5">
        <v>0</v>
      </c>
      <c r="E6" s="4">
        <v>0.87512972348999996</v>
      </c>
      <c r="F6" s="5">
        <v>5565</v>
      </c>
    </row>
    <row r="7" spans="1:6" ht="19.5" customHeight="1" x14ac:dyDescent="0.25">
      <c r="A7" s="4">
        <v>35.039991200099998</v>
      </c>
      <c r="B7" s="4">
        <v>5.3439990448900003</v>
      </c>
      <c r="C7" s="5">
        <v>0</v>
      </c>
      <c r="D7" s="5">
        <v>0</v>
      </c>
      <c r="E7" s="4">
        <v>0.82146206812400002</v>
      </c>
      <c r="F7" s="5">
        <v>5565</v>
      </c>
    </row>
    <row r="8" spans="1:6" ht="19.5" customHeight="1" x14ac:dyDescent="0.25">
      <c r="A8" s="4">
        <v>38.014582306299999</v>
      </c>
      <c r="B8" s="4">
        <v>4.6548199200000004</v>
      </c>
      <c r="C8" s="5">
        <v>0</v>
      </c>
      <c r="D8" s="5">
        <v>0</v>
      </c>
      <c r="E8" s="4">
        <v>0.64167542264699995</v>
      </c>
      <c r="F8" s="5">
        <v>5565</v>
      </c>
    </row>
    <row r="9" spans="1:6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6"/>
    </row>
    <row r="10" spans="1:6" ht="19.5" customHeight="1" x14ac:dyDescent="0.25">
      <c r="A10" s="4">
        <v>13.815881685300001</v>
      </c>
      <c r="B10" s="4">
        <v>6.8351320605600003</v>
      </c>
      <c r="C10" s="5">
        <v>0</v>
      </c>
      <c r="D10" s="5">
        <v>0</v>
      </c>
      <c r="E10" s="4">
        <v>0.72888536261699999</v>
      </c>
      <c r="F10" s="5">
        <v>5300</v>
      </c>
    </row>
    <row r="11" spans="1:6" ht="19.5" customHeight="1" x14ac:dyDescent="0.25">
      <c r="A11" s="4">
        <v>14.9414026444</v>
      </c>
      <c r="B11" s="4">
        <v>6.7724794128500001</v>
      </c>
      <c r="C11" s="5">
        <v>0</v>
      </c>
      <c r="D11" s="5">
        <v>0</v>
      </c>
      <c r="E11" s="4">
        <v>0.75035242476300001</v>
      </c>
      <c r="F11" s="5">
        <v>5300</v>
      </c>
    </row>
    <row r="12" spans="1:6" ht="19.5" customHeight="1" x14ac:dyDescent="0.25">
      <c r="A12" s="4">
        <v>20.006246960399999</v>
      </c>
      <c r="B12" s="4">
        <v>6.6597046469599999</v>
      </c>
      <c r="C12" s="5">
        <v>0</v>
      </c>
      <c r="D12" s="5">
        <v>0</v>
      </c>
      <c r="E12" s="4">
        <v>0.81072853705000003</v>
      </c>
      <c r="F12" s="5">
        <v>5300</v>
      </c>
    </row>
    <row r="13" spans="1:6" ht="19.5" customHeight="1" x14ac:dyDescent="0.25">
      <c r="A13" s="4">
        <v>24.990696922200001</v>
      </c>
      <c r="B13" s="4">
        <v>6.3088498197399998</v>
      </c>
      <c r="C13" s="5">
        <v>0</v>
      </c>
      <c r="D13" s="5">
        <v>0</v>
      </c>
      <c r="E13" s="4">
        <v>0.85634604411199999</v>
      </c>
      <c r="F13" s="5">
        <v>5300</v>
      </c>
    </row>
    <row r="14" spans="1:6" ht="19.5" customHeight="1" x14ac:dyDescent="0.25">
      <c r="A14" s="4">
        <v>30.0555412382</v>
      </c>
      <c r="B14" s="4">
        <v>5.7700370493699999</v>
      </c>
      <c r="C14" s="5">
        <v>0</v>
      </c>
      <c r="D14" s="5">
        <v>0</v>
      </c>
      <c r="E14" s="4">
        <v>0.87110464933700005</v>
      </c>
      <c r="F14" s="5">
        <v>5300</v>
      </c>
    </row>
    <row r="15" spans="1:6" ht="19.5" customHeight="1" x14ac:dyDescent="0.25">
      <c r="A15" s="4">
        <v>35.200779908500003</v>
      </c>
      <c r="B15" s="4">
        <v>4.7926557449800002</v>
      </c>
      <c r="C15" s="5">
        <v>0</v>
      </c>
      <c r="D15" s="5">
        <v>0</v>
      </c>
      <c r="E15" s="4">
        <v>0.744985659227</v>
      </c>
      <c r="F15" s="5">
        <v>5300</v>
      </c>
    </row>
    <row r="16" spans="1:6" ht="19.5" customHeight="1" x14ac:dyDescent="0.25">
      <c r="A16" s="4">
        <v>36.326300867599997</v>
      </c>
      <c r="B16" s="4">
        <v>4.52951462456</v>
      </c>
      <c r="C16" s="5">
        <v>0</v>
      </c>
      <c r="D16" s="5">
        <v>0</v>
      </c>
      <c r="E16" s="4">
        <v>0.64167542264699995</v>
      </c>
      <c r="F16" s="5">
        <v>5300</v>
      </c>
    </row>
    <row r="17" spans="1:6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6"/>
    </row>
    <row r="18" spans="1:6" ht="19.5" customHeight="1" x14ac:dyDescent="0.25">
      <c r="A18" s="4">
        <v>13.011938143</v>
      </c>
      <c r="B18" s="4">
        <v>6.42162458563</v>
      </c>
      <c r="C18" s="5">
        <v>0</v>
      </c>
      <c r="D18" s="5">
        <v>0</v>
      </c>
      <c r="E18" s="4">
        <v>0.72620197984900003</v>
      </c>
      <c r="F18" s="5">
        <v>5035</v>
      </c>
    </row>
    <row r="19" spans="1:6" ht="19.5" customHeight="1" x14ac:dyDescent="0.25">
      <c r="A19" s="4">
        <v>15.021796998599999</v>
      </c>
      <c r="B19" s="4">
        <v>6.3965635265399996</v>
      </c>
      <c r="C19" s="5">
        <v>0</v>
      </c>
      <c r="D19" s="5">
        <v>0</v>
      </c>
      <c r="E19" s="4">
        <v>0.75437749891600003</v>
      </c>
      <c r="F19" s="5">
        <v>5035</v>
      </c>
    </row>
    <row r="20" spans="1:6" ht="19.5" customHeight="1" x14ac:dyDescent="0.25">
      <c r="A20" s="4">
        <v>20.006246960399999</v>
      </c>
      <c r="B20" s="4">
        <v>6.2963192901899996</v>
      </c>
      <c r="C20" s="5">
        <v>0</v>
      </c>
      <c r="D20" s="5">
        <v>0</v>
      </c>
      <c r="E20" s="4">
        <v>0.82012037674000005</v>
      </c>
      <c r="F20" s="5">
        <v>5035</v>
      </c>
    </row>
    <row r="21" spans="1:6" ht="19.5" customHeight="1" x14ac:dyDescent="0.25">
      <c r="A21" s="4">
        <v>25.071091276400001</v>
      </c>
      <c r="B21" s="4">
        <v>5.92040340389</v>
      </c>
      <c r="C21" s="5">
        <v>0</v>
      </c>
      <c r="D21" s="5">
        <v>0</v>
      </c>
      <c r="E21" s="4">
        <v>0.86842126656899998</v>
      </c>
      <c r="F21" s="5">
        <v>5035</v>
      </c>
    </row>
    <row r="22" spans="1:6" ht="19.5" customHeight="1" x14ac:dyDescent="0.25">
      <c r="A22" s="4">
        <v>30.0555412382</v>
      </c>
      <c r="B22" s="4">
        <v>5.3189379857999999</v>
      </c>
      <c r="C22" s="5">
        <v>0</v>
      </c>
      <c r="D22" s="5">
        <v>0</v>
      </c>
      <c r="E22" s="4">
        <v>0.85366266134299995</v>
      </c>
      <c r="F22" s="5">
        <v>5035</v>
      </c>
    </row>
    <row r="23" spans="1:6" ht="19.5" customHeight="1" x14ac:dyDescent="0.25">
      <c r="A23" s="4">
        <v>34.477230720500003</v>
      </c>
      <c r="B23" s="4">
        <v>4.42927038821</v>
      </c>
      <c r="C23" s="5">
        <v>0</v>
      </c>
      <c r="D23" s="5">
        <v>0</v>
      </c>
      <c r="E23" s="4">
        <v>0.64167542264699995</v>
      </c>
      <c r="F23" s="5">
        <v>5035</v>
      </c>
    </row>
    <row r="24" spans="1:6" ht="19.5" customHeight="1" x14ac:dyDescent="0.25">
      <c r="A24" s="15" t="s">
        <v>4</v>
      </c>
      <c r="B24" s="17"/>
      <c r="C24" s="5">
        <v>0</v>
      </c>
      <c r="D24" s="5">
        <v>0</v>
      </c>
      <c r="E24" s="17"/>
      <c r="F24" s="16"/>
    </row>
    <row r="25" spans="1:6" ht="19.5" customHeight="1" x14ac:dyDescent="0.25">
      <c r="A25" s="4">
        <v>12.207994600799999</v>
      </c>
      <c r="B25" s="4">
        <v>6.1083613470399998</v>
      </c>
      <c r="C25" s="5">
        <v>0</v>
      </c>
      <c r="D25" s="5">
        <v>0</v>
      </c>
      <c r="E25" s="4">
        <v>0.72486028846499995</v>
      </c>
      <c r="F25" s="5">
        <v>4770</v>
      </c>
    </row>
    <row r="26" spans="1:6" ht="19.5" customHeight="1" x14ac:dyDescent="0.25">
      <c r="A26" s="4">
        <v>15.1021913528</v>
      </c>
      <c r="B26" s="4">
        <v>6.07076975841</v>
      </c>
      <c r="C26" s="5">
        <v>0</v>
      </c>
      <c r="D26" s="5">
        <v>0</v>
      </c>
      <c r="E26" s="4">
        <v>0.76645272137300002</v>
      </c>
      <c r="F26" s="5">
        <v>4770</v>
      </c>
    </row>
    <row r="27" spans="1:6" ht="19.5" customHeight="1" x14ac:dyDescent="0.25">
      <c r="A27" s="4">
        <v>20.006246960399999</v>
      </c>
      <c r="B27" s="4">
        <v>5.92040340389</v>
      </c>
      <c r="C27" s="5">
        <v>0</v>
      </c>
      <c r="D27" s="5">
        <v>0</v>
      </c>
      <c r="E27" s="4">
        <v>0.83085390781299995</v>
      </c>
      <c r="F27" s="5">
        <v>4770</v>
      </c>
    </row>
    <row r="28" spans="1:6" ht="19.5" customHeight="1" x14ac:dyDescent="0.25">
      <c r="A28" s="4">
        <v>25.071091276400001</v>
      </c>
      <c r="B28" s="4">
        <v>5.5695485766699999</v>
      </c>
      <c r="C28" s="5">
        <v>0</v>
      </c>
      <c r="D28" s="5">
        <v>0</v>
      </c>
      <c r="E28" s="4">
        <v>0.87110464933700005</v>
      </c>
      <c r="F28" s="5">
        <v>4770</v>
      </c>
    </row>
    <row r="29" spans="1:6" ht="19.5" customHeight="1" x14ac:dyDescent="0.25">
      <c r="A29" s="4">
        <v>29.894752529800002</v>
      </c>
      <c r="B29" s="4">
        <v>4.8553083926899996</v>
      </c>
      <c r="C29" s="5">
        <v>0</v>
      </c>
      <c r="D29" s="5">
        <v>0</v>
      </c>
      <c r="E29" s="4">
        <v>0.82146206812400002</v>
      </c>
      <c r="F29" s="5">
        <v>4770</v>
      </c>
    </row>
    <row r="30" spans="1:6" ht="19.5" customHeight="1" x14ac:dyDescent="0.25">
      <c r="A30" s="4">
        <v>32.547766219099998</v>
      </c>
      <c r="B30" s="4">
        <v>4.3916787995800002</v>
      </c>
      <c r="C30" s="5">
        <v>0</v>
      </c>
      <c r="D30" s="5">
        <v>0</v>
      </c>
      <c r="E30" s="4">
        <v>0.64301711403100004</v>
      </c>
      <c r="F30" s="5">
        <v>4770</v>
      </c>
    </row>
    <row r="31" spans="1:6" ht="19.5" customHeight="1" x14ac:dyDescent="0.25">
      <c r="A31" s="15" t="s">
        <v>4</v>
      </c>
      <c r="B31" s="17"/>
      <c r="C31" s="5">
        <v>0</v>
      </c>
      <c r="D31" s="5">
        <v>0</v>
      </c>
      <c r="E31" s="17"/>
      <c r="F31" s="16"/>
    </row>
    <row r="32" spans="1:6" ht="19.5" customHeight="1" x14ac:dyDescent="0.25">
      <c r="A32" s="4">
        <v>11.6452341212</v>
      </c>
      <c r="B32" s="4">
        <v>5.87028128572</v>
      </c>
      <c r="C32" s="5">
        <v>0</v>
      </c>
      <c r="D32" s="5">
        <v>0</v>
      </c>
      <c r="E32" s="4">
        <v>0.72351859707999999</v>
      </c>
      <c r="F32" s="5">
        <v>4505</v>
      </c>
    </row>
    <row r="33" spans="1:6" ht="19.5" customHeight="1" x14ac:dyDescent="0.25">
      <c r="A33" s="4">
        <v>15.1021913528</v>
      </c>
      <c r="B33" s="4">
        <v>5.7825675789100002</v>
      </c>
      <c r="C33" s="5">
        <v>0</v>
      </c>
      <c r="D33" s="5">
        <v>0</v>
      </c>
      <c r="E33" s="4">
        <v>0.78255301798300003</v>
      </c>
      <c r="F33" s="5">
        <v>4505</v>
      </c>
    </row>
    <row r="34" spans="1:6" ht="19.5" customHeight="1" x14ac:dyDescent="0.25">
      <c r="A34" s="4">
        <v>19.925852606199999</v>
      </c>
      <c r="B34" s="4">
        <v>5.5946096357600004</v>
      </c>
      <c r="C34" s="5">
        <v>0</v>
      </c>
      <c r="D34" s="5">
        <v>0</v>
      </c>
      <c r="E34" s="4">
        <v>0.84292913027000005</v>
      </c>
      <c r="F34" s="5">
        <v>4505</v>
      </c>
    </row>
    <row r="35" spans="1:6" ht="19.5" customHeight="1" x14ac:dyDescent="0.25">
      <c r="A35" s="4">
        <v>24.910302567999999</v>
      </c>
      <c r="B35" s="4">
        <v>5.2312242790000001</v>
      </c>
      <c r="C35" s="5">
        <v>0</v>
      </c>
      <c r="D35" s="5">
        <v>0</v>
      </c>
      <c r="E35" s="4">
        <v>0.85902942687999995</v>
      </c>
      <c r="F35" s="5">
        <v>4505</v>
      </c>
    </row>
    <row r="36" spans="1:6" ht="19.5" customHeight="1" x14ac:dyDescent="0.25">
      <c r="A36" s="4">
        <v>29.975146884000001</v>
      </c>
      <c r="B36" s="4">
        <v>4.4543314473000004</v>
      </c>
      <c r="C36" s="5">
        <v>0</v>
      </c>
      <c r="D36" s="5">
        <v>0</v>
      </c>
      <c r="E36" s="4">
        <v>0.74901073337900004</v>
      </c>
      <c r="F36" s="5">
        <v>4505</v>
      </c>
    </row>
    <row r="37" spans="1:6" ht="19.5" customHeight="1" x14ac:dyDescent="0.25">
      <c r="A37" s="4">
        <v>30.698696072000001</v>
      </c>
      <c r="B37" s="4">
        <v>4.2914345632400002</v>
      </c>
      <c r="C37" s="5">
        <v>0</v>
      </c>
      <c r="D37" s="5">
        <v>0</v>
      </c>
      <c r="E37" s="4">
        <v>0.64167542264699995</v>
      </c>
      <c r="F37" s="5">
        <v>4505</v>
      </c>
    </row>
    <row r="38" spans="1:6" ht="19.5" customHeight="1" x14ac:dyDescent="0.25">
      <c r="A38" s="15" t="s">
        <v>4</v>
      </c>
      <c r="B38" s="17"/>
      <c r="C38" s="5">
        <v>0</v>
      </c>
      <c r="D38" s="5">
        <v>0</v>
      </c>
      <c r="E38" s="17"/>
      <c r="F38" s="16"/>
    </row>
    <row r="39" spans="1:6" ht="19.5" customHeight="1" x14ac:dyDescent="0.25">
      <c r="A39" s="4">
        <v>10.841290579000001</v>
      </c>
      <c r="B39" s="4">
        <v>5.5444875175800004</v>
      </c>
      <c r="C39" s="5">
        <v>0</v>
      </c>
      <c r="D39" s="5">
        <v>0</v>
      </c>
      <c r="E39" s="4">
        <v>0.72620197984900003</v>
      </c>
      <c r="F39" s="5">
        <v>4240</v>
      </c>
    </row>
    <row r="40" spans="1:6" ht="19.5" customHeight="1" x14ac:dyDescent="0.25">
      <c r="A40" s="4">
        <v>15.021796998599999</v>
      </c>
      <c r="B40" s="4">
        <v>5.4818348698700001</v>
      </c>
      <c r="C40" s="5">
        <v>0</v>
      </c>
      <c r="D40" s="5">
        <v>0</v>
      </c>
      <c r="E40" s="4">
        <v>0.794628240441</v>
      </c>
      <c r="F40" s="5">
        <v>4240</v>
      </c>
    </row>
    <row r="41" spans="1:6" ht="19.5" customHeight="1" x14ac:dyDescent="0.25">
      <c r="A41" s="4">
        <v>20.086641314600001</v>
      </c>
      <c r="B41" s="4">
        <v>5.2688158676299999</v>
      </c>
      <c r="C41" s="5">
        <v>0</v>
      </c>
      <c r="D41" s="5">
        <v>0</v>
      </c>
      <c r="E41" s="4">
        <v>0.85634604411199999</v>
      </c>
      <c r="F41" s="5">
        <v>4240</v>
      </c>
    </row>
    <row r="42" spans="1:6" ht="19.5" customHeight="1" x14ac:dyDescent="0.25">
      <c r="A42" s="4">
        <v>25.071091276400001</v>
      </c>
      <c r="B42" s="4">
        <v>4.8177168040599998</v>
      </c>
      <c r="C42" s="5">
        <v>0</v>
      </c>
      <c r="D42" s="5">
        <v>0</v>
      </c>
      <c r="E42" s="4">
        <v>0.86037111826400003</v>
      </c>
      <c r="F42" s="5">
        <v>4240</v>
      </c>
    </row>
    <row r="43" spans="1:6" ht="19.5" customHeight="1" x14ac:dyDescent="0.25">
      <c r="A43" s="4">
        <v>28.688837216500001</v>
      </c>
      <c r="B43" s="4">
        <v>4.2413124450600002</v>
      </c>
      <c r="C43" s="5">
        <v>0</v>
      </c>
      <c r="D43" s="5">
        <v>0</v>
      </c>
      <c r="E43" s="4">
        <v>0.64033373126299997</v>
      </c>
      <c r="F43" s="5">
        <v>4240</v>
      </c>
    </row>
    <row r="44" spans="1:6" ht="19.5" customHeight="1" x14ac:dyDescent="0.25">
      <c r="A44" s="15" t="s">
        <v>4</v>
      </c>
      <c r="B44" s="17"/>
      <c r="C44" s="5">
        <v>0</v>
      </c>
      <c r="D44" s="5">
        <v>0</v>
      </c>
      <c r="E44" s="17"/>
      <c r="F44" s="16"/>
    </row>
    <row r="45" spans="1:6" ht="19.5" customHeight="1" x14ac:dyDescent="0.25">
      <c r="A45" s="4">
        <v>10.278530099499999</v>
      </c>
      <c r="B45" s="4">
        <v>5.3064074562599997</v>
      </c>
      <c r="C45" s="5">
        <v>0</v>
      </c>
      <c r="D45" s="5">
        <v>0</v>
      </c>
      <c r="E45" s="4">
        <v>0.72351859707999999</v>
      </c>
      <c r="F45" s="5">
        <v>3975</v>
      </c>
    </row>
    <row r="46" spans="1:6" ht="19.5" customHeight="1" x14ac:dyDescent="0.25">
      <c r="A46" s="4">
        <v>15.2629800613</v>
      </c>
      <c r="B46" s="4">
        <v>5.2061632199099996</v>
      </c>
      <c r="C46" s="5">
        <v>0</v>
      </c>
      <c r="D46" s="5">
        <v>0</v>
      </c>
      <c r="E46" s="4">
        <v>0.80938684566600005</v>
      </c>
      <c r="F46" s="5">
        <v>3975</v>
      </c>
    </row>
    <row r="47" spans="1:6" ht="19.5" customHeight="1" x14ac:dyDescent="0.25">
      <c r="A47" s="4">
        <v>20.086641314600001</v>
      </c>
      <c r="B47" s="4">
        <v>4.9931442176700003</v>
      </c>
      <c r="C47" s="5">
        <v>0</v>
      </c>
      <c r="D47" s="5">
        <v>0</v>
      </c>
      <c r="E47" s="4">
        <v>0.86707957518500001</v>
      </c>
      <c r="F47" s="5">
        <v>3975</v>
      </c>
    </row>
    <row r="48" spans="1:6" ht="19.5" customHeight="1" x14ac:dyDescent="0.25">
      <c r="A48" s="4">
        <v>24.910302567999999</v>
      </c>
      <c r="B48" s="4">
        <v>4.4668619768399997</v>
      </c>
      <c r="C48" s="5">
        <v>0</v>
      </c>
      <c r="D48" s="5">
        <v>0</v>
      </c>
      <c r="E48" s="4">
        <v>0.82951221642899997</v>
      </c>
      <c r="F48" s="5">
        <v>3975</v>
      </c>
    </row>
    <row r="49" spans="1:6" ht="19.5" customHeight="1" x14ac:dyDescent="0.25">
      <c r="A49" s="4">
        <v>27.161344486200001</v>
      </c>
      <c r="B49" s="4">
        <v>4.1410682087100001</v>
      </c>
      <c r="C49" s="5">
        <v>0</v>
      </c>
      <c r="D49" s="5">
        <v>0</v>
      </c>
      <c r="E49" s="4">
        <v>0.64435880541500001</v>
      </c>
      <c r="F49" s="5">
        <v>3975</v>
      </c>
    </row>
    <row r="50" spans="1:6" ht="19.5" customHeight="1" x14ac:dyDescent="0.25">
      <c r="A50" s="15" t="s">
        <v>4</v>
      </c>
      <c r="B50" s="17"/>
      <c r="C50" s="5">
        <v>0</v>
      </c>
      <c r="D50" s="5">
        <v>0</v>
      </c>
      <c r="E50" s="17"/>
      <c r="F50" s="16"/>
    </row>
    <row r="51" spans="1:6" ht="19.5" customHeight="1" x14ac:dyDescent="0.25">
      <c r="A51" s="4">
        <v>9.7961639741299997</v>
      </c>
      <c r="B51" s="4">
        <v>5.0808579244800001</v>
      </c>
      <c r="C51" s="5">
        <v>0</v>
      </c>
      <c r="D51" s="5">
        <v>0</v>
      </c>
      <c r="E51" s="4">
        <v>0.72620197984900003</v>
      </c>
      <c r="F51" s="5">
        <v>3710</v>
      </c>
    </row>
    <row r="52" spans="1:6" ht="19.5" customHeight="1" x14ac:dyDescent="0.25">
      <c r="A52" s="4">
        <v>14.9414026444</v>
      </c>
      <c r="B52" s="4">
        <v>4.98061368813</v>
      </c>
      <c r="C52" s="5">
        <v>0</v>
      </c>
      <c r="D52" s="5">
        <v>0</v>
      </c>
      <c r="E52" s="4">
        <v>0.822803759508</v>
      </c>
      <c r="F52" s="5">
        <v>3710</v>
      </c>
    </row>
    <row r="53" spans="1:6" ht="19.5" customHeight="1" x14ac:dyDescent="0.25">
      <c r="A53" s="4">
        <v>20.006246960399999</v>
      </c>
      <c r="B53" s="4">
        <v>4.73000309726</v>
      </c>
      <c r="C53" s="5">
        <v>0</v>
      </c>
      <c r="D53" s="5">
        <v>0</v>
      </c>
      <c r="E53" s="4">
        <v>0.87378803210599998</v>
      </c>
      <c r="F53" s="5">
        <v>3710</v>
      </c>
    </row>
    <row r="54" spans="1:6" ht="19.5" customHeight="1" x14ac:dyDescent="0.25">
      <c r="A54" s="4">
        <v>24.990696922200001</v>
      </c>
      <c r="B54" s="4">
        <v>4.1661292677999997</v>
      </c>
      <c r="C54" s="5">
        <v>0</v>
      </c>
      <c r="D54" s="5">
        <v>0</v>
      </c>
      <c r="E54" s="4">
        <v>0.74766904199499995</v>
      </c>
      <c r="F54" s="5">
        <v>3710</v>
      </c>
    </row>
    <row r="55" spans="1:6" ht="19.5" customHeight="1" x14ac:dyDescent="0.25">
      <c r="A55" s="15" t="s">
        <v>5</v>
      </c>
      <c r="B55" s="17"/>
      <c r="C55" s="16"/>
      <c r="D55" s="16"/>
      <c r="E55" s="17"/>
      <c r="F55" s="16"/>
    </row>
    <row r="56" spans="1:6" ht="19.5" customHeight="1" x14ac:dyDescent="0.25">
      <c r="A56" s="6" t="s">
        <v>6</v>
      </c>
      <c r="B56" s="5">
        <v>297</v>
      </c>
      <c r="C56" s="16"/>
      <c r="D56" s="16"/>
      <c r="E56" s="17"/>
      <c r="F56" s="16"/>
    </row>
    <row r="57" spans="1:6" ht="19.5" customHeight="1" x14ac:dyDescent="0.25">
      <c r="A57" s="6" t="s">
        <v>7</v>
      </c>
      <c r="B57" s="4">
        <v>3.73</v>
      </c>
      <c r="C57" s="16"/>
      <c r="D57" s="16"/>
      <c r="E57" s="17"/>
      <c r="F57" s="16"/>
    </row>
    <row r="58" spans="1:6" ht="19.5" customHeight="1" x14ac:dyDescent="0.25">
      <c r="A58" s="6" t="s">
        <v>8</v>
      </c>
      <c r="B58" s="4">
        <v>1.5</v>
      </c>
      <c r="C58" s="16"/>
      <c r="D58" s="16"/>
      <c r="E58" s="17"/>
      <c r="F58" s="16"/>
    </row>
    <row r="59" spans="1:6" ht="19.5" customHeight="1" x14ac:dyDescent="0.25">
      <c r="A59" s="6" t="s">
        <v>9</v>
      </c>
      <c r="B59" s="4">
        <v>0.85</v>
      </c>
      <c r="C59" s="16"/>
      <c r="D59" s="16"/>
      <c r="E59" s="17"/>
      <c r="F59" s="16"/>
    </row>
    <row r="60" spans="1:6" ht="19.5" customHeight="1" x14ac:dyDescent="0.25">
      <c r="A60" s="6" t="s">
        <v>10</v>
      </c>
      <c r="B60" s="4">
        <v>2.76</v>
      </c>
      <c r="C60" s="16"/>
      <c r="D60" s="16"/>
      <c r="E60" s="17"/>
      <c r="F60" s="16"/>
    </row>
    <row r="61" spans="1:6" ht="19.5" customHeight="1" x14ac:dyDescent="0.25">
      <c r="A61" s="6" t="s">
        <v>11</v>
      </c>
      <c r="B61" s="5">
        <v>5300</v>
      </c>
      <c r="C61" s="16"/>
      <c r="D61" s="16"/>
      <c r="E61" s="17"/>
      <c r="F61" s="16"/>
    </row>
    <row r="62" spans="1:6" ht="19.5" customHeight="1" x14ac:dyDescent="0.25">
      <c r="A62" s="6" t="s">
        <v>12</v>
      </c>
      <c r="B62" s="4"/>
      <c r="C62" s="16"/>
      <c r="D62" s="16"/>
      <c r="E62" s="17"/>
      <c r="F62" s="16"/>
    </row>
    <row r="63" spans="1:6" ht="19.5" customHeight="1" x14ac:dyDescent="0.25">
      <c r="A63" s="6" t="s">
        <v>13</v>
      </c>
      <c r="B63" s="17"/>
      <c r="C63" s="16"/>
      <c r="D63" s="16"/>
      <c r="E63" s="17"/>
      <c r="F63" s="16"/>
    </row>
    <row r="64" spans="1:6" ht="19.5" customHeight="1" x14ac:dyDescent="0.25">
      <c r="A64" s="6" t="s">
        <v>14</v>
      </c>
      <c r="B64" s="17"/>
      <c r="C64" s="16"/>
      <c r="D64" s="16"/>
      <c r="E64" s="17"/>
      <c r="F64" s="16"/>
    </row>
    <row r="65" spans="1:6" ht="19.5" customHeight="1" x14ac:dyDescent="0.25">
      <c r="A65" s="15" t="s">
        <v>22</v>
      </c>
      <c r="B65" s="17"/>
      <c r="C65" s="16"/>
      <c r="D65" s="16"/>
      <c r="E65" s="17"/>
      <c r="F65" s="16"/>
    </row>
    <row r="66" spans="1:6" ht="19.5" customHeight="1" x14ac:dyDescent="0.25">
      <c r="A66" s="6" t="s">
        <v>16</v>
      </c>
      <c r="B66" s="4">
        <v>6</v>
      </c>
      <c r="C66" s="16"/>
      <c r="D66" s="16"/>
      <c r="E66" s="17"/>
      <c r="F66" s="16"/>
    </row>
    <row r="67" spans="1:6" ht="19.5" customHeight="1" x14ac:dyDescent="0.25">
      <c r="A67" s="6" t="s">
        <v>17</v>
      </c>
      <c r="B67" s="5">
        <v>18</v>
      </c>
      <c r="C67" s="16"/>
      <c r="D67" s="16"/>
      <c r="E67" s="17"/>
      <c r="F67" s="16"/>
    </row>
    <row r="68" spans="1:6" ht="19.5" customHeight="1" x14ac:dyDescent="0.25">
      <c r="A68" s="6" t="s">
        <v>18</v>
      </c>
      <c r="B68" s="4">
        <v>57</v>
      </c>
      <c r="C68" s="16"/>
      <c r="D68" s="16"/>
      <c r="E68" s="17"/>
      <c r="F68" s="16"/>
    </row>
    <row r="69" spans="1:6" ht="19.5" customHeight="1" x14ac:dyDescent="0.25">
      <c r="A69" s="6" t="s">
        <v>19</v>
      </c>
      <c r="B69" s="4">
        <v>509.4</v>
      </c>
      <c r="C69" s="16"/>
      <c r="D69" s="16"/>
      <c r="E69" s="17"/>
      <c r="F69" s="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4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4.8337530091799996</v>
      </c>
      <c r="B2" s="4">
        <v>2.0785187182099998</v>
      </c>
      <c r="C2" s="5">
        <v>0</v>
      </c>
      <c r="D2" s="5">
        <v>0</v>
      </c>
      <c r="E2" s="73">
        <v>0.71652002336200005</v>
      </c>
      <c r="F2" s="5">
        <v>5565</v>
      </c>
    </row>
    <row r="3" spans="1:6" ht="19.5" customHeight="1" x14ac:dyDescent="0.25">
      <c r="A3" s="4">
        <v>5.0397326252900001</v>
      </c>
      <c r="B3" s="4">
        <v>2.0785187182099998</v>
      </c>
      <c r="C3" s="5">
        <v>0</v>
      </c>
      <c r="D3" s="5">
        <v>0</v>
      </c>
      <c r="E3" s="4">
        <v>0.720497576079</v>
      </c>
      <c r="F3" s="5">
        <v>5565</v>
      </c>
    </row>
    <row r="4" spans="1:6" ht="19.5" customHeight="1" x14ac:dyDescent="0.25">
      <c r="A4" s="4">
        <v>6.0421667570000004</v>
      </c>
      <c r="B4" s="4">
        <v>2.0963105454600002</v>
      </c>
      <c r="C4" s="5">
        <v>0</v>
      </c>
      <c r="D4" s="5">
        <v>0</v>
      </c>
      <c r="E4" s="4">
        <v>0.73773363784900003</v>
      </c>
      <c r="F4" s="5">
        <v>5565</v>
      </c>
    </row>
    <row r="5" spans="1:6" ht="19.5" customHeight="1" x14ac:dyDescent="0.25">
      <c r="A5" s="4">
        <v>7.0446008887199998</v>
      </c>
      <c r="B5" s="4">
        <v>2.15858194082</v>
      </c>
      <c r="C5" s="5">
        <v>0</v>
      </c>
      <c r="D5" s="5">
        <v>0</v>
      </c>
      <c r="E5" s="4">
        <v>0.74095356147699998</v>
      </c>
      <c r="F5" s="5">
        <v>5565</v>
      </c>
    </row>
    <row r="6" spans="1:6" ht="19.5" customHeight="1" x14ac:dyDescent="0.25">
      <c r="A6" s="4">
        <v>7.9783751483999996</v>
      </c>
      <c r="B6" s="4">
        <v>2.2475410770500002</v>
      </c>
      <c r="C6" s="5">
        <v>0</v>
      </c>
      <c r="D6" s="5">
        <v>0</v>
      </c>
      <c r="E6" s="4">
        <v>0.72693742333400002</v>
      </c>
      <c r="F6" s="5">
        <v>5565</v>
      </c>
    </row>
    <row r="7" spans="1:6" ht="19.5" customHeight="1" x14ac:dyDescent="0.25">
      <c r="A7" s="15" t="s">
        <v>4</v>
      </c>
      <c r="B7" s="5">
        <v>0</v>
      </c>
      <c r="C7" s="16"/>
      <c r="D7" s="16"/>
      <c r="E7" s="17"/>
      <c r="F7" s="16"/>
    </row>
    <row r="8" spans="1:6" ht="19.5" customHeight="1" x14ac:dyDescent="0.25">
      <c r="A8" s="4">
        <v>5.1221244717300003</v>
      </c>
      <c r="B8" s="4">
        <v>2.3098124724</v>
      </c>
      <c r="C8" s="5">
        <v>0</v>
      </c>
      <c r="D8" s="5">
        <v>0</v>
      </c>
      <c r="E8" s="4">
        <v>0.71595180154600002</v>
      </c>
      <c r="F8" s="5">
        <v>5300</v>
      </c>
    </row>
    <row r="9" spans="1:6" ht="19.5" customHeight="1" x14ac:dyDescent="0.25">
      <c r="A9" s="4">
        <v>6.0421667570000004</v>
      </c>
      <c r="B9" s="4">
        <v>2.3365002132699999</v>
      </c>
      <c r="C9" s="5">
        <v>0</v>
      </c>
      <c r="D9" s="5">
        <v>0</v>
      </c>
      <c r="E9" s="4">
        <v>0.73356667786100005</v>
      </c>
      <c r="F9" s="5">
        <v>5300</v>
      </c>
    </row>
    <row r="10" spans="1:6" ht="19.5" customHeight="1" x14ac:dyDescent="0.25">
      <c r="A10" s="4">
        <v>7.0171369399000003</v>
      </c>
      <c r="B10" s="4">
        <v>2.3453961268999999</v>
      </c>
      <c r="C10" s="5">
        <v>0</v>
      </c>
      <c r="D10" s="5">
        <v>0</v>
      </c>
      <c r="E10" s="4">
        <v>0.741900597838</v>
      </c>
      <c r="F10" s="5">
        <v>5300</v>
      </c>
    </row>
    <row r="11" spans="1:6" ht="19.5" customHeight="1" x14ac:dyDescent="0.25">
      <c r="A11" s="4">
        <v>8.0195710716199997</v>
      </c>
      <c r="B11" s="4">
        <v>2.46993891761</v>
      </c>
      <c r="C11" s="5">
        <v>0</v>
      </c>
      <c r="D11" s="5">
        <v>0</v>
      </c>
      <c r="E11" s="4">
        <v>0.73375608513299995</v>
      </c>
      <c r="F11" s="5">
        <v>5300</v>
      </c>
    </row>
    <row r="12" spans="1:6" ht="19.5" customHeight="1" x14ac:dyDescent="0.25">
      <c r="A12" s="4">
        <v>8.3354064829799999</v>
      </c>
      <c r="B12" s="4">
        <v>2.46993891761</v>
      </c>
      <c r="C12" s="5">
        <v>0</v>
      </c>
      <c r="D12" s="5">
        <v>0</v>
      </c>
      <c r="E12" s="4">
        <v>0.72636920151700002</v>
      </c>
      <c r="F12" s="5">
        <v>5300</v>
      </c>
    </row>
    <row r="13" spans="1:6" ht="19.5" customHeight="1" x14ac:dyDescent="0.25">
      <c r="A13" s="15" t="s">
        <v>4</v>
      </c>
      <c r="B13" s="5">
        <v>0</v>
      </c>
      <c r="C13" s="16"/>
      <c r="D13" s="16"/>
      <c r="E13" s="17"/>
      <c r="F13" s="16"/>
    </row>
    <row r="14" spans="1:6" ht="19.5" customHeight="1" x14ac:dyDescent="0.25">
      <c r="A14" s="4">
        <v>5.36930001105</v>
      </c>
      <c r="B14" s="4">
        <v>2.5233143993499998</v>
      </c>
      <c r="C14" s="5">
        <v>0</v>
      </c>
      <c r="D14" s="5">
        <v>0</v>
      </c>
      <c r="E14" s="4">
        <v>0.71614120881800003</v>
      </c>
      <c r="F14" s="5">
        <v>5035</v>
      </c>
    </row>
    <row r="15" spans="1:6" ht="19.5" customHeight="1" x14ac:dyDescent="0.25">
      <c r="A15" s="4">
        <v>6.0558987314100001</v>
      </c>
      <c r="B15" s="4">
        <v>2.5144184857299998</v>
      </c>
      <c r="C15" s="5">
        <v>0</v>
      </c>
      <c r="D15" s="5">
        <v>0</v>
      </c>
      <c r="E15" s="4">
        <v>0.72958912514499996</v>
      </c>
      <c r="F15" s="5">
        <v>5035</v>
      </c>
    </row>
    <row r="16" spans="1:6" ht="19.5" customHeight="1" x14ac:dyDescent="0.25">
      <c r="A16" s="4">
        <v>7.0171369399000003</v>
      </c>
      <c r="B16" s="4">
        <v>2.5588980538400001</v>
      </c>
      <c r="C16" s="5">
        <v>0</v>
      </c>
      <c r="D16" s="5">
        <v>0</v>
      </c>
      <c r="E16" s="4">
        <v>0.74038533965999997</v>
      </c>
      <c r="F16" s="5">
        <v>5035</v>
      </c>
    </row>
    <row r="17" spans="1:6" ht="19.5" customHeight="1" x14ac:dyDescent="0.25">
      <c r="A17" s="4">
        <v>8.0470350204300001</v>
      </c>
      <c r="B17" s="4">
        <v>2.6478571900699999</v>
      </c>
      <c r="C17" s="5">
        <v>0</v>
      </c>
      <c r="D17" s="5">
        <v>0</v>
      </c>
      <c r="E17" s="4">
        <v>0.73830185966600004</v>
      </c>
      <c r="F17" s="5">
        <v>5035</v>
      </c>
    </row>
    <row r="18" spans="1:6" ht="19.5" customHeight="1" x14ac:dyDescent="0.25">
      <c r="A18" s="4">
        <v>8.6924378175600001</v>
      </c>
      <c r="B18" s="4">
        <v>2.7101285854300001</v>
      </c>
      <c r="C18" s="5">
        <v>0</v>
      </c>
      <c r="D18" s="5">
        <v>0</v>
      </c>
      <c r="E18" s="4">
        <v>0.72674801606200001</v>
      </c>
      <c r="F18" s="5">
        <v>5035</v>
      </c>
    </row>
    <row r="19" spans="1:6" ht="19.5" customHeight="1" x14ac:dyDescent="0.25">
      <c r="A19" s="15" t="s">
        <v>4</v>
      </c>
      <c r="B19" s="5">
        <v>0</v>
      </c>
      <c r="C19" s="16"/>
      <c r="D19" s="16"/>
      <c r="E19" s="17"/>
      <c r="F19" s="16"/>
    </row>
    <row r="20" spans="1:6" ht="19.5" customHeight="1" x14ac:dyDescent="0.25">
      <c r="A20" s="4">
        <v>5.5890116015700002</v>
      </c>
      <c r="B20" s="4">
        <v>2.76350406716</v>
      </c>
      <c r="C20" s="5">
        <v>0</v>
      </c>
      <c r="D20" s="5">
        <v>0</v>
      </c>
      <c r="E20" s="4">
        <v>0.71595180154600002</v>
      </c>
      <c r="F20" s="5">
        <v>4770</v>
      </c>
    </row>
    <row r="21" spans="1:6" ht="19.5" customHeight="1" x14ac:dyDescent="0.25">
      <c r="A21" s="4">
        <v>6.01470280819</v>
      </c>
      <c r="B21" s="4">
        <v>2.7723999807899999</v>
      </c>
      <c r="C21" s="5">
        <v>0</v>
      </c>
      <c r="D21" s="5">
        <v>0</v>
      </c>
      <c r="E21" s="4">
        <v>0.72447512879499998</v>
      </c>
      <c r="F21" s="5">
        <v>4770</v>
      </c>
    </row>
    <row r="22" spans="1:6" ht="19.5" customHeight="1" x14ac:dyDescent="0.25">
      <c r="A22" s="4">
        <v>7.0446008887199998</v>
      </c>
      <c r="B22" s="4">
        <v>2.8168795488999998</v>
      </c>
      <c r="C22" s="5">
        <v>0</v>
      </c>
      <c r="D22" s="5">
        <v>0</v>
      </c>
      <c r="E22" s="4">
        <v>0.73830185966600004</v>
      </c>
      <c r="F22" s="5">
        <v>4770</v>
      </c>
    </row>
    <row r="23" spans="1:6" ht="19.5" customHeight="1" x14ac:dyDescent="0.25">
      <c r="A23" s="4">
        <v>8.0333030460299995</v>
      </c>
      <c r="B23" s="4">
        <v>2.8435672897700002</v>
      </c>
      <c r="C23" s="5">
        <v>0</v>
      </c>
      <c r="D23" s="5">
        <v>0</v>
      </c>
      <c r="E23" s="4">
        <v>0.74095356147699998</v>
      </c>
      <c r="F23" s="5">
        <v>4770</v>
      </c>
    </row>
    <row r="24" spans="1:6" ht="19.5" customHeight="1" x14ac:dyDescent="0.25">
      <c r="A24" s="4">
        <v>9.02200520333</v>
      </c>
      <c r="B24" s="4">
        <v>2.9859019077300002</v>
      </c>
      <c r="C24" s="5">
        <v>0</v>
      </c>
      <c r="D24" s="5">
        <v>0</v>
      </c>
      <c r="E24" s="4">
        <v>0.72712683060600003</v>
      </c>
      <c r="F24" s="5">
        <v>4770</v>
      </c>
    </row>
    <row r="25" spans="1:6" ht="19.5" customHeight="1" x14ac:dyDescent="0.25">
      <c r="A25" s="15" t="s">
        <v>4</v>
      </c>
      <c r="B25" s="5">
        <v>0</v>
      </c>
      <c r="C25" s="16"/>
      <c r="D25" s="16"/>
      <c r="E25" s="17"/>
      <c r="F25" s="16"/>
    </row>
    <row r="26" spans="1:6" ht="19.5" customHeight="1" x14ac:dyDescent="0.25">
      <c r="A26" s="4">
        <v>5.7675272688600003</v>
      </c>
      <c r="B26" s="4">
        <v>2.9947978213500002</v>
      </c>
      <c r="C26" s="5">
        <v>0</v>
      </c>
      <c r="D26" s="5">
        <v>0</v>
      </c>
      <c r="E26" s="4">
        <v>0.71633061609000004</v>
      </c>
      <c r="F26" s="5">
        <v>4505</v>
      </c>
    </row>
    <row r="27" spans="1:6" ht="19.5" customHeight="1" x14ac:dyDescent="0.25">
      <c r="A27" s="4">
        <v>6.0421667570000004</v>
      </c>
      <c r="B27" s="4">
        <v>3.03927738947</v>
      </c>
      <c r="C27" s="5">
        <v>0</v>
      </c>
      <c r="D27" s="5">
        <v>0</v>
      </c>
      <c r="E27" s="4">
        <v>0.72068698335100001</v>
      </c>
      <c r="F27" s="5">
        <v>4505</v>
      </c>
    </row>
    <row r="28" spans="1:6" ht="19.5" customHeight="1" x14ac:dyDescent="0.25">
      <c r="A28" s="4">
        <v>7.0034049654999997</v>
      </c>
      <c r="B28" s="4">
        <v>3.04817330309</v>
      </c>
      <c r="C28" s="5">
        <v>0</v>
      </c>
      <c r="D28" s="5">
        <v>0</v>
      </c>
      <c r="E28" s="4">
        <v>0.73583956512699999</v>
      </c>
      <c r="F28" s="5">
        <v>4505</v>
      </c>
    </row>
    <row r="29" spans="1:6" ht="19.5" customHeight="1" x14ac:dyDescent="0.25">
      <c r="A29" s="4">
        <v>7.9921071228000002</v>
      </c>
      <c r="B29" s="4">
        <v>3.0926528711999999</v>
      </c>
      <c r="C29" s="5">
        <v>0</v>
      </c>
      <c r="D29" s="5">
        <v>0</v>
      </c>
      <c r="E29" s="4">
        <v>0.74209000511000001</v>
      </c>
      <c r="F29" s="5">
        <v>4505</v>
      </c>
    </row>
    <row r="30" spans="1:6" ht="19.5" customHeight="1" x14ac:dyDescent="0.25">
      <c r="A30" s="4">
        <v>9.0357371777399997</v>
      </c>
      <c r="B30" s="4">
        <v>3.1816120074300001</v>
      </c>
      <c r="C30" s="5">
        <v>0</v>
      </c>
      <c r="D30" s="5">
        <v>0</v>
      </c>
      <c r="E30" s="4">
        <v>0.73243023422800002</v>
      </c>
      <c r="F30" s="5">
        <v>4505</v>
      </c>
    </row>
    <row r="31" spans="1:6" ht="19.5" customHeight="1" x14ac:dyDescent="0.25">
      <c r="A31" s="4">
        <v>9.2966446914700001</v>
      </c>
      <c r="B31" s="4">
        <v>3.2171956619199999</v>
      </c>
      <c r="C31" s="16"/>
      <c r="D31" s="16"/>
      <c r="E31" s="4">
        <v>0.72693742333400002</v>
      </c>
      <c r="F31" s="5">
        <v>4505</v>
      </c>
    </row>
    <row r="32" spans="1:6" ht="19.5" customHeight="1" x14ac:dyDescent="0.25">
      <c r="A32" s="15" t="s">
        <v>4</v>
      </c>
      <c r="B32" s="5">
        <v>0</v>
      </c>
      <c r="C32" s="16"/>
      <c r="D32" s="16"/>
      <c r="E32" s="17"/>
      <c r="F32" s="16"/>
    </row>
    <row r="33" spans="1:6" ht="19.5" customHeight="1" x14ac:dyDescent="0.25">
      <c r="A33" s="4">
        <v>5.9735068849699999</v>
      </c>
      <c r="B33" s="4">
        <v>3.3061547981500001</v>
      </c>
      <c r="C33" s="5">
        <v>0</v>
      </c>
      <c r="D33" s="5">
        <v>0</v>
      </c>
      <c r="E33" s="4">
        <v>0.71595180154600002</v>
      </c>
      <c r="F33" s="5">
        <v>4240</v>
      </c>
    </row>
    <row r="34" spans="1:6" ht="19.5" customHeight="1" x14ac:dyDescent="0.25">
      <c r="A34" s="4">
        <v>7.0583328631200004</v>
      </c>
      <c r="B34" s="4">
        <v>3.34173845264</v>
      </c>
      <c r="C34" s="5">
        <v>0</v>
      </c>
      <c r="D34" s="5">
        <v>0</v>
      </c>
      <c r="E34" s="4">
        <v>0.73261964150000003</v>
      </c>
      <c r="F34" s="5">
        <v>4240</v>
      </c>
    </row>
    <row r="35" spans="1:6" ht="19.5" customHeight="1" x14ac:dyDescent="0.25">
      <c r="A35" s="4">
        <v>8.0333030460299995</v>
      </c>
      <c r="B35" s="4">
        <v>3.33284253902</v>
      </c>
      <c r="C35" s="5">
        <v>0</v>
      </c>
      <c r="D35" s="5">
        <v>0</v>
      </c>
      <c r="E35" s="4">
        <v>0.74171119056599999</v>
      </c>
      <c r="F35" s="5">
        <v>4240</v>
      </c>
    </row>
    <row r="36" spans="1:6" ht="19.5" customHeight="1" x14ac:dyDescent="0.25">
      <c r="A36" s="4">
        <v>9.0494691521499995</v>
      </c>
      <c r="B36" s="4">
        <v>3.4395935024900002</v>
      </c>
      <c r="C36" s="5">
        <v>0</v>
      </c>
      <c r="D36" s="5">
        <v>0</v>
      </c>
      <c r="E36" s="4">
        <v>0.736976008761</v>
      </c>
      <c r="F36" s="5">
        <v>4240</v>
      </c>
    </row>
    <row r="37" spans="1:6" ht="19.5" customHeight="1" x14ac:dyDescent="0.25">
      <c r="A37" s="4">
        <v>9.5438202307999997</v>
      </c>
      <c r="B37" s="4">
        <v>3.4751771569800001</v>
      </c>
      <c r="C37" s="5">
        <v>0</v>
      </c>
      <c r="D37" s="5">
        <v>0</v>
      </c>
      <c r="E37" s="4">
        <v>0.72693742333400002</v>
      </c>
      <c r="F37" s="5">
        <v>4240</v>
      </c>
    </row>
    <row r="38" spans="1:6" ht="19.5" customHeight="1" x14ac:dyDescent="0.25">
      <c r="A38" s="15" t="s">
        <v>4</v>
      </c>
      <c r="B38" s="5">
        <v>0</v>
      </c>
      <c r="C38" s="16"/>
      <c r="D38" s="16"/>
      <c r="E38" s="17"/>
      <c r="F38" s="16"/>
    </row>
    <row r="39" spans="1:6" ht="19.5" customHeight="1" x14ac:dyDescent="0.25">
      <c r="A39" s="4">
        <v>6.1657545266599998</v>
      </c>
      <c r="B39" s="4">
        <v>3.5997199477000001</v>
      </c>
      <c r="C39" s="5">
        <v>0</v>
      </c>
      <c r="D39" s="5">
        <v>0</v>
      </c>
      <c r="E39" s="4">
        <v>0.71576239427400001</v>
      </c>
      <c r="F39" s="5">
        <v>3975</v>
      </c>
    </row>
    <row r="40" spans="1:6" ht="19.5" customHeight="1" x14ac:dyDescent="0.25">
      <c r="A40" s="4">
        <v>7.0446008887199998</v>
      </c>
      <c r="B40" s="4">
        <v>3.6175117749500001</v>
      </c>
      <c r="C40" s="5">
        <v>0</v>
      </c>
      <c r="D40" s="5">
        <v>0</v>
      </c>
      <c r="E40" s="4">
        <v>0.73053616150599998</v>
      </c>
      <c r="F40" s="5">
        <v>3975</v>
      </c>
    </row>
    <row r="41" spans="1:6" ht="19.5" customHeight="1" x14ac:dyDescent="0.25">
      <c r="A41" s="4">
        <v>8.0333030460299995</v>
      </c>
      <c r="B41" s="4">
        <v>3.64419951581</v>
      </c>
      <c r="C41" s="5">
        <v>0</v>
      </c>
      <c r="D41" s="5">
        <v>0</v>
      </c>
      <c r="E41" s="4">
        <v>0.74095356147699998</v>
      </c>
      <c r="F41" s="5">
        <v>3975</v>
      </c>
    </row>
    <row r="42" spans="1:6" ht="19.5" customHeight="1" x14ac:dyDescent="0.25">
      <c r="A42" s="4">
        <v>9.02200520333</v>
      </c>
      <c r="B42" s="4">
        <v>3.7064709111699998</v>
      </c>
      <c r="C42" s="5">
        <v>0</v>
      </c>
      <c r="D42" s="5">
        <v>0</v>
      </c>
      <c r="E42" s="4">
        <v>0.73868067421000005</v>
      </c>
      <c r="F42" s="5">
        <v>3975</v>
      </c>
    </row>
    <row r="43" spans="1:6" ht="19.5" customHeight="1" x14ac:dyDescent="0.25">
      <c r="A43" s="4">
        <v>9.7086039236899992</v>
      </c>
      <c r="B43" s="4">
        <v>3.7776382201500001</v>
      </c>
      <c r="C43" s="5">
        <v>0</v>
      </c>
      <c r="D43" s="5">
        <v>0</v>
      </c>
      <c r="E43" s="4">
        <v>0.72693742333400002</v>
      </c>
      <c r="F43" s="5">
        <v>3975</v>
      </c>
    </row>
    <row r="44" spans="1:6" ht="19.5" customHeight="1" x14ac:dyDescent="0.25">
      <c r="A44" s="15" t="s">
        <v>4</v>
      </c>
      <c r="B44" s="5">
        <v>0</v>
      </c>
      <c r="C44" s="16"/>
      <c r="D44" s="16"/>
      <c r="E44" s="17"/>
      <c r="F44" s="16"/>
    </row>
    <row r="45" spans="1:6" ht="19.5" customHeight="1" x14ac:dyDescent="0.25">
      <c r="A45" s="4">
        <v>6.2206824242899996</v>
      </c>
      <c r="B45" s="4">
        <v>3.8932850972500002</v>
      </c>
      <c r="C45" s="5">
        <v>0</v>
      </c>
      <c r="D45" s="5">
        <v>0</v>
      </c>
      <c r="E45" s="4">
        <v>0.71652002336200005</v>
      </c>
      <c r="F45" s="5">
        <v>3710</v>
      </c>
    </row>
    <row r="46" spans="1:6" ht="19.5" customHeight="1" x14ac:dyDescent="0.25">
      <c r="A46" s="4">
        <v>7.0034049654999997</v>
      </c>
      <c r="B46" s="4">
        <v>3.9110769245000001</v>
      </c>
      <c r="C46" s="5">
        <v>0</v>
      </c>
      <c r="D46" s="5">
        <v>0</v>
      </c>
      <c r="E46" s="4">
        <v>0.72921031059999997</v>
      </c>
      <c r="F46" s="5">
        <v>3710</v>
      </c>
    </row>
    <row r="47" spans="1:6" ht="19.5" customHeight="1" x14ac:dyDescent="0.25">
      <c r="A47" s="4">
        <v>8.0195710716199997</v>
      </c>
      <c r="B47" s="4">
        <v>3.9199728381200001</v>
      </c>
      <c r="C47" s="5">
        <v>0</v>
      </c>
      <c r="D47" s="5">
        <v>0</v>
      </c>
      <c r="E47" s="4">
        <v>0.73924889602699995</v>
      </c>
      <c r="F47" s="5">
        <v>3710</v>
      </c>
    </row>
    <row r="48" spans="1:6" ht="19.5" customHeight="1" x14ac:dyDescent="0.25">
      <c r="A48" s="4">
        <v>9.0082732289299994</v>
      </c>
      <c r="B48" s="4">
        <v>3.9911401470999999</v>
      </c>
      <c r="C48" s="5">
        <v>0</v>
      </c>
      <c r="D48" s="5">
        <v>0</v>
      </c>
      <c r="E48" s="4">
        <v>0.74000652511599996</v>
      </c>
      <c r="F48" s="5">
        <v>3710</v>
      </c>
    </row>
    <row r="49" spans="1:6" ht="19.5" customHeight="1" x14ac:dyDescent="0.25">
      <c r="A49" s="4">
        <v>9.8321916933499995</v>
      </c>
      <c r="B49" s="4">
        <v>4.0712033697000001</v>
      </c>
      <c r="C49" s="5">
        <v>0</v>
      </c>
      <c r="D49" s="5">
        <v>0</v>
      </c>
      <c r="E49" s="4">
        <v>0.72712683060600003</v>
      </c>
      <c r="F49" s="5">
        <v>3710</v>
      </c>
    </row>
    <row r="50" spans="1:6" ht="19.5" customHeight="1" x14ac:dyDescent="0.25">
      <c r="A50" s="15" t="s">
        <v>5</v>
      </c>
      <c r="B50" s="17"/>
      <c r="C50" s="16"/>
      <c r="D50" s="16"/>
      <c r="E50" s="17"/>
      <c r="F50" s="16"/>
    </row>
    <row r="51" spans="1:6" ht="19.5" customHeight="1" x14ac:dyDescent="0.25">
      <c r="A51" s="6" t="s">
        <v>6</v>
      </c>
      <c r="B51" s="5">
        <v>303</v>
      </c>
      <c r="C51" s="16"/>
      <c r="D51" s="16"/>
      <c r="E51" s="17"/>
      <c r="F51" s="16"/>
    </row>
    <row r="52" spans="1:6" ht="19.5" customHeight="1" x14ac:dyDescent="0.25">
      <c r="A52" s="6" t="s">
        <v>7</v>
      </c>
      <c r="B52" s="4">
        <v>7.35</v>
      </c>
      <c r="C52" s="16"/>
      <c r="D52" s="16"/>
      <c r="E52" s="17"/>
      <c r="F52" s="16"/>
    </row>
    <row r="53" spans="1:6" ht="19.5" customHeight="1" x14ac:dyDescent="0.25">
      <c r="A53" s="6" t="s">
        <v>8</v>
      </c>
      <c r="B53" s="5">
        <v>3</v>
      </c>
      <c r="C53" s="16"/>
      <c r="D53" s="16"/>
      <c r="E53" s="17"/>
      <c r="F53" s="16"/>
    </row>
    <row r="54" spans="1:6" ht="19.5" customHeight="1" x14ac:dyDescent="0.25">
      <c r="A54" s="6" t="s">
        <v>9</v>
      </c>
      <c r="B54" s="4">
        <v>0.85</v>
      </c>
      <c r="C54" s="16"/>
      <c r="D54" s="16"/>
      <c r="E54" s="17"/>
      <c r="F54" s="16"/>
    </row>
    <row r="55" spans="1:6" ht="19.5" customHeight="1" x14ac:dyDescent="0.25">
      <c r="A55" s="6" t="s">
        <v>10</v>
      </c>
      <c r="B55" s="4">
        <v>2.76</v>
      </c>
      <c r="C55" s="16"/>
      <c r="D55" s="16"/>
      <c r="E55" s="17"/>
      <c r="F55" s="16"/>
    </row>
    <row r="56" spans="1:6" ht="19.5" customHeight="1" x14ac:dyDescent="0.25">
      <c r="A56" s="6" t="s">
        <v>11</v>
      </c>
      <c r="B56" s="5">
        <v>5300</v>
      </c>
      <c r="C56" s="16"/>
      <c r="D56" s="16"/>
      <c r="E56" s="17"/>
      <c r="F56" s="16"/>
    </row>
    <row r="57" spans="1:6" ht="19.5" customHeight="1" x14ac:dyDescent="0.25">
      <c r="A57" s="6" t="s">
        <v>12</v>
      </c>
      <c r="B57" s="4"/>
      <c r="C57" s="16"/>
      <c r="D57" s="16"/>
      <c r="E57" s="17"/>
      <c r="F57" s="16"/>
    </row>
    <row r="58" spans="1:6" ht="19.5" customHeight="1" x14ac:dyDescent="0.25">
      <c r="A58" s="6" t="s">
        <v>13</v>
      </c>
      <c r="B58" s="17"/>
      <c r="C58" s="16"/>
      <c r="D58" s="16"/>
      <c r="E58" s="17"/>
      <c r="F58" s="16"/>
    </row>
    <row r="59" spans="1:6" ht="19.5" customHeight="1" x14ac:dyDescent="0.25">
      <c r="A59" s="6" t="s">
        <v>14</v>
      </c>
      <c r="B59" s="17"/>
      <c r="C59" s="16"/>
      <c r="D59" s="16"/>
      <c r="E59" s="17"/>
      <c r="F59" s="16"/>
    </row>
    <row r="60" spans="1:6" ht="19.5" customHeight="1" x14ac:dyDescent="0.25">
      <c r="A60" s="15" t="s">
        <v>15</v>
      </c>
      <c r="B60" s="17"/>
      <c r="C60" s="16"/>
      <c r="D60" s="16"/>
      <c r="E60" s="17"/>
      <c r="F60" s="16"/>
    </row>
    <row r="61" spans="1:6" ht="19.5" customHeight="1" x14ac:dyDescent="0.25">
      <c r="A61" s="6" t="s">
        <v>16</v>
      </c>
      <c r="B61" s="4">
        <v>8.5</v>
      </c>
      <c r="C61" s="16"/>
      <c r="D61" s="16"/>
      <c r="E61" s="17"/>
      <c r="F61" s="16"/>
    </row>
    <row r="62" spans="1:6" ht="19.5" customHeight="1" x14ac:dyDescent="0.25">
      <c r="A62" s="6" t="s">
        <v>17</v>
      </c>
      <c r="B62" s="5">
        <v>18</v>
      </c>
      <c r="C62" s="16"/>
      <c r="D62" s="16"/>
      <c r="E62" s="17"/>
      <c r="F62" s="16"/>
    </row>
    <row r="63" spans="1:6" ht="19.5" customHeight="1" x14ac:dyDescent="0.25">
      <c r="A63" s="6" t="s">
        <v>18</v>
      </c>
      <c r="B63" s="4">
        <v>80</v>
      </c>
      <c r="C63" s="16"/>
      <c r="D63" s="16"/>
      <c r="E63" s="17"/>
      <c r="F63" s="16"/>
    </row>
    <row r="64" spans="1:6" ht="19.5" customHeight="1" x14ac:dyDescent="0.25">
      <c r="A64" s="6" t="s">
        <v>19</v>
      </c>
      <c r="B64" s="4">
        <v>509.4</v>
      </c>
      <c r="C64" s="16"/>
      <c r="D64" s="16"/>
      <c r="E64" s="17"/>
      <c r="F64" s="1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7.73479188639</v>
      </c>
      <c r="B2" s="4">
        <v>2.8771690774100001</v>
      </c>
      <c r="C2" s="5">
        <v>0</v>
      </c>
      <c r="D2" s="5">
        <v>0</v>
      </c>
      <c r="E2" s="4">
        <v>0.76665107833299995</v>
      </c>
      <c r="F2" s="5">
        <v>5565</v>
      </c>
    </row>
    <row r="3" spans="1:6" ht="19.5" customHeight="1" x14ac:dyDescent="0.25">
      <c r="A3" s="4">
        <v>7.98042282763</v>
      </c>
      <c r="B3" s="4">
        <v>2.8932421670799999</v>
      </c>
      <c r="C3" s="5">
        <v>0</v>
      </c>
      <c r="D3" s="5">
        <v>0</v>
      </c>
      <c r="E3" s="4">
        <v>0.77177808983600005</v>
      </c>
      <c r="F3" s="5">
        <v>5565</v>
      </c>
    </row>
    <row r="4" spans="1:6" ht="19.5" customHeight="1" x14ac:dyDescent="0.25">
      <c r="A4" s="4">
        <v>8.9773954714500004</v>
      </c>
      <c r="B4" s="4">
        <v>2.9093152567599998</v>
      </c>
      <c r="C4" s="5">
        <v>0</v>
      </c>
      <c r="D4" s="5">
        <v>0</v>
      </c>
      <c r="E4" s="4">
        <v>0.78387783698199998</v>
      </c>
      <c r="F4" s="5">
        <v>5565</v>
      </c>
    </row>
    <row r="5" spans="1:6" ht="19.5" customHeight="1" x14ac:dyDescent="0.25">
      <c r="A5" s="4">
        <v>10.0032658731</v>
      </c>
      <c r="B5" s="4">
        <v>2.9575345257799999</v>
      </c>
      <c r="C5" s="5">
        <v>0</v>
      </c>
      <c r="D5" s="5">
        <v>0</v>
      </c>
      <c r="E5" s="4">
        <v>0.79249121630700003</v>
      </c>
      <c r="F5" s="5">
        <v>5565</v>
      </c>
    </row>
    <row r="6" spans="1:6" ht="19.5" customHeight="1" x14ac:dyDescent="0.25">
      <c r="A6" s="4">
        <v>10.9713407591</v>
      </c>
      <c r="B6" s="4">
        <v>3.0057537947999999</v>
      </c>
      <c r="C6" s="5">
        <v>0</v>
      </c>
      <c r="D6" s="5">
        <v>0</v>
      </c>
      <c r="E6" s="4">
        <v>0.79556742320899998</v>
      </c>
      <c r="F6" s="5">
        <v>5565</v>
      </c>
    </row>
    <row r="7" spans="1:6" ht="19.5" customHeight="1" x14ac:dyDescent="0.25">
      <c r="A7" s="4">
        <v>11.9683134029</v>
      </c>
      <c r="B7" s="4">
        <v>3.0861192431700002</v>
      </c>
      <c r="C7" s="5">
        <v>0</v>
      </c>
      <c r="D7" s="5">
        <v>0</v>
      </c>
      <c r="E7" s="4">
        <v>0.79105565308600001</v>
      </c>
      <c r="F7" s="5">
        <v>5565</v>
      </c>
    </row>
    <row r="8" spans="1:6" ht="19.5" customHeight="1" x14ac:dyDescent="0.25">
      <c r="A8" s="4">
        <v>12.517370801</v>
      </c>
      <c r="B8" s="4">
        <v>3.1343385121999998</v>
      </c>
      <c r="C8" s="5">
        <v>0</v>
      </c>
      <c r="D8" s="5">
        <v>0</v>
      </c>
      <c r="E8" s="4">
        <v>0.78100671054100002</v>
      </c>
      <c r="F8" s="5">
        <v>5565</v>
      </c>
    </row>
    <row r="9" spans="1:6" ht="19.5" customHeight="1" x14ac:dyDescent="0.25">
      <c r="A9" s="15" t="s">
        <v>4</v>
      </c>
      <c r="B9" s="5">
        <v>0</v>
      </c>
      <c r="C9" s="5">
        <v>0</v>
      </c>
      <c r="D9" s="16"/>
      <c r="E9" s="17"/>
      <c r="F9" s="16"/>
    </row>
    <row r="10" spans="1:6" ht="19.5" customHeight="1" x14ac:dyDescent="0.25">
      <c r="A10" s="4">
        <v>8.0093205854199994</v>
      </c>
      <c r="B10" s="4">
        <v>3.0941557880100001</v>
      </c>
      <c r="C10" s="5">
        <v>0</v>
      </c>
      <c r="D10" s="5">
        <v>0</v>
      </c>
      <c r="E10" s="4">
        <v>0.76624091741300004</v>
      </c>
      <c r="F10" s="5">
        <v>5300</v>
      </c>
    </row>
    <row r="11" spans="1:6" ht="19.5" customHeight="1" x14ac:dyDescent="0.25">
      <c r="A11" s="4">
        <v>8.9918443503399992</v>
      </c>
      <c r="B11" s="4">
        <v>3.1021923328500001</v>
      </c>
      <c r="C11" s="5">
        <v>0</v>
      </c>
      <c r="D11" s="5">
        <v>0</v>
      </c>
      <c r="E11" s="4">
        <v>0.78080163008100001</v>
      </c>
      <c r="F11" s="5">
        <v>5300</v>
      </c>
    </row>
    <row r="12" spans="1:6" ht="19.5" customHeight="1" x14ac:dyDescent="0.25">
      <c r="A12" s="4">
        <v>10.017714752</v>
      </c>
      <c r="B12" s="4">
        <v>3.1504116018700001</v>
      </c>
      <c r="C12" s="5">
        <v>0</v>
      </c>
      <c r="D12" s="5">
        <v>0</v>
      </c>
      <c r="E12" s="4">
        <v>0.790850572626</v>
      </c>
      <c r="F12" s="5">
        <v>5300</v>
      </c>
    </row>
    <row r="13" spans="1:6" ht="19.5" customHeight="1" x14ac:dyDescent="0.25">
      <c r="A13" s="4">
        <v>11.0002385169</v>
      </c>
      <c r="B13" s="4">
        <v>3.1986308708900002</v>
      </c>
      <c r="C13" s="5">
        <v>0</v>
      </c>
      <c r="D13" s="5">
        <v>0</v>
      </c>
      <c r="E13" s="4">
        <v>0.79474710136799998</v>
      </c>
      <c r="F13" s="5">
        <v>5300</v>
      </c>
    </row>
    <row r="14" spans="1:6" ht="19.5" customHeight="1" x14ac:dyDescent="0.25">
      <c r="A14" s="4">
        <v>11.997211160699999</v>
      </c>
      <c r="B14" s="4">
        <v>3.2629232295900001</v>
      </c>
      <c r="C14" s="5">
        <v>0</v>
      </c>
      <c r="D14" s="5">
        <v>0</v>
      </c>
      <c r="E14" s="4">
        <v>0.79269629676700004</v>
      </c>
      <c r="F14" s="5">
        <v>5300</v>
      </c>
    </row>
    <row r="15" spans="1:6" ht="19.5" customHeight="1" x14ac:dyDescent="0.25">
      <c r="A15" s="4">
        <v>12.806348378899999</v>
      </c>
      <c r="B15" s="4">
        <v>3.3272155882900001</v>
      </c>
      <c r="C15" s="5">
        <v>0</v>
      </c>
      <c r="D15" s="5">
        <v>0</v>
      </c>
      <c r="E15" s="4">
        <v>0.78121179100100002</v>
      </c>
      <c r="F15" s="5">
        <v>5300</v>
      </c>
    </row>
    <row r="16" spans="1:6" ht="19.5" customHeight="1" x14ac:dyDescent="0.25">
      <c r="A16" s="15" t="s">
        <v>4</v>
      </c>
      <c r="B16" s="5">
        <v>0</v>
      </c>
      <c r="C16" s="5">
        <v>0</v>
      </c>
      <c r="D16" s="5">
        <v>0</v>
      </c>
      <c r="E16" s="17"/>
      <c r="F16" s="16"/>
    </row>
    <row r="17" spans="1:6" ht="19.5" customHeight="1" x14ac:dyDescent="0.25">
      <c r="A17" s="4">
        <v>8.2116048899600003</v>
      </c>
      <c r="B17" s="4">
        <v>3.3272155882900001</v>
      </c>
      <c r="C17" s="5">
        <v>0</v>
      </c>
      <c r="D17" s="5">
        <v>0</v>
      </c>
      <c r="E17" s="4">
        <v>0.76644599787300005</v>
      </c>
      <c r="F17" s="5">
        <v>5035</v>
      </c>
    </row>
    <row r="18" spans="1:6" ht="19.5" customHeight="1" x14ac:dyDescent="0.25">
      <c r="A18" s="4">
        <v>9.0207421081299994</v>
      </c>
      <c r="B18" s="4">
        <v>3.33525213312</v>
      </c>
      <c r="C18" s="5">
        <v>0</v>
      </c>
      <c r="D18" s="5">
        <v>0</v>
      </c>
      <c r="E18" s="4">
        <v>0.77854574501999996</v>
      </c>
      <c r="F18" s="5">
        <v>5035</v>
      </c>
    </row>
    <row r="19" spans="1:6" ht="19.5" customHeight="1" x14ac:dyDescent="0.25">
      <c r="A19" s="4">
        <v>10.0032658731</v>
      </c>
      <c r="B19" s="4">
        <v>3.3593617676399998</v>
      </c>
      <c r="C19" s="5">
        <v>0</v>
      </c>
      <c r="D19" s="5">
        <v>0</v>
      </c>
      <c r="E19" s="4">
        <v>0.78859468756499995</v>
      </c>
      <c r="F19" s="5">
        <v>5035</v>
      </c>
    </row>
    <row r="20" spans="1:6" ht="19.5" customHeight="1" x14ac:dyDescent="0.25">
      <c r="A20" s="4">
        <v>11.0002385169</v>
      </c>
      <c r="B20" s="4">
        <v>3.39954449182</v>
      </c>
      <c r="C20" s="5">
        <v>0</v>
      </c>
      <c r="D20" s="5">
        <v>0</v>
      </c>
      <c r="E20" s="4">
        <v>0.79372169906800005</v>
      </c>
      <c r="F20" s="5">
        <v>5035</v>
      </c>
    </row>
    <row r="21" spans="1:6" ht="19.5" customHeight="1" x14ac:dyDescent="0.25">
      <c r="A21" s="4">
        <v>11.982762281799999</v>
      </c>
      <c r="B21" s="4">
        <v>3.5040195747</v>
      </c>
      <c r="C21" s="5">
        <v>0</v>
      </c>
      <c r="D21" s="5">
        <v>0</v>
      </c>
      <c r="E21" s="4">
        <v>0.79556742320899998</v>
      </c>
      <c r="F21" s="5">
        <v>5035</v>
      </c>
    </row>
    <row r="22" spans="1:6" ht="19.5" customHeight="1" x14ac:dyDescent="0.25">
      <c r="A22" s="4">
        <v>13.066428199000001</v>
      </c>
      <c r="B22" s="4">
        <v>3.5843850230799998</v>
      </c>
      <c r="C22" s="5">
        <v>0</v>
      </c>
      <c r="D22" s="5">
        <v>0</v>
      </c>
      <c r="E22" s="4">
        <v>0.78162195192100004</v>
      </c>
      <c r="F22" s="5">
        <v>5035</v>
      </c>
    </row>
    <row r="23" spans="1:6" ht="19.5" customHeight="1" x14ac:dyDescent="0.25">
      <c r="A23" s="15" t="s">
        <v>4</v>
      </c>
      <c r="B23" s="5">
        <v>0</v>
      </c>
      <c r="C23" s="5">
        <v>0</v>
      </c>
      <c r="D23" s="5">
        <v>0</v>
      </c>
      <c r="E23" s="17"/>
      <c r="F23" s="16"/>
    </row>
    <row r="24" spans="1:6" ht="19.5" customHeight="1" x14ac:dyDescent="0.25">
      <c r="A24" s="4">
        <v>8.3705425578200003</v>
      </c>
      <c r="B24" s="4">
        <v>3.5683119334</v>
      </c>
      <c r="C24" s="5">
        <v>0</v>
      </c>
      <c r="D24" s="5">
        <v>0</v>
      </c>
      <c r="E24" s="4">
        <v>0.76624091741300004</v>
      </c>
      <c r="F24" s="5">
        <v>4770</v>
      </c>
    </row>
    <row r="25" spans="1:6" ht="19.5" customHeight="1" x14ac:dyDescent="0.25">
      <c r="A25" s="4">
        <v>9.0207421081299994</v>
      </c>
      <c r="B25" s="4">
        <v>3.5683119334</v>
      </c>
      <c r="C25" s="5">
        <v>0</v>
      </c>
      <c r="D25" s="5">
        <v>0</v>
      </c>
      <c r="E25" s="4">
        <v>0.77526445765800001</v>
      </c>
      <c r="F25" s="5">
        <v>4770</v>
      </c>
    </row>
    <row r="26" spans="1:6" ht="19.5" customHeight="1" x14ac:dyDescent="0.25">
      <c r="A26" s="4">
        <v>10.0032658731</v>
      </c>
      <c r="B26" s="4">
        <v>3.6084946575900001</v>
      </c>
      <c r="C26" s="5">
        <v>0</v>
      </c>
      <c r="D26" s="5">
        <v>0</v>
      </c>
      <c r="E26" s="4">
        <v>0.78654388296400002</v>
      </c>
      <c r="F26" s="5">
        <v>4770</v>
      </c>
    </row>
    <row r="27" spans="1:6" ht="19.5" customHeight="1" x14ac:dyDescent="0.25">
      <c r="A27" s="4">
        <v>11.0002385169</v>
      </c>
      <c r="B27" s="4">
        <v>3.6486773817699998</v>
      </c>
      <c r="C27" s="5">
        <v>0</v>
      </c>
      <c r="D27" s="5">
        <v>0</v>
      </c>
      <c r="E27" s="4">
        <v>0.79351661860800005</v>
      </c>
      <c r="F27" s="5">
        <v>4770</v>
      </c>
    </row>
    <row r="28" spans="1:6" ht="19.5" customHeight="1" x14ac:dyDescent="0.25">
      <c r="A28" s="4">
        <v>11.997211160699999</v>
      </c>
      <c r="B28" s="4">
        <v>3.7129697404700002</v>
      </c>
      <c r="C28" s="5">
        <v>0</v>
      </c>
      <c r="D28" s="5">
        <v>0</v>
      </c>
      <c r="E28" s="4">
        <v>0.79556742320899998</v>
      </c>
      <c r="F28" s="5">
        <v>4770</v>
      </c>
    </row>
    <row r="29" spans="1:6" ht="19.5" customHeight="1" x14ac:dyDescent="0.25">
      <c r="A29" s="4">
        <v>12.979734925600001</v>
      </c>
      <c r="B29" s="4">
        <v>3.8094082785199999</v>
      </c>
      <c r="C29" s="5">
        <v>0</v>
      </c>
      <c r="D29" s="5">
        <v>0</v>
      </c>
      <c r="E29" s="4">
        <v>0.78572356112300001</v>
      </c>
      <c r="F29" s="5">
        <v>4770</v>
      </c>
    </row>
    <row r="30" spans="1:6" ht="19.5" customHeight="1" x14ac:dyDescent="0.25">
      <c r="A30" s="4">
        <v>13.2687125035</v>
      </c>
      <c r="B30" s="4">
        <v>3.8335179130300001</v>
      </c>
      <c r="C30" s="5">
        <v>0</v>
      </c>
      <c r="D30" s="5">
        <v>0</v>
      </c>
      <c r="E30" s="4">
        <v>0.780596549621</v>
      </c>
      <c r="F30" s="5">
        <v>4770</v>
      </c>
    </row>
    <row r="31" spans="1:6" ht="19.5" customHeight="1" x14ac:dyDescent="0.25">
      <c r="A31" s="15" t="s">
        <v>4</v>
      </c>
      <c r="B31" s="5">
        <v>0</v>
      </c>
      <c r="C31" s="5">
        <v>0</v>
      </c>
      <c r="D31" s="5">
        <v>0</v>
      </c>
      <c r="E31" s="17"/>
      <c r="F31" s="16"/>
    </row>
    <row r="32" spans="1:6" ht="19.5" customHeight="1" x14ac:dyDescent="0.25">
      <c r="A32" s="4">
        <v>8.4861335889799996</v>
      </c>
      <c r="B32" s="4">
        <v>3.8335179130300001</v>
      </c>
      <c r="C32" s="5">
        <v>0</v>
      </c>
      <c r="D32" s="5">
        <v>0</v>
      </c>
      <c r="E32" s="4">
        <v>0.76624091741300004</v>
      </c>
      <c r="F32" s="5">
        <v>4505</v>
      </c>
    </row>
    <row r="33" spans="1:6" ht="19.5" customHeight="1" x14ac:dyDescent="0.25">
      <c r="A33" s="4">
        <v>9.0207421081299994</v>
      </c>
      <c r="B33" s="4">
        <v>3.8254813681900002</v>
      </c>
      <c r="C33" s="5">
        <v>0</v>
      </c>
      <c r="D33" s="5">
        <v>0</v>
      </c>
      <c r="E33" s="4">
        <v>0.77362381397699997</v>
      </c>
      <c r="F33" s="5">
        <v>4505</v>
      </c>
    </row>
    <row r="34" spans="1:6" ht="19.5" customHeight="1" x14ac:dyDescent="0.25">
      <c r="A34" s="4">
        <v>10.0032658731</v>
      </c>
      <c r="B34" s="4">
        <v>3.8495910027</v>
      </c>
      <c r="C34" s="5">
        <v>0</v>
      </c>
      <c r="D34" s="5">
        <v>0</v>
      </c>
      <c r="E34" s="4">
        <v>0.785928641584</v>
      </c>
      <c r="F34" s="5">
        <v>4505</v>
      </c>
    </row>
    <row r="35" spans="1:6" ht="19.5" customHeight="1" x14ac:dyDescent="0.25">
      <c r="A35" s="4">
        <v>11.014687395799999</v>
      </c>
      <c r="B35" s="4">
        <v>3.8978102717200001</v>
      </c>
      <c r="C35" s="5">
        <v>0</v>
      </c>
      <c r="D35" s="5">
        <v>0</v>
      </c>
      <c r="E35" s="4">
        <v>0.79310645768800003</v>
      </c>
      <c r="F35" s="5">
        <v>4505</v>
      </c>
    </row>
    <row r="36" spans="1:6" ht="19.5" customHeight="1" x14ac:dyDescent="0.25">
      <c r="A36" s="4">
        <v>11.997211160699999</v>
      </c>
      <c r="B36" s="4">
        <v>3.9540660855800001</v>
      </c>
      <c r="C36" s="5">
        <v>0</v>
      </c>
      <c r="D36" s="5">
        <v>0</v>
      </c>
      <c r="E36" s="4">
        <v>0.796182664589</v>
      </c>
      <c r="F36" s="5">
        <v>4505</v>
      </c>
    </row>
    <row r="37" spans="1:6" ht="19.5" customHeight="1" x14ac:dyDescent="0.25">
      <c r="A37" s="4">
        <v>12.979734925600001</v>
      </c>
      <c r="B37" s="4">
        <v>4.0424680787899998</v>
      </c>
      <c r="C37" s="5">
        <v>0</v>
      </c>
      <c r="D37" s="5">
        <v>0</v>
      </c>
      <c r="E37" s="4">
        <v>0.78838960710499995</v>
      </c>
      <c r="F37" s="5">
        <v>4505</v>
      </c>
    </row>
    <row r="38" spans="1:6" ht="19.5" customHeight="1" x14ac:dyDescent="0.25">
      <c r="A38" s="4">
        <v>13.3987524136</v>
      </c>
      <c r="B38" s="4">
        <v>4.0665777133000001</v>
      </c>
      <c r="C38" s="5">
        <v>0</v>
      </c>
      <c r="D38" s="5">
        <v>0</v>
      </c>
      <c r="E38" s="4">
        <v>0.78162195192100004</v>
      </c>
      <c r="F38" s="5">
        <v>4505</v>
      </c>
    </row>
    <row r="39" spans="1:6" ht="19.5" customHeight="1" x14ac:dyDescent="0.25">
      <c r="A39" s="15" t="s">
        <v>4</v>
      </c>
      <c r="B39" s="5">
        <v>0</v>
      </c>
      <c r="C39" s="5">
        <v>0</v>
      </c>
      <c r="D39" s="5">
        <v>0</v>
      </c>
      <c r="E39" s="17"/>
      <c r="F39" s="16"/>
    </row>
    <row r="40" spans="1:6" ht="19.5" customHeight="1" x14ac:dyDescent="0.25">
      <c r="A40" s="4">
        <v>8.6161734990499994</v>
      </c>
      <c r="B40" s="4">
        <v>4.0826508029799999</v>
      </c>
      <c r="C40" s="5">
        <v>0</v>
      </c>
      <c r="D40" s="5">
        <v>0</v>
      </c>
      <c r="E40" s="4">
        <v>0.76624091741300004</v>
      </c>
      <c r="F40" s="5">
        <v>4240</v>
      </c>
    </row>
    <row r="41" spans="1:6" ht="19.5" customHeight="1" x14ac:dyDescent="0.25">
      <c r="A41" s="4">
        <v>9.0062932292400006</v>
      </c>
      <c r="B41" s="4">
        <v>4.1067604374900002</v>
      </c>
      <c r="C41" s="5">
        <v>0</v>
      </c>
      <c r="D41" s="5">
        <v>0</v>
      </c>
      <c r="E41" s="4">
        <v>0.77259841167599996</v>
      </c>
      <c r="F41" s="5">
        <v>4240</v>
      </c>
    </row>
    <row r="42" spans="1:6" ht="19.5" customHeight="1" x14ac:dyDescent="0.25">
      <c r="A42" s="4">
        <v>10.0032658731</v>
      </c>
      <c r="B42" s="4">
        <v>4.1147969823299997</v>
      </c>
      <c r="C42" s="5">
        <v>0</v>
      </c>
      <c r="D42" s="5">
        <v>0</v>
      </c>
      <c r="E42" s="4">
        <v>0.78408291744299996</v>
      </c>
      <c r="F42" s="5">
        <v>4240</v>
      </c>
    </row>
    <row r="43" spans="1:6" ht="19.5" customHeight="1" x14ac:dyDescent="0.25">
      <c r="A43" s="4">
        <v>10.985789638</v>
      </c>
      <c r="B43" s="4">
        <v>4.1469431616800003</v>
      </c>
      <c r="C43" s="5">
        <v>0</v>
      </c>
      <c r="D43" s="5">
        <v>0</v>
      </c>
      <c r="E43" s="4">
        <v>0.79228613584700003</v>
      </c>
      <c r="F43" s="5">
        <v>4240</v>
      </c>
    </row>
    <row r="44" spans="1:6" ht="19.5" customHeight="1" x14ac:dyDescent="0.25">
      <c r="A44" s="4">
        <v>11.997211160699999</v>
      </c>
      <c r="B44" s="4">
        <v>4.2112355203699998</v>
      </c>
      <c r="C44" s="5">
        <v>0</v>
      </c>
      <c r="D44" s="5">
        <v>0</v>
      </c>
      <c r="E44" s="4">
        <v>0.79597758412899999</v>
      </c>
      <c r="F44" s="5">
        <v>4240</v>
      </c>
    </row>
    <row r="45" spans="1:6" ht="19.5" customHeight="1" x14ac:dyDescent="0.25">
      <c r="A45" s="4">
        <v>13.0086326834</v>
      </c>
      <c r="B45" s="4">
        <v>4.2996375135799996</v>
      </c>
      <c r="C45" s="5">
        <v>0</v>
      </c>
      <c r="D45" s="5">
        <v>0</v>
      </c>
      <c r="E45" s="4">
        <v>0.78982517032599997</v>
      </c>
      <c r="F45" s="5">
        <v>4240</v>
      </c>
    </row>
    <row r="46" spans="1:6" ht="19.5" customHeight="1" x14ac:dyDescent="0.25">
      <c r="A46" s="4">
        <v>13.4998945659</v>
      </c>
      <c r="B46" s="4">
        <v>4.3317836929300002</v>
      </c>
      <c r="C46" s="5">
        <v>0</v>
      </c>
      <c r="D46" s="5">
        <v>0</v>
      </c>
      <c r="E46" s="4">
        <v>0.78121179100100002</v>
      </c>
      <c r="F46" s="5">
        <v>4240</v>
      </c>
    </row>
    <row r="47" spans="1:6" ht="19.5" customHeight="1" x14ac:dyDescent="0.25">
      <c r="A47" s="15" t="s">
        <v>4</v>
      </c>
      <c r="B47" s="5">
        <v>0</v>
      </c>
      <c r="C47" s="5">
        <v>0</v>
      </c>
      <c r="D47" s="5">
        <v>0</v>
      </c>
      <c r="E47" s="17"/>
      <c r="F47" s="16"/>
    </row>
    <row r="48" spans="1:6" ht="19.5" customHeight="1" x14ac:dyDescent="0.25">
      <c r="A48" s="4">
        <v>8.63062237794</v>
      </c>
      <c r="B48" s="4">
        <v>4.3478567826000001</v>
      </c>
      <c r="C48" s="5">
        <v>0</v>
      </c>
      <c r="D48" s="5">
        <v>0</v>
      </c>
      <c r="E48" s="4">
        <v>0.76624091741300004</v>
      </c>
      <c r="F48" s="5">
        <v>3975</v>
      </c>
    </row>
    <row r="49" spans="1:6" ht="19.5" customHeight="1" x14ac:dyDescent="0.25">
      <c r="A49" s="4">
        <v>9.0062932292400006</v>
      </c>
      <c r="B49" s="4">
        <v>4.36392987228</v>
      </c>
      <c r="C49" s="5">
        <v>0</v>
      </c>
      <c r="D49" s="5">
        <v>0</v>
      </c>
      <c r="E49" s="4">
        <v>0.77259841167599996</v>
      </c>
      <c r="F49" s="5">
        <v>3975</v>
      </c>
    </row>
    <row r="50" spans="1:6" ht="19.5" customHeight="1" x14ac:dyDescent="0.25">
      <c r="A50" s="4">
        <v>9.9888169941600005</v>
      </c>
      <c r="B50" s="4">
        <v>4.3800029619499998</v>
      </c>
      <c r="C50" s="5">
        <v>0</v>
      </c>
      <c r="D50" s="5">
        <v>0</v>
      </c>
      <c r="E50" s="4">
        <v>0.78408291744299996</v>
      </c>
      <c r="F50" s="5">
        <v>3975</v>
      </c>
    </row>
    <row r="51" spans="1:6" ht="19.5" customHeight="1" x14ac:dyDescent="0.25">
      <c r="A51" s="4">
        <v>11.014687395799999</v>
      </c>
      <c r="B51" s="4">
        <v>4.4121491412999996</v>
      </c>
      <c r="C51" s="5">
        <v>0</v>
      </c>
      <c r="D51" s="5">
        <v>0</v>
      </c>
      <c r="E51" s="4">
        <v>0.79228613584700003</v>
      </c>
      <c r="F51" s="5">
        <v>3975</v>
      </c>
    </row>
    <row r="52" spans="1:6" ht="19.5" customHeight="1" x14ac:dyDescent="0.25">
      <c r="A52" s="4">
        <v>11.982762281799999</v>
      </c>
      <c r="B52" s="4">
        <v>4.4684049551599996</v>
      </c>
      <c r="C52" s="5">
        <v>0</v>
      </c>
      <c r="D52" s="5">
        <v>0</v>
      </c>
      <c r="E52" s="4">
        <v>0.79597758412899999</v>
      </c>
      <c r="F52" s="5">
        <v>3975</v>
      </c>
    </row>
    <row r="53" spans="1:6" ht="19.5" customHeight="1" x14ac:dyDescent="0.25">
      <c r="A53" s="4">
        <v>12.979734925600001</v>
      </c>
      <c r="B53" s="4">
        <v>4.5648434932099997</v>
      </c>
      <c r="C53" s="5">
        <v>0</v>
      </c>
      <c r="D53" s="5">
        <v>0</v>
      </c>
      <c r="E53" s="4">
        <v>0.78982517032599997</v>
      </c>
      <c r="F53" s="5">
        <v>3975</v>
      </c>
    </row>
    <row r="54" spans="1:6" ht="19.5" customHeight="1" x14ac:dyDescent="0.25">
      <c r="A54" s="4">
        <v>13.4420990503</v>
      </c>
      <c r="B54" s="4">
        <v>4.5969896725600004</v>
      </c>
      <c r="C54" s="5">
        <v>0</v>
      </c>
      <c r="D54" s="5">
        <v>0</v>
      </c>
      <c r="E54" s="4">
        <v>0.78121179100100002</v>
      </c>
      <c r="F54" s="5">
        <v>3975</v>
      </c>
    </row>
    <row r="55" spans="1:6" ht="19.5" customHeight="1" x14ac:dyDescent="0.25">
      <c r="A55" s="15" t="s">
        <v>4</v>
      </c>
      <c r="B55" s="5">
        <v>0</v>
      </c>
      <c r="C55" s="5">
        <v>0</v>
      </c>
      <c r="D55" s="5">
        <v>0</v>
      </c>
      <c r="E55" s="17"/>
      <c r="F55" s="16"/>
    </row>
    <row r="56" spans="1:6" ht="19.5" customHeight="1" x14ac:dyDescent="0.25">
      <c r="A56" s="4">
        <v>8.5872757412599992</v>
      </c>
      <c r="B56" s="4">
        <v>4.6371723967399996</v>
      </c>
      <c r="C56" s="5">
        <v>0</v>
      </c>
      <c r="D56" s="5">
        <v>0</v>
      </c>
      <c r="E56" s="4">
        <v>0.76624091741300004</v>
      </c>
      <c r="F56" s="5">
        <v>3710</v>
      </c>
    </row>
    <row r="57" spans="1:6" ht="19.5" customHeight="1" x14ac:dyDescent="0.25">
      <c r="A57" s="4">
        <v>9.0062932292400006</v>
      </c>
      <c r="B57" s="4">
        <v>4.6371723967399996</v>
      </c>
      <c r="C57" s="5">
        <v>0</v>
      </c>
      <c r="D57" s="5">
        <v>0</v>
      </c>
      <c r="E57" s="4">
        <v>0.77259841167599996</v>
      </c>
      <c r="F57" s="5">
        <v>3710</v>
      </c>
    </row>
    <row r="58" spans="1:6" ht="19.5" customHeight="1" x14ac:dyDescent="0.25">
      <c r="A58" s="4">
        <v>9.9888169941600005</v>
      </c>
      <c r="B58" s="4">
        <v>4.6693185760900002</v>
      </c>
      <c r="C58" s="5">
        <v>0</v>
      </c>
      <c r="D58" s="5">
        <v>0</v>
      </c>
      <c r="E58" s="4">
        <v>0.78408291744299996</v>
      </c>
      <c r="F58" s="5">
        <v>3710</v>
      </c>
    </row>
    <row r="59" spans="1:6" ht="19.5" customHeight="1" x14ac:dyDescent="0.25">
      <c r="A59" s="4">
        <v>11.0002385169</v>
      </c>
      <c r="B59" s="4">
        <v>4.6934282105999996</v>
      </c>
      <c r="C59" s="5">
        <v>0</v>
      </c>
      <c r="D59" s="5">
        <v>0</v>
      </c>
      <c r="E59" s="4">
        <v>0.79228613584700003</v>
      </c>
      <c r="F59" s="5">
        <v>3710</v>
      </c>
    </row>
    <row r="60" spans="1:6" ht="19.5" customHeight="1" x14ac:dyDescent="0.25">
      <c r="A60" s="4">
        <v>11.982762281799999</v>
      </c>
      <c r="B60" s="4">
        <v>4.7496840244599996</v>
      </c>
      <c r="C60" s="5">
        <v>0</v>
      </c>
      <c r="D60" s="5">
        <v>0</v>
      </c>
      <c r="E60" s="4">
        <v>0.79597758412899999</v>
      </c>
      <c r="F60" s="5">
        <v>3710</v>
      </c>
    </row>
    <row r="61" spans="1:6" ht="19.5" customHeight="1" x14ac:dyDescent="0.25">
      <c r="A61" s="4">
        <v>12.9941838045</v>
      </c>
      <c r="B61" s="4">
        <v>4.8220129280000004</v>
      </c>
      <c r="C61" s="5">
        <v>0</v>
      </c>
      <c r="D61" s="5">
        <v>0</v>
      </c>
      <c r="E61" s="4">
        <v>0.78982517032599997</v>
      </c>
      <c r="F61" s="5">
        <v>3710</v>
      </c>
    </row>
    <row r="62" spans="1:6" ht="19.5" customHeight="1" x14ac:dyDescent="0.25">
      <c r="A62" s="4">
        <v>13.312059140200001</v>
      </c>
      <c r="B62" s="4">
        <v>4.8621956521799996</v>
      </c>
      <c r="C62" s="5">
        <v>0</v>
      </c>
      <c r="D62" s="5">
        <v>0</v>
      </c>
      <c r="E62" s="4">
        <v>0.78121179100100002</v>
      </c>
      <c r="F62" s="5">
        <v>3710</v>
      </c>
    </row>
    <row r="63" spans="1:6" ht="19.5" customHeight="1" x14ac:dyDescent="0.25">
      <c r="A63" s="15" t="s">
        <v>5</v>
      </c>
      <c r="B63" s="17"/>
      <c r="C63" s="16"/>
      <c r="D63" s="16"/>
      <c r="E63" s="17"/>
      <c r="F63" s="16"/>
    </row>
    <row r="64" spans="1:6" ht="19.5" customHeight="1" x14ac:dyDescent="0.25">
      <c r="A64" s="6" t="s">
        <v>6</v>
      </c>
      <c r="B64" s="5">
        <v>303</v>
      </c>
      <c r="C64" s="16"/>
      <c r="D64" s="16"/>
      <c r="E64" s="17"/>
      <c r="F64" s="16"/>
    </row>
    <row r="65" spans="1:6" ht="19.5" customHeight="1" x14ac:dyDescent="0.25">
      <c r="A65" s="6" t="s">
        <v>7</v>
      </c>
      <c r="B65" s="4">
        <v>7.35</v>
      </c>
      <c r="C65" s="16"/>
      <c r="D65" s="16"/>
      <c r="E65" s="17"/>
      <c r="F65" s="16"/>
    </row>
    <row r="66" spans="1:6" ht="19.5" customHeight="1" x14ac:dyDescent="0.25">
      <c r="A66" s="6" t="s">
        <v>8</v>
      </c>
      <c r="B66" s="4">
        <v>2.2000000000000002</v>
      </c>
      <c r="C66" s="16"/>
      <c r="D66" s="16"/>
      <c r="E66" s="17"/>
      <c r="F66" s="16"/>
    </row>
    <row r="67" spans="1:6" ht="19.5" customHeight="1" x14ac:dyDescent="0.25">
      <c r="A67" s="6" t="s">
        <v>9</v>
      </c>
      <c r="B67" s="4">
        <v>0.85</v>
      </c>
      <c r="C67" s="16"/>
      <c r="D67" s="16"/>
      <c r="E67" s="17"/>
      <c r="F67" s="16"/>
    </row>
    <row r="68" spans="1:6" ht="19.5" customHeight="1" x14ac:dyDescent="0.25">
      <c r="A68" s="6" t="s">
        <v>10</v>
      </c>
      <c r="B68" s="4">
        <v>2.76</v>
      </c>
      <c r="C68" s="16"/>
      <c r="D68" s="16"/>
      <c r="E68" s="17"/>
      <c r="F68" s="16"/>
    </row>
    <row r="69" spans="1:6" ht="19.5" customHeight="1" x14ac:dyDescent="0.25">
      <c r="A69" s="6" t="s">
        <v>11</v>
      </c>
      <c r="B69" s="5">
        <v>5300</v>
      </c>
      <c r="C69" s="16"/>
      <c r="D69" s="16"/>
      <c r="E69" s="17"/>
      <c r="F69" s="16"/>
    </row>
    <row r="70" spans="1:6" ht="19.5" customHeight="1" x14ac:dyDescent="0.25">
      <c r="A70" s="6" t="s">
        <v>12</v>
      </c>
      <c r="B70" s="4"/>
      <c r="C70" s="16"/>
      <c r="D70" s="16"/>
      <c r="E70" s="17"/>
      <c r="F70" s="16"/>
    </row>
    <row r="71" spans="1:6" ht="19.5" customHeight="1" x14ac:dyDescent="0.25">
      <c r="A71" s="6" t="s">
        <v>13</v>
      </c>
      <c r="B71" s="17"/>
      <c r="C71" s="16"/>
      <c r="D71" s="16"/>
      <c r="E71" s="17"/>
      <c r="F71" s="16"/>
    </row>
    <row r="72" spans="1:6" ht="19.5" customHeight="1" x14ac:dyDescent="0.25">
      <c r="A72" s="6" t="s">
        <v>14</v>
      </c>
      <c r="B72" s="17"/>
      <c r="C72" s="16"/>
      <c r="D72" s="16"/>
      <c r="E72" s="17"/>
      <c r="F72" s="16"/>
    </row>
    <row r="73" spans="1:6" ht="19.5" customHeight="1" x14ac:dyDescent="0.25">
      <c r="A73" s="15" t="s">
        <v>15</v>
      </c>
      <c r="B73" s="17"/>
      <c r="C73" s="16"/>
      <c r="D73" s="16"/>
      <c r="E73" s="17"/>
      <c r="F73" s="16"/>
    </row>
    <row r="74" spans="1:6" ht="19.5" customHeight="1" x14ac:dyDescent="0.25">
      <c r="A74" s="6" t="s">
        <v>16</v>
      </c>
      <c r="B74" s="4">
        <v>8.5</v>
      </c>
      <c r="C74" s="16"/>
      <c r="D74" s="16"/>
      <c r="E74" s="17"/>
      <c r="F74" s="16"/>
    </row>
    <row r="75" spans="1:6" ht="19.5" customHeight="1" x14ac:dyDescent="0.25">
      <c r="A75" s="6" t="s">
        <v>17</v>
      </c>
      <c r="B75" s="5">
        <v>18</v>
      </c>
      <c r="C75" s="16"/>
      <c r="D75" s="16"/>
      <c r="E75" s="17"/>
      <c r="F75" s="16"/>
    </row>
    <row r="76" spans="1:6" ht="19.5" customHeight="1" x14ac:dyDescent="0.25">
      <c r="A76" s="6" t="s">
        <v>18</v>
      </c>
      <c r="B76" s="4">
        <v>80</v>
      </c>
      <c r="C76" s="16"/>
      <c r="D76" s="16"/>
      <c r="E76" s="17"/>
      <c r="F76" s="16"/>
    </row>
    <row r="77" spans="1:6" ht="19.5" customHeight="1" x14ac:dyDescent="0.25">
      <c r="A77" s="6" t="s">
        <v>19</v>
      </c>
      <c r="B77" s="4">
        <v>509.4</v>
      </c>
      <c r="C77" s="16"/>
      <c r="D77" s="16"/>
      <c r="E77" s="17"/>
      <c r="F77" s="1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8" width="14.140625" style="19" bestFit="1" customWidth="1"/>
  </cols>
  <sheetData>
    <row r="1" spans="1:8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  <c r="G1" s="14"/>
      <c r="H1" s="14"/>
    </row>
    <row r="2" spans="1:8" ht="19.5" customHeight="1" x14ac:dyDescent="0.25">
      <c r="A2" s="4">
        <v>6.75178052464</v>
      </c>
      <c r="B2" s="4">
        <v>2.686615632563242</v>
      </c>
      <c r="C2" s="5">
        <v>0</v>
      </c>
      <c r="D2" s="5">
        <v>0</v>
      </c>
      <c r="E2" s="4">
        <v>0.74190521762299999</v>
      </c>
      <c r="F2" s="5">
        <v>5565</v>
      </c>
      <c r="G2" s="14"/>
      <c r="H2" s="14"/>
    </row>
    <row r="3" spans="1:8" ht="19.5" customHeight="1" x14ac:dyDescent="0.25">
      <c r="A3" s="4">
        <v>9.8409904467500002</v>
      </c>
      <c r="B3" s="4">
        <v>2.8047148387300074</v>
      </c>
      <c r="C3" s="5">
        <v>0</v>
      </c>
      <c r="D3" s="5">
        <v>0</v>
      </c>
      <c r="E3" s="4">
        <v>0.82626030517799998</v>
      </c>
      <c r="F3" s="5">
        <v>5565</v>
      </c>
      <c r="G3" s="14"/>
      <c r="H3" s="14"/>
    </row>
    <row r="4" spans="1:8" ht="19.5" customHeight="1" x14ac:dyDescent="0.25">
      <c r="A4" s="4">
        <v>15.0285299541</v>
      </c>
      <c r="B4" s="4">
        <v>3.1355120972412189</v>
      </c>
      <c r="C4" s="5">
        <v>0</v>
      </c>
      <c r="D4" s="5">
        <v>0</v>
      </c>
      <c r="E4" s="4">
        <v>0.83258698514399998</v>
      </c>
      <c r="F4" s="5">
        <v>5565</v>
      </c>
      <c r="G4" s="14"/>
      <c r="H4" s="14"/>
    </row>
    <row r="5" spans="1:8" ht="19.5" customHeight="1" x14ac:dyDescent="0.25">
      <c r="A5" s="4">
        <v>20.041207176299999</v>
      </c>
      <c r="B5" s="4">
        <v>3.6151995978916833</v>
      </c>
      <c r="C5" s="5">
        <v>0</v>
      </c>
      <c r="D5" s="5">
        <v>0</v>
      </c>
      <c r="E5" s="4">
        <v>0.79673601377900005</v>
      </c>
      <c r="F5" s="5">
        <v>5565</v>
      </c>
      <c r="G5" s="14"/>
      <c r="H5" s="14"/>
    </row>
    <row r="6" spans="1:8" ht="19.5" customHeight="1" x14ac:dyDescent="0.25">
      <c r="A6" s="4">
        <v>24.879028058799999</v>
      </c>
      <c r="B6" s="4">
        <v>4.1569341951993914</v>
      </c>
      <c r="C6" s="5">
        <v>0</v>
      </c>
      <c r="D6" s="5">
        <v>0</v>
      </c>
      <c r="E6" s="4">
        <v>0.73768743098</v>
      </c>
      <c r="F6" s="5">
        <v>5565</v>
      </c>
      <c r="G6" s="14"/>
      <c r="H6" s="14"/>
    </row>
    <row r="7" spans="1:8" ht="19.5" customHeight="1" x14ac:dyDescent="0.25">
      <c r="A7" s="4">
        <v>25.869908395700001</v>
      </c>
      <c r="B7" s="4">
        <v>4.2398041999194369</v>
      </c>
      <c r="C7" s="5">
        <v>0</v>
      </c>
      <c r="D7" s="5">
        <v>0</v>
      </c>
      <c r="E7" s="4">
        <v>0.72503428615400001</v>
      </c>
      <c r="F7" s="5">
        <v>5565</v>
      </c>
      <c r="G7" s="14"/>
      <c r="H7" s="14"/>
    </row>
    <row r="8" spans="1:8" ht="19.5" customHeight="1" x14ac:dyDescent="0.25">
      <c r="A8" s="15" t="s">
        <v>4</v>
      </c>
      <c r="B8" s="16"/>
      <c r="C8" s="16"/>
      <c r="D8" s="16"/>
      <c r="E8" s="17"/>
      <c r="F8" s="16"/>
      <c r="G8" s="14"/>
      <c r="H8" s="14"/>
    </row>
    <row r="9" spans="1:8" ht="19.5" customHeight="1" x14ac:dyDescent="0.25">
      <c r="A9" s="4">
        <v>6.5769241848300002</v>
      </c>
      <c r="B9" s="4">
        <v>2.9202470406710477</v>
      </c>
      <c r="C9" s="5">
        <v>0</v>
      </c>
      <c r="D9" s="5">
        <v>0</v>
      </c>
      <c r="E9" s="4">
        <v>0.74190521762299999</v>
      </c>
      <c r="F9" s="5">
        <v>5300</v>
      </c>
      <c r="G9" s="14"/>
      <c r="H9" s="14"/>
    </row>
    <row r="10" spans="1:8" ht="19.5" customHeight="1" x14ac:dyDescent="0.25">
      <c r="A10" s="4">
        <v>9.8992778751100001</v>
      </c>
      <c r="B10" s="4">
        <v>3.0457061918042889</v>
      </c>
      <c r="C10" s="5">
        <v>0</v>
      </c>
      <c r="D10" s="5">
        <v>0</v>
      </c>
      <c r="E10" s="4">
        <v>0.83047809182200005</v>
      </c>
      <c r="F10" s="5">
        <v>5300</v>
      </c>
      <c r="G10" s="14"/>
      <c r="H10" s="14"/>
    </row>
    <row r="11" spans="1:8" ht="19.5" customHeight="1" x14ac:dyDescent="0.25">
      <c r="A11" s="4">
        <v>15.0285299541</v>
      </c>
      <c r="B11" s="4">
        <v>3.3671748311644283</v>
      </c>
      <c r="C11" s="5">
        <v>0</v>
      </c>
      <c r="D11" s="5">
        <v>0</v>
      </c>
      <c r="E11" s="4">
        <v>0.82836919850000001</v>
      </c>
      <c r="F11" s="5">
        <v>5300</v>
      </c>
      <c r="G11" s="14"/>
      <c r="H11" s="14"/>
    </row>
    <row r="12" spans="1:8" ht="19.5" customHeight="1" x14ac:dyDescent="0.25">
      <c r="A12" s="4">
        <v>20.041207176299999</v>
      </c>
      <c r="B12" s="4">
        <v>3.8555025412866559</v>
      </c>
      <c r="C12" s="5">
        <v>0</v>
      </c>
      <c r="D12" s="5">
        <v>0</v>
      </c>
      <c r="E12" s="4">
        <v>0.79673601377900005</v>
      </c>
      <c r="F12" s="5">
        <v>5300</v>
      </c>
      <c r="G12" s="14"/>
      <c r="H12" s="14"/>
    </row>
    <row r="13" spans="1:8" ht="19.5" customHeight="1" x14ac:dyDescent="0.25">
      <c r="A13" s="4">
        <v>24.995602915500001</v>
      </c>
      <c r="B13" s="4">
        <v>4.446640464939505</v>
      </c>
      <c r="C13" s="5">
        <v>0</v>
      </c>
      <c r="D13" s="5">
        <v>0</v>
      </c>
      <c r="E13" s="4">
        <v>0.72925207279799997</v>
      </c>
      <c r="F13" s="5">
        <v>5300</v>
      </c>
      <c r="G13" s="14"/>
      <c r="H13" s="14"/>
    </row>
    <row r="14" spans="1:8" ht="19.5" customHeight="1" x14ac:dyDescent="0.25">
      <c r="A14" s="4">
        <v>26.277914448899999</v>
      </c>
      <c r="B14" s="4">
        <v>4.5415956968394289</v>
      </c>
      <c r="C14" s="5">
        <v>0</v>
      </c>
      <c r="D14" s="5">
        <v>0</v>
      </c>
      <c r="E14" s="4">
        <v>0.68918331478899997</v>
      </c>
      <c r="F14" s="5">
        <v>5300</v>
      </c>
      <c r="G14" s="14"/>
      <c r="H14" s="14"/>
    </row>
    <row r="15" spans="1:8" ht="19.5" customHeight="1" x14ac:dyDescent="0.25">
      <c r="A15" s="15" t="s">
        <v>4</v>
      </c>
      <c r="B15" s="16"/>
      <c r="C15" s="16"/>
      <c r="D15" s="16"/>
      <c r="E15" s="17"/>
      <c r="F15" s="16"/>
      <c r="G15" s="14"/>
      <c r="H15" s="14"/>
    </row>
    <row r="16" spans="1:8" ht="19.5" customHeight="1" x14ac:dyDescent="0.25">
      <c r="A16" s="4">
        <v>6.3437744713799997</v>
      </c>
      <c r="B16" s="4">
        <v>3.1666359804419195</v>
      </c>
      <c r="C16" s="5">
        <v>0</v>
      </c>
      <c r="D16" s="5">
        <v>0</v>
      </c>
      <c r="E16" s="4">
        <v>0.74401411094500003</v>
      </c>
      <c r="F16" s="5">
        <v>5035</v>
      </c>
      <c r="G16" s="14"/>
      <c r="H16" s="14"/>
    </row>
    <row r="17" spans="1:8" ht="19.5" customHeight="1" x14ac:dyDescent="0.25">
      <c r="A17" s="4">
        <v>10.015852731800001</v>
      </c>
      <c r="B17" s="4">
        <v>3.2806088450041679</v>
      </c>
      <c r="C17" s="5">
        <v>0</v>
      </c>
      <c r="D17" s="5">
        <v>0</v>
      </c>
      <c r="E17" s="4">
        <v>0.82626030517799998</v>
      </c>
      <c r="F17" s="5">
        <v>5035</v>
      </c>
      <c r="G17" s="14"/>
      <c r="H17" s="14"/>
    </row>
    <row r="18" spans="1:8" ht="19.5" customHeight="1" x14ac:dyDescent="0.25">
      <c r="A18" s="4">
        <v>14.9702425257</v>
      </c>
      <c r="B18" s="4">
        <v>3.5948306837009367</v>
      </c>
      <c r="C18" s="5">
        <v>0</v>
      </c>
      <c r="D18" s="5">
        <v>0</v>
      </c>
      <c r="E18" s="4">
        <v>0.82626030517799998</v>
      </c>
      <c r="F18" s="5">
        <v>5035</v>
      </c>
      <c r="G18" s="14"/>
      <c r="H18" s="14"/>
    </row>
    <row r="19" spans="1:8" ht="19.5" customHeight="1" x14ac:dyDescent="0.25">
      <c r="A19" s="4">
        <v>19.982925693199999</v>
      </c>
      <c r="B19" s="4">
        <v>4.1300260908310626</v>
      </c>
      <c r="C19" s="5">
        <v>0</v>
      </c>
      <c r="D19" s="5">
        <v>0</v>
      </c>
      <c r="E19" s="4">
        <v>0.79462712045700001</v>
      </c>
      <c r="F19" s="5">
        <v>5035</v>
      </c>
      <c r="G19" s="14"/>
      <c r="H19" s="14"/>
    </row>
    <row r="20" spans="1:8" ht="19.5" customHeight="1" x14ac:dyDescent="0.25">
      <c r="A20" s="4">
        <v>24.995602915500001</v>
      </c>
      <c r="B20" s="4">
        <v>4.674695983742712</v>
      </c>
      <c r="C20" s="5">
        <v>0</v>
      </c>
      <c r="D20" s="5">
        <v>0</v>
      </c>
      <c r="E20" s="4">
        <v>0.72081649951100002</v>
      </c>
      <c r="F20" s="5">
        <v>5035</v>
      </c>
      <c r="G20" s="14"/>
      <c r="H20" s="14"/>
    </row>
    <row r="21" spans="1:8" ht="19.5" customHeight="1" x14ac:dyDescent="0.25">
      <c r="A21" s="4">
        <v>26.685926447500002</v>
      </c>
      <c r="B21" s="4">
        <v>4.8524556601232778</v>
      </c>
      <c r="C21" s="5">
        <v>0</v>
      </c>
      <c r="D21" s="5">
        <v>0</v>
      </c>
      <c r="E21" s="4">
        <v>0.68496552814599998</v>
      </c>
      <c r="F21" s="5">
        <v>5035</v>
      </c>
      <c r="G21" s="14"/>
      <c r="H21" s="14"/>
    </row>
    <row r="22" spans="1:8" ht="19.5" customHeight="1" x14ac:dyDescent="0.25">
      <c r="A22" s="15" t="s">
        <v>4</v>
      </c>
      <c r="B22" s="16"/>
      <c r="C22" s="16"/>
      <c r="D22" s="16"/>
      <c r="E22" s="17"/>
      <c r="F22" s="16"/>
      <c r="G22" s="14"/>
      <c r="H22" s="14"/>
    </row>
    <row r="23" spans="1:8" ht="19.5" customHeight="1" x14ac:dyDescent="0.25">
      <c r="A23" s="4">
        <v>6.0523373295700003</v>
      </c>
      <c r="B23" s="4">
        <v>3.4213425616313722</v>
      </c>
      <c r="C23" s="5">
        <v>0</v>
      </c>
      <c r="D23" s="5">
        <v>0</v>
      </c>
      <c r="E23" s="4">
        <v>0.74401411094500003</v>
      </c>
      <c r="F23" s="5">
        <v>4770</v>
      </c>
      <c r="G23" s="14"/>
      <c r="H23" s="14"/>
    </row>
    <row r="24" spans="1:8" ht="19.5" customHeight="1" x14ac:dyDescent="0.25">
      <c r="A24" s="4">
        <v>9.9575653034799991</v>
      </c>
      <c r="B24" s="4">
        <v>3.5155997070343874</v>
      </c>
      <c r="C24" s="5">
        <v>0</v>
      </c>
      <c r="D24" s="5">
        <v>0</v>
      </c>
      <c r="E24" s="4">
        <v>0.82415141185600005</v>
      </c>
      <c r="F24" s="5">
        <v>4770</v>
      </c>
      <c r="G24" s="14"/>
      <c r="H24" s="14"/>
    </row>
    <row r="25" spans="1:8" ht="19.5" customHeight="1" x14ac:dyDescent="0.25">
      <c r="A25" s="4">
        <v>14.9702425257</v>
      </c>
      <c r="B25" s="4">
        <v>3.832344453856972</v>
      </c>
      <c r="C25" s="5">
        <v>0</v>
      </c>
      <c r="D25" s="5">
        <v>0</v>
      </c>
      <c r="E25" s="4">
        <v>0.82204251853499999</v>
      </c>
      <c r="F25" s="5">
        <v>4770</v>
      </c>
      <c r="G25" s="14"/>
      <c r="H25" s="14"/>
    </row>
    <row r="26" spans="1:8" ht="19.5" customHeight="1" x14ac:dyDescent="0.25">
      <c r="A26" s="4">
        <v>20.041207176299999</v>
      </c>
      <c r="B26" s="4">
        <v>4.3855125575087675</v>
      </c>
      <c r="C26" s="5">
        <v>0</v>
      </c>
      <c r="D26" s="5">
        <v>0</v>
      </c>
      <c r="E26" s="4">
        <v>0.79673601377900005</v>
      </c>
      <c r="F26" s="5">
        <v>4770</v>
      </c>
      <c r="G26" s="14"/>
      <c r="H26" s="14"/>
    </row>
    <row r="27" spans="1:8" ht="19.5" customHeight="1" x14ac:dyDescent="0.25">
      <c r="A27" s="4">
        <v>24.937315487100001</v>
      </c>
      <c r="B27" s="4">
        <v>4.9274048558999581</v>
      </c>
      <c r="C27" s="5">
        <v>0</v>
      </c>
      <c r="D27" s="5">
        <v>0</v>
      </c>
      <c r="E27" s="4">
        <v>0.71238092622399996</v>
      </c>
      <c r="F27" s="5">
        <v>4770</v>
      </c>
      <c r="G27" s="14"/>
      <c r="H27" s="14"/>
    </row>
    <row r="28" spans="1:8" ht="19.5" customHeight="1" x14ac:dyDescent="0.25">
      <c r="A28" s="4">
        <v>26.8607827873</v>
      </c>
      <c r="B28" s="4">
        <v>5.1668190578062081</v>
      </c>
      <c r="C28" s="5">
        <v>0</v>
      </c>
      <c r="D28" s="5">
        <v>0</v>
      </c>
      <c r="E28" s="4">
        <v>0.67442127664200002</v>
      </c>
      <c r="F28" s="5">
        <v>4770</v>
      </c>
      <c r="G28" s="14"/>
      <c r="H28" s="14"/>
    </row>
    <row r="29" spans="1:8" ht="19.5" customHeight="1" x14ac:dyDescent="0.25">
      <c r="A29" s="15" t="s">
        <v>4</v>
      </c>
      <c r="B29" s="16"/>
      <c r="C29" s="16"/>
      <c r="D29" s="16"/>
      <c r="E29" s="17"/>
      <c r="F29" s="16"/>
      <c r="G29" s="14"/>
      <c r="H29" s="14"/>
    </row>
    <row r="30" spans="1:8" ht="19.5" customHeight="1" x14ac:dyDescent="0.25">
      <c r="A30" s="4">
        <v>5.8774809897500004</v>
      </c>
      <c r="B30" s="4">
        <v>4.0257893107158464</v>
      </c>
      <c r="C30" s="5">
        <v>0</v>
      </c>
      <c r="D30" s="5">
        <v>0</v>
      </c>
      <c r="E30" s="4">
        <v>0.74401411094500003</v>
      </c>
      <c r="F30" s="5">
        <v>4240</v>
      </c>
      <c r="G30" s="14"/>
      <c r="H30" s="14"/>
    </row>
    <row r="31" spans="1:8" ht="19.5" customHeight="1" x14ac:dyDescent="0.25">
      <c r="A31" s="4">
        <v>9.8992778751100001</v>
      </c>
      <c r="B31" s="4">
        <v>4.077241592850787</v>
      </c>
      <c r="C31" s="5">
        <v>0</v>
      </c>
      <c r="D31" s="5">
        <v>0</v>
      </c>
      <c r="E31" s="4">
        <v>0.82626030517799998</v>
      </c>
      <c r="F31" s="5">
        <v>4240</v>
      </c>
      <c r="G31" s="14"/>
      <c r="H31" s="14"/>
    </row>
    <row r="32" spans="1:8" ht="19.5" customHeight="1" x14ac:dyDescent="0.25">
      <c r="A32" s="4">
        <v>14.9702425257</v>
      </c>
      <c r="B32" s="4">
        <v>4.446640464939505</v>
      </c>
      <c r="C32" s="5">
        <v>0</v>
      </c>
      <c r="D32" s="5">
        <v>0</v>
      </c>
      <c r="E32" s="4">
        <v>0.81993362521299995</v>
      </c>
      <c r="F32" s="5">
        <v>4240</v>
      </c>
      <c r="G32" s="14"/>
      <c r="H32" s="14"/>
    </row>
    <row r="33" spans="1:8" ht="19.5" customHeight="1" x14ac:dyDescent="0.25">
      <c r="A33" s="4">
        <v>20.041207176299999</v>
      </c>
      <c r="B33" s="4">
        <v>5.0047056474262179</v>
      </c>
      <c r="C33" s="5">
        <v>0</v>
      </c>
      <c r="D33" s="5">
        <v>0</v>
      </c>
      <c r="E33" s="4">
        <v>0.77775618898800003</v>
      </c>
      <c r="F33" s="5">
        <v>4240</v>
      </c>
      <c r="G33" s="14"/>
      <c r="H33" s="14"/>
    </row>
    <row r="34" spans="1:8" ht="19.5" customHeight="1" x14ac:dyDescent="0.25">
      <c r="A34" s="4">
        <v>25.053890343900001</v>
      </c>
      <c r="B34" s="4">
        <v>5.5247308313900421</v>
      </c>
      <c r="C34" s="5">
        <v>0</v>
      </c>
      <c r="D34" s="5">
        <v>0</v>
      </c>
      <c r="E34" s="4">
        <v>0.65965902339000004</v>
      </c>
      <c r="F34" s="5">
        <v>4240</v>
      </c>
      <c r="G34" s="14"/>
      <c r="H34" s="14"/>
    </row>
    <row r="35" spans="1:8" ht="19.5" customHeight="1" x14ac:dyDescent="0.25">
      <c r="A35" s="4">
        <v>26.394489305600001</v>
      </c>
      <c r="B35" s="4">
        <v>5.7747488973045709</v>
      </c>
      <c r="C35" s="5">
        <v>0</v>
      </c>
      <c r="D35" s="5">
        <v>0</v>
      </c>
      <c r="E35" s="4">
        <v>0.62380826713000004</v>
      </c>
      <c r="F35" s="5">
        <v>4240</v>
      </c>
      <c r="G35" s="14"/>
      <c r="H35" s="14"/>
    </row>
    <row r="36" spans="1:8" ht="19.5" customHeight="1" x14ac:dyDescent="0.25">
      <c r="A36" s="15" t="s">
        <v>4</v>
      </c>
      <c r="B36" s="16"/>
      <c r="C36" s="16"/>
      <c r="D36" s="16"/>
      <c r="E36" s="17"/>
      <c r="F36" s="16"/>
      <c r="G36" s="14"/>
      <c r="H36" s="14"/>
    </row>
    <row r="37" spans="1:8" ht="19.5" customHeight="1" x14ac:dyDescent="0.25">
      <c r="A37" s="4">
        <v>5.8191935613899997</v>
      </c>
      <c r="B37" s="4">
        <v>4.6071847332250782</v>
      </c>
      <c r="C37" s="5">
        <v>0</v>
      </c>
      <c r="D37" s="5">
        <v>0</v>
      </c>
      <c r="E37" s="4">
        <v>0.73979632430099995</v>
      </c>
      <c r="F37" s="5">
        <v>3710</v>
      </c>
      <c r="G37" s="14"/>
      <c r="H37" s="14"/>
    </row>
    <row r="38" spans="1:8" ht="19.5" customHeight="1" x14ac:dyDescent="0.25">
      <c r="A38" s="4">
        <v>10.015852731800001</v>
      </c>
      <c r="B38" s="4">
        <v>4.674695983742712</v>
      </c>
      <c r="C38" s="5">
        <v>0</v>
      </c>
      <c r="D38" s="5">
        <v>0</v>
      </c>
      <c r="E38" s="4">
        <v>0.82836919850000001</v>
      </c>
      <c r="F38" s="5">
        <v>3710</v>
      </c>
      <c r="G38" s="14"/>
      <c r="H38" s="14"/>
    </row>
    <row r="39" spans="1:8" ht="19.5" customHeight="1" x14ac:dyDescent="0.25">
      <c r="A39" s="4">
        <v>14.9702425257</v>
      </c>
      <c r="B39" s="4">
        <v>5.0442727509415208</v>
      </c>
      <c r="C39" s="5">
        <v>0</v>
      </c>
      <c r="D39" s="5">
        <v>0</v>
      </c>
      <c r="E39" s="4">
        <v>0.82415141185600005</v>
      </c>
      <c r="F39" s="5">
        <v>3710</v>
      </c>
      <c r="G39" s="14"/>
      <c r="H39" s="14"/>
    </row>
    <row r="40" spans="1:8" ht="19.5" customHeight="1" x14ac:dyDescent="0.25">
      <c r="A40" s="4">
        <v>20.041207176299999</v>
      </c>
      <c r="B40" s="4">
        <v>5.6220943836007393</v>
      </c>
      <c r="C40" s="5">
        <v>0</v>
      </c>
      <c r="D40" s="5">
        <v>0</v>
      </c>
      <c r="E40" s="4">
        <v>0.75455857755400002</v>
      </c>
      <c r="F40" s="5">
        <v>3710</v>
      </c>
      <c r="G40" s="14"/>
      <c r="H40" s="14"/>
    </row>
    <row r="41" spans="1:8" ht="19.5" customHeight="1" x14ac:dyDescent="0.25">
      <c r="A41" s="4">
        <v>25.053890343900001</v>
      </c>
      <c r="B41" s="4">
        <v>6.2255135977828253</v>
      </c>
      <c r="C41" s="5">
        <v>0</v>
      </c>
      <c r="D41" s="5">
        <v>0</v>
      </c>
      <c r="E41" s="4">
        <v>0.57741282915699998</v>
      </c>
      <c r="F41" s="5">
        <v>3710</v>
      </c>
      <c r="G41" s="14"/>
      <c r="H41" s="14"/>
    </row>
    <row r="42" spans="1:8" ht="19.5" customHeight="1" x14ac:dyDescent="0.25">
      <c r="A42" s="4">
        <v>25.869908395700001</v>
      </c>
      <c r="B42" s="4">
        <v>6.3494207707986439</v>
      </c>
      <c r="C42" s="5">
        <v>0</v>
      </c>
      <c r="D42" s="5">
        <v>0</v>
      </c>
      <c r="E42" s="4">
        <v>0.55843300436599996</v>
      </c>
      <c r="F42" s="5">
        <v>3710</v>
      </c>
      <c r="G42" s="14"/>
      <c r="H42" s="14"/>
    </row>
    <row r="43" spans="1:8" ht="19.5" customHeight="1" x14ac:dyDescent="0.25">
      <c r="A43" s="15" t="s">
        <v>5</v>
      </c>
      <c r="B43" s="16"/>
      <c r="C43" s="16"/>
      <c r="D43" s="16"/>
      <c r="E43" s="17"/>
      <c r="F43" s="16"/>
      <c r="G43" s="14"/>
      <c r="H43" s="14"/>
    </row>
    <row r="44" spans="1:8" ht="19.5" customHeight="1" x14ac:dyDescent="0.25">
      <c r="A44" s="6" t="s">
        <v>6</v>
      </c>
      <c r="B44" s="5">
        <v>325</v>
      </c>
      <c r="C44" s="16"/>
      <c r="D44" s="16"/>
      <c r="E44" s="17"/>
      <c r="F44" s="16"/>
      <c r="G44" s="14"/>
      <c r="H44" s="14"/>
    </row>
    <row r="45" spans="1:8" ht="19.5" customHeight="1" x14ac:dyDescent="0.25">
      <c r="A45" s="6" t="s">
        <v>7</v>
      </c>
      <c r="B45" s="4">
        <v>7.5</v>
      </c>
      <c r="C45" s="16"/>
      <c r="D45" s="16"/>
      <c r="E45" s="17"/>
      <c r="F45" s="16"/>
      <c r="G45" s="14"/>
      <c r="H45" s="14"/>
    </row>
    <row r="46" spans="1:8" ht="19.5" customHeight="1" x14ac:dyDescent="0.25">
      <c r="A46" s="6" t="s">
        <v>8</v>
      </c>
      <c r="B46" s="4">
        <v>2.2000000000000002</v>
      </c>
      <c r="C46" s="16"/>
      <c r="D46" s="16"/>
      <c r="E46" s="17"/>
      <c r="F46" s="16"/>
      <c r="G46" s="14"/>
      <c r="H46" s="14"/>
    </row>
    <row r="47" spans="1:8" ht="19.5" customHeight="1" x14ac:dyDescent="0.25">
      <c r="A47" s="6" t="s">
        <v>9</v>
      </c>
      <c r="B47" s="4">
        <v>0.85</v>
      </c>
      <c r="C47" s="16"/>
      <c r="D47" s="16"/>
      <c r="E47" s="17"/>
      <c r="F47" s="16"/>
      <c r="G47" s="14"/>
      <c r="H47" s="14"/>
    </row>
    <row r="48" spans="1:8" ht="19.5" customHeight="1" x14ac:dyDescent="0.25">
      <c r="A48" s="6" t="s">
        <v>10</v>
      </c>
      <c r="B48" s="4">
        <v>2.76</v>
      </c>
      <c r="C48" s="16"/>
      <c r="D48" s="16"/>
      <c r="E48" s="17"/>
      <c r="F48" s="16"/>
      <c r="G48" s="14"/>
      <c r="H48" s="14"/>
    </row>
    <row r="49" spans="1:8" ht="19.5" customHeight="1" x14ac:dyDescent="0.25">
      <c r="A49" s="6" t="s">
        <v>11</v>
      </c>
      <c r="B49" s="5">
        <v>5300</v>
      </c>
      <c r="C49" s="16"/>
      <c r="D49" s="16"/>
      <c r="E49" s="17"/>
      <c r="F49" s="16"/>
      <c r="G49" s="14"/>
      <c r="H49" s="14"/>
    </row>
    <row r="50" spans="1:8" ht="19.5" customHeight="1" x14ac:dyDescent="0.25">
      <c r="A50" s="6" t="s">
        <v>12</v>
      </c>
      <c r="B50" s="4"/>
      <c r="C50" s="16"/>
      <c r="D50" s="16"/>
      <c r="E50" s="17"/>
      <c r="F50" s="16"/>
      <c r="G50" s="14"/>
      <c r="H50" s="14"/>
    </row>
    <row r="51" spans="1:8" ht="19.5" customHeight="1" x14ac:dyDescent="0.25">
      <c r="A51" s="6" t="s">
        <v>13</v>
      </c>
      <c r="B51" s="16"/>
      <c r="C51" s="16"/>
      <c r="D51" s="16"/>
      <c r="E51" s="17"/>
      <c r="F51" s="16"/>
      <c r="G51" s="14"/>
      <c r="H51" s="14"/>
    </row>
    <row r="52" spans="1:8" ht="19.5" customHeight="1" x14ac:dyDescent="0.25">
      <c r="A52" s="6" t="s">
        <v>14</v>
      </c>
      <c r="B52" s="16"/>
      <c r="C52" s="16"/>
      <c r="D52" s="16"/>
      <c r="E52" s="17"/>
      <c r="F52" s="16"/>
      <c r="G52" s="14"/>
      <c r="H52" s="14"/>
    </row>
    <row r="53" spans="1:8" ht="19.5" customHeight="1" x14ac:dyDescent="0.25">
      <c r="A53" s="15" t="s">
        <v>15</v>
      </c>
      <c r="B53" s="16"/>
      <c r="C53" s="16"/>
      <c r="D53" s="16"/>
      <c r="E53" s="17"/>
      <c r="F53" s="16"/>
      <c r="G53" s="14"/>
      <c r="H53" s="14"/>
    </row>
    <row r="54" spans="1:8" ht="19.5" customHeight="1" x14ac:dyDescent="0.25">
      <c r="A54" s="6" t="s">
        <v>16</v>
      </c>
      <c r="B54" s="4">
        <v>8</v>
      </c>
      <c r="C54" s="16"/>
      <c r="D54" s="16"/>
      <c r="E54" s="17"/>
      <c r="F54" s="16"/>
      <c r="G54" s="14"/>
      <c r="H54" s="14"/>
    </row>
    <row r="55" spans="1:8" ht="19.5" customHeight="1" x14ac:dyDescent="0.25">
      <c r="A55" s="6" t="s">
        <v>17</v>
      </c>
      <c r="B55" s="5">
        <v>16</v>
      </c>
      <c r="C55" s="16"/>
      <c r="D55" s="16"/>
      <c r="E55" s="17"/>
      <c r="F55" s="16"/>
      <c r="G55" s="14"/>
      <c r="H55" s="14"/>
    </row>
    <row r="56" spans="1:8" ht="19.5" customHeight="1" x14ac:dyDescent="0.25">
      <c r="A56" s="6" t="s">
        <v>18</v>
      </c>
      <c r="B56" s="4">
        <v>76</v>
      </c>
      <c r="C56" s="16"/>
      <c r="D56" s="16"/>
      <c r="E56" s="17"/>
      <c r="F56" s="16"/>
      <c r="G56" s="14"/>
      <c r="H56" s="14"/>
    </row>
    <row r="57" spans="1:8" ht="19.5" customHeight="1" x14ac:dyDescent="0.25">
      <c r="A57" s="6" t="s">
        <v>19</v>
      </c>
      <c r="B57" s="5">
        <v>511</v>
      </c>
      <c r="C57" s="16"/>
      <c r="D57" s="16"/>
      <c r="E57" s="17"/>
      <c r="F57" s="16"/>
      <c r="G57" s="14"/>
      <c r="H57" s="1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4"/>
  <sheetViews>
    <sheetView workbookViewId="0"/>
  </sheetViews>
  <sheetFormatPr defaultRowHeight="15" x14ac:dyDescent="0.25"/>
  <cols>
    <col min="1" max="1" width="14.140625" style="11" bestFit="1" customWidth="1"/>
    <col min="2" max="2" width="14.140625" style="13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  <col min="7" max="8" width="14.140625" style="19" bestFit="1" customWidth="1"/>
  </cols>
  <sheetData>
    <row r="1" spans="1:8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  <c r="G1" s="14"/>
      <c r="H1" s="14"/>
    </row>
    <row r="2" spans="1:8" ht="19.5" customHeight="1" x14ac:dyDescent="0.25">
      <c r="A2" s="4">
        <v>1.4730274999999999</v>
      </c>
      <c r="B2" s="4">
        <v>1.8948805</v>
      </c>
      <c r="C2" s="5">
        <v>0</v>
      </c>
      <c r="D2" s="5">
        <v>0</v>
      </c>
      <c r="E2" s="4">
        <v>0.80604651000000005</v>
      </c>
      <c r="F2" s="5">
        <v>12328</v>
      </c>
      <c r="G2" s="14"/>
      <c r="H2" s="14"/>
    </row>
    <row r="3" spans="1:8" ht="19.5" customHeight="1" x14ac:dyDescent="0.25">
      <c r="A3" s="4">
        <v>1.4984769</v>
      </c>
      <c r="B3" s="4">
        <v>1.8853242000000001</v>
      </c>
      <c r="C3" s="5">
        <v>0</v>
      </c>
      <c r="D3" s="5">
        <v>0</v>
      </c>
      <c r="E3" s="4">
        <v>0.80790698000000005</v>
      </c>
      <c r="F3" s="5">
        <v>12328</v>
      </c>
      <c r="G3" s="14"/>
      <c r="H3" s="14"/>
    </row>
    <row r="4" spans="1:8" ht="19.5" customHeight="1" x14ac:dyDescent="0.25">
      <c r="A4" s="4">
        <v>1.6002746999999999</v>
      </c>
      <c r="B4" s="4">
        <v>1.8375426999999998</v>
      </c>
      <c r="C4" s="5">
        <v>0</v>
      </c>
      <c r="D4" s="5">
        <v>0</v>
      </c>
      <c r="E4" s="4">
        <v>0.81069767000000004</v>
      </c>
      <c r="F4" s="5">
        <v>12328</v>
      </c>
      <c r="G4" s="14"/>
      <c r="H4" s="14"/>
    </row>
    <row r="5" spans="1:8" ht="19.5" customHeight="1" x14ac:dyDescent="0.25">
      <c r="A5" s="4">
        <v>1.6999518</v>
      </c>
      <c r="B5" s="4">
        <v>1.7467576999999999</v>
      </c>
      <c r="C5" s="5">
        <v>0</v>
      </c>
      <c r="D5" s="5">
        <v>0</v>
      </c>
      <c r="E5" s="4">
        <v>0.80418604999999999</v>
      </c>
      <c r="F5" s="5">
        <v>12328</v>
      </c>
      <c r="G5" s="14"/>
      <c r="H5" s="14"/>
    </row>
    <row r="6" spans="1:8" ht="19.5" customHeight="1" x14ac:dyDescent="0.25">
      <c r="A6" s="4">
        <v>1.8017496</v>
      </c>
      <c r="B6" s="4">
        <v>1.5938567000000001</v>
      </c>
      <c r="C6" s="5">
        <v>0</v>
      </c>
      <c r="D6" s="5">
        <v>0</v>
      </c>
      <c r="E6" s="4">
        <v>0.78093022999999995</v>
      </c>
      <c r="F6" s="5">
        <v>12328</v>
      </c>
      <c r="G6" s="14"/>
      <c r="H6" s="14"/>
    </row>
    <row r="7" spans="1:8" ht="19.5" customHeight="1" x14ac:dyDescent="0.25">
      <c r="A7" s="4">
        <v>1.8993058</v>
      </c>
      <c r="B7" s="4">
        <v>1.3597269999999999</v>
      </c>
      <c r="C7" s="5">
        <v>0</v>
      </c>
      <c r="D7" s="5">
        <v>0</v>
      </c>
      <c r="E7" s="4">
        <v>0.71767442000000004</v>
      </c>
      <c r="F7" s="5">
        <v>12328</v>
      </c>
      <c r="G7" s="14"/>
      <c r="H7" s="14"/>
    </row>
    <row r="8" spans="1:8" ht="19.5" customHeight="1" x14ac:dyDescent="0.25">
      <c r="A8" s="4">
        <v>1.9374800000000001</v>
      </c>
      <c r="B8" s="4">
        <v>1.2450512</v>
      </c>
      <c r="C8" s="5">
        <v>0</v>
      </c>
      <c r="D8" s="5">
        <v>0</v>
      </c>
      <c r="E8" s="4">
        <v>0.68325581000000002</v>
      </c>
      <c r="F8" s="5">
        <v>12328</v>
      </c>
      <c r="G8" s="14"/>
      <c r="H8" s="14"/>
    </row>
    <row r="9" spans="1:8" ht="19.5" customHeight="1" x14ac:dyDescent="0.25">
      <c r="A9" s="15" t="s">
        <v>4</v>
      </c>
      <c r="B9" s="17"/>
      <c r="C9" s="16"/>
      <c r="D9" s="16"/>
      <c r="E9" s="17"/>
      <c r="F9" s="16"/>
      <c r="G9" s="14"/>
      <c r="H9" s="14"/>
    </row>
    <row r="10" spans="1:8" ht="19.5" customHeight="1" x14ac:dyDescent="0.25">
      <c r="A10" s="4">
        <v>1.2800358000000001</v>
      </c>
      <c r="B10" s="4">
        <v>1.6846416000000002</v>
      </c>
      <c r="C10" s="5">
        <v>0</v>
      </c>
      <c r="D10" s="5">
        <v>0</v>
      </c>
      <c r="E10" s="4">
        <v>0.80035087999999999</v>
      </c>
      <c r="F10" s="5">
        <v>11741</v>
      </c>
      <c r="G10" s="14"/>
      <c r="H10" s="14"/>
    </row>
    <row r="11" spans="1:8" ht="19.5" customHeight="1" x14ac:dyDescent="0.25">
      <c r="A11" s="4">
        <v>1.3012436000000001</v>
      </c>
      <c r="B11" s="4">
        <v>1.6750852999999999</v>
      </c>
      <c r="C11" s="5">
        <v>0</v>
      </c>
      <c r="D11" s="5">
        <v>0</v>
      </c>
      <c r="E11" s="4">
        <v>0.80315789000000004</v>
      </c>
      <c r="F11" s="5">
        <v>11741</v>
      </c>
      <c r="G11" s="14"/>
      <c r="H11" s="14"/>
    </row>
    <row r="12" spans="1:8" ht="19.5" customHeight="1" x14ac:dyDescent="0.25">
      <c r="A12" s="4">
        <v>1.4009206999999999</v>
      </c>
      <c r="B12" s="4">
        <v>1.6511945000000001</v>
      </c>
      <c r="C12" s="5">
        <v>0</v>
      </c>
      <c r="D12" s="5">
        <v>0</v>
      </c>
      <c r="E12" s="4">
        <v>0.81157895000000002</v>
      </c>
      <c r="F12" s="5">
        <v>11741</v>
      </c>
      <c r="G12" s="14"/>
      <c r="H12" s="14"/>
    </row>
    <row r="13" spans="1:8" ht="19.5" customHeight="1" x14ac:dyDescent="0.25">
      <c r="A13" s="4">
        <v>1.5005976999999999</v>
      </c>
      <c r="B13" s="4">
        <v>1.5938567000000001</v>
      </c>
      <c r="C13" s="5">
        <v>0</v>
      </c>
      <c r="D13" s="5">
        <v>0</v>
      </c>
      <c r="E13" s="4">
        <v>0.81157895000000002</v>
      </c>
      <c r="F13" s="5">
        <v>11741</v>
      </c>
      <c r="G13" s="14"/>
      <c r="H13" s="14"/>
    </row>
    <row r="14" spans="1:8" ht="19.5" customHeight="1" x14ac:dyDescent="0.25">
      <c r="A14" s="4">
        <v>1.6002746999999999</v>
      </c>
      <c r="B14" s="4">
        <v>1.5030717</v>
      </c>
      <c r="C14" s="5">
        <v>0</v>
      </c>
      <c r="D14" s="5">
        <v>0</v>
      </c>
      <c r="E14" s="4">
        <v>0.80035087999999999</v>
      </c>
      <c r="F14" s="5">
        <v>11741</v>
      </c>
      <c r="G14" s="14"/>
      <c r="H14" s="14"/>
    </row>
    <row r="15" spans="1:8" ht="19.5" customHeight="1" x14ac:dyDescent="0.25">
      <c r="A15" s="4">
        <v>1.7020725000000001</v>
      </c>
      <c r="B15" s="4">
        <v>1.3597269999999999</v>
      </c>
      <c r="C15" s="5">
        <v>0</v>
      </c>
      <c r="D15" s="5">
        <v>0</v>
      </c>
      <c r="E15" s="4">
        <v>0.76853800999999999</v>
      </c>
      <c r="F15" s="5">
        <v>11741</v>
      </c>
      <c r="G15" s="14"/>
      <c r="H15" s="14"/>
    </row>
    <row r="16" spans="1:8" ht="19.5" customHeight="1" x14ac:dyDescent="0.25">
      <c r="A16" s="4">
        <v>1.8059912</v>
      </c>
      <c r="B16" s="4">
        <v>1.1351536</v>
      </c>
      <c r="C16" s="5">
        <v>0</v>
      </c>
      <c r="D16" s="5">
        <v>0</v>
      </c>
      <c r="E16" s="4">
        <v>0.68058479999999999</v>
      </c>
      <c r="F16" s="5">
        <v>11741</v>
      </c>
      <c r="G16" s="14"/>
      <c r="H16" s="14"/>
    </row>
    <row r="17" spans="1:8" ht="19.5" customHeight="1" x14ac:dyDescent="0.25">
      <c r="A17" s="15" t="s">
        <v>4</v>
      </c>
      <c r="B17" s="17"/>
      <c r="C17" s="16"/>
      <c r="D17" s="16"/>
      <c r="E17" s="17"/>
      <c r="F17" s="16"/>
      <c r="G17" s="14"/>
      <c r="H17" s="14"/>
    </row>
    <row r="18" spans="1:8" ht="19.5" customHeight="1" x14ac:dyDescent="0.25">
      <c r="A18" s="4">
        <v>1.0997688000000001</v>
      </c>
      <c r="B18" s="4">
        <v>1.483959</v>
      </c>
      <c r="C18" s="5">
        <v>0</v>
      </c>
      <c r="D18" s="5">
        <v>0</v>
      </c>
      <c r="E18" s="4">
        <v>0.79192982000000001</v>
      </c>
      <c r="F18" s="5">
        <v>11154</v>
      </c>
      <c r="G18" s="14"/>
      <c r="H18" s="14"/>
    </row>
    <row r="19" spans="1:8" ht="19.5" customHeight="1" x14ac:dyDescent="0.25">
      <c r="A19" s="4">
        <v>1.1994457999999999</v>
      </c>
      <c r="B19" s="4">
        <v>1.4744027000000002</v>
      </c>
      <c r="C19" s="5">
        <v>0</v>
      </c>
      <c r="D19" s="5">
        <v>0</v>
      </c>
      <c r="E19" s="4">
        <v>0.80596491000000003</v>
      </c>
      <c r="F19" s="5">
        <v>11154</v>
      </c>
      <c r="G19" s="14"/>
      <c r="H19" s="14"/>
    </row>
    <row r="20" spans="1:8" ht="19.5" customHeight="1" x14ac:dyDescent="0.25">
      <c r="A20" s="4">
        <v>1.3012436000000001</v>
      </c>
      <c r="B20" s="4">
        <v>1.4457338</v>
      </c>
      <c r="C20" s="5">
        <v>0</v>
      </c>
      <c r="D20" s="5">
        <v>0</v>
      </c>
      <c r="E20" s="4">
        <v>0.81251461999999997</v>
      </c>
      <c r="F20" s="5">
        <v>11154</v>
      </c>
      <c r="G20" s="14"/>
      <c r="H20" s="14"/>
    </row>
    <row r="21" spans="1:8" ht="19.5" customHeight="1" x14ac:dyDescent="0.25">
      <c r="A21" s="4">
        <v>1.4051623</v>
      </c>
      <c r="B21" s="4">
        <v>1.3979522</v>
      </c>
      <c r="C21" s="5">
        <v>0</v>
      </c>
      <c r="D21" s="5">
        <v>0</v>
      </c>
      <c r="E21" s="4">
        <v>0.80970759999999997</v>
      </c>
      <c r="F21" s="5">
        <v>11154</v>
      </c>
      <c r="G21" s="14"/>
      <c r="H21" s="14"/>
    </row>
    <row r="22" spans="1:8" ht="19.5" customHeight="1" x14ac:dyDescent="0.25">
      <c r="A22" s="4">
        <v>1.5005976999999999</v>
      </c>
      <c r="B22" s="4">
        <v>1.3023891000000001</v>
      </c>
      <c r="C22" s="5">
        <v>0</v>
      </c>
      <c r="D22" s="5">
        <v>0</v>
      </c>
      <c r="E22" s="4">
        <v>0.79380116999999994</v>
      </c>
      <c r="F22" s="5">
        <v>11154</v>
      </c>
      <c r="G22" s="14"/>
      <c r="H22" s="14"/>
    </row>
    <row r="23" spans="1:8" ht="19.5" customHeight="1" x14ac:dyDescent="0.25">
      <c r="A23" s="4">
        <v>1.6023955000000001</v>
      </c>
      <c r="B23" s="4">
        <v>1.1686007</v>
      </c>
      <c r="C23" s="5">
        <v>0</v>
      </c>
      <c r="D23" s="5">
        <v>0</v>
      </c>
      <c r="E23" s="4">
        <v>0.74608187000000004</v>
      </c>
      <c r="F23" s="5">
        <v>11154</v>
      </c>
      <c r="G23" s="14"/>
      <c r="H23" s="14"/>
    </row>
    <row r="24" spans="1:8" ht="19.5" customHeight="1" x14ac:dyDescent="0.25">
      <c r="A24" s="4">
        <v>1.6702607</v>
      </c>
      <c r="B24" s="4">
        <v>1.0395904</v>
      </c>
      <c r="C24" s="5">
        <v>0</v>
      </c>
      <c r="D24" s="5">
        <v>0</v>
      </c>
      <c r="E24" s="4">
        <v>0.67964912</v>
      </c>
      <c r="F24" s="5">
        <v>11154</v>
      </c>
      <c r="G24" s="14"/>
      <c r="H24" s="14"/>
    </row>
    <row r="25" spans="1:8" ht="19.5" customHeight="1" x14ac:dyDescent="0.25">
      <c r="A25" s="15" t="s">
        <v>4</v>
      </c>
      <c r="B25" s="17"/>
      <c r="C25" s="16"/>
      <c r="D25" s="16"/>
      <c r="E25" s="17"/>
      <c r="F25" s="16"/>
      <c r="G25" s="14"/>
      <c r="H25" s="14"/>
    </row>
    <row r="26" spans="1:8" ht="19.5" customHeight="1" x14ac:dyDescent="0.25">
      <c r="A26" s="4">
        <v>0.94707207999999998</v>
      </c>
      <c r="B26" s="4">
        <v>1.3119453999999999</v>
      </c>
      <c r="C26" s="5">
        <v>0</v>
      </c>
      <c r="D26" s="5">
        <v>0</v>
      </c>
      <c r="E26" s="4">
        <v>0.78163742999999997</v>
      </c>
      <c r="F26" s="5">
        <v>10567</v>
      </c>
      <c r="G26" s="14"/>
      <c r="H26" s="14"/>
    </row>
    <row r="27" spans="1:8" ht="19.5" customHeight="1" x14ac:dyDescent="0.25">
      <c r="A27" s="4">
        <v>1.0000918000000001</v>
      </c>
      <c r="B27" s="4">
        <v>1.3119453999999999</v>
      </c>
      <c r="C27" s="5">
        <v>0</v>
      </c>
      <c r="D27" s="5">
        <v>0</v>
      </c>
      <c r="E27" s="4">
        <v>0.79192982000000001</v>
      </c>
      <c r="F27" s="5">
        <v>10567</v>
      </c>
      <c r="G27" s="14"/>
      <c r="H27" s="14"/>
    </row>
    <row r="28" spans="1:8" ht="19.5" customHeight="1" x14ac:dyDescent="0.25">
      <c r="A28" s="4">
        <v>1.0997688000000001</v>
      </c>
      <c r="B28" s="4">
        <v>1.2976109</v>
      </c>
      <c r="C28" s="5">
        <v>0</v>
      </c>
      <c r="D28" s="5">
        <v>0</v>
      </c>
      <c r="E28" s="4">
        <v>0.80596491000000003</v>
      </c>
      <c r="F28" s="5">
        <v>10567</v>
      </c>
      <c r="G28" s="14"/>
      <c r="H28" s="14"/>
    </row>
    <row r="29" spans="1:8" ht="19.5" customHeight="1" x14ac:dyDescent="0.25">
      <c r="A29" s="4">
        <v>1.2015666</v>
      </c>
      <c r="B29" s="4">
        <v>1.268942</v>
      </c>
      <c r="C29" s="5">
        <v>0</v>
      </c>
      <c r="D29" s="5">
        <v>0</v>
      </c>
      <c r="E29" s="4">
        <v>0.81157895000000002</v>
      </c>
      <c r="F29" s="5">
        <v>10567</v>
      </c>
      <c r="G29" s="14"/>
      <c r="H29" s="14"/>
    </row>
    <row r="30" spans="1:8" ht="19.5" customHeight="1" x14ac:dyDescent="0.25">
      <c r="A30" s="4">
        <v>1.3012436000000001</v>
      </c>
      <c r="B30" s="4">
        <v>1.2116041</v>
      </c>
      <c r="C30" s="5">
        <v>0</v>
      </c>
      <c r="D30" s="5">
        <v>0</v>
      </c>
      <c r="E30" s="4">
        <v>0.80596491000000003</v>
      </c>
      <c r="F30" s="5">
        <v>10567</v>
      </c>
      <c r="G30" s="14"/>
      <c r="H30" s="14"/>
    </row>
    <row r="31" spans="1:8" ht="19.5" customHeight="1" x14ac:dyDescent="0.25">
      <c r="A31" s="4">
        <v>1.4009206999999999</v>
      </c>
      <c r="B31" s="4">
        <v>1.1303753999999999</v>
      </c>
      <c r="C31" s="5">
        <v>0</v>
      </c>
      <c r="D31" s="5">
        <v>0</v>
      </c>
      <c r="E31" s="4">
        <v>0.78257310000000002</v>
      </c>
      <c r="F31" s="5">
        <v>10567</v>
      </c>
      <c r="G31" s="14"/>
      <c r="H31" s="14"/>
    </row>
    <row r="32" spans="1:8" ht="19.5" customHeight="1" x14ac:dyDescent="0.25">
      <c r="A32" s="4">
        <v>1.5387719</v>
      </c>
      <c r="B32" s="4">
        <v>0.95358362000000008</v>
      </c>
      <c r="C32" s="5">
        <v>0</v>
      </c>
      <c r="D32" s="5">
        <v>0</v>
      </c>
      <c r="E32" s="4">
        <v>0.67684211000000005</v>
      </c>
      <c r="F32" s="5">
        <v>10567</v>
      </c>
      <c r="G32" s="14"/>
      <c r="H32" s="14"/>
    </row>
    <row r="33" spans="1:8" ht="19.5" customHeight="1" x14ac:dyDescent="0.25">
      <c r="A33" s="15" t="s">
        <v>4</v>
      </c>
      <c r="B33" s="17"/>
      <c r="C33" s="16"/>
      <c r="D33" s="16"/>
      <c r="E33" s="17"/>
      <c r="F33" s="16"/>
      <c r="G33" s="14"/>
      <c r="H33" s="14"/>
    </row>
    <row r="34" spans="1:8" ht="19.5" customHeight="1" x14ac:dyDescent="0.25">
      <c r="A34" s="4">
        <v>0.83679110999999995</v>
      </c>
      <c r="B34" s="4">
        <v>1.1590444</v>
      </c>
      <c r="C34" s="5">
        <v>0</v>
      </c>
      <c r="D34" s="5">
        <v>0</v>
      </c>
      <c r="E34" s="4">
        <v>0.77695906000000003</v>
      </c>
      <c r="F34" s="5">
        <v>9980</v>
      </c>
      <c r="G34" s="14"/>
      <c r="H34" s="14"/>
    </row>
    <row r="35" spans="1:8" ht="19.5" customHeight="1" x14ac:dyDescent="0.25">
      <c r="A35" s="4">
        <v>0.90041473999999999</v>
      </c>
      <c r="B35" s="4">
        <v>1.1590444</v>
      </c>
      <c r="C35" s="5">
        <v>0</v>
      </c>
      <c r="D35" s="5">
        <v>0</v>
      </c>
      <c r="E35" s="4">
        <v>0.79005848000000001</v>
      </c>
      <c r="F35" s="5">
        <v>9980</v>
      </c>
      <c r="G35" s="14"/>
      <c r="H35" s="14"/>
    </row>
    <row r="36" spans="1:8" ht="19.5" customHeight="1" x14ac:dyDescent="0.25">
      <c r="A36" s="4">
        <v>1.0000918000000001</v>
      </c>
      <c r="B36" s="4">
        <v>1.1494880999999999</v>
      </c>
      <c r="C36" s="5">
        <v>0</v>
      </c>
      <c r="D36" s="5">
        <v>0</v>
      </c>
      <c r="E36" s="4">
        <v>0.80315789000000004</v>
      </c>
      <c r="F36" s="5">
        <v>9980</v>
      </c>
      <c r="G36" s="14"/>
      <c r="H36" s="14"/>
    </row>
    <row r="37" spans="1:8" ht="19.5" customHeight="1" x14ac:dyDescent="0.25">
      <c r="A37" s="4">
        <v>1.0997688000000001</v>
      </c>
      <c r="B37" s="4">
        <v>1.1208190999999998</v>
      </c>
      <c r="C37" s="5">
        <v>0</v>
      </c>
      <c r="D37" s="5">
        <v>0</v>
      </c>
      <c r="E37" s="4">
        <v>0.81064327000000003</v>
      </c>
      <c r="F37" s="5">
        <v>9980</v>
      </c>
      <c r="G37" s="14"/>
      <c r="H37" s="14"/>
    </row>
    <row r="38" spans="1:8" ht="19.5" customHeight="1" x14ac:dyDescent="0.25">
      <c r="A38" s="4">
        <v>1.1994457999999999</v>
      </c>
      <c r="B38" s="4">
        <v>1.0682594000000001</v>
      </c>
      <c r="C38" s="5">
        <v>0</v>
      </c>
      <c r="D38" s="5">
        <v>0</v>
      </c>
      <c r="E38" s="4">
        <v>0.80222221999999999</v>
      </c>
      <c r="F38" s="5">
        <v>9980</v>
      </c>
      <c r="G38" s="14"/>
      <c r="H38" s="14"/>
    </row>
    <row r="39" spans="1:8" ht="19.5" customHeight="1" x14ac:dyDescent="0.25">
      <c r="A39" s="4">
        <v>1.3012436000000001</v>
      </c>
      <c r="B39" s="4">
        <v>0.99658703000000004</v>
      </c>
      <c r="C39" s="5">
        <v>0</v>
      </c>
      <c r="D39" s="5">
        <v>0</v>
      </c>
      <c r="E39" s="4">
        <v>0.76853800999999999</v>
      </c>
      <c r="F39" s="5">
        <v>9980</v>
      </c>
      <c r="G39" s="14"/>
      <c r="H39" s="14"/>
    </row>
    <row r="40" spans="1:8" ht="19.5" customHeight="1" x14ac:dyDescent="0.25">
      <c r="A40" s="4">
        <v>1.4051623</v>
      </c>
      <c r="B40" s="4">
        <v>0.87713310999999994</v>
      </c>
      <c r="C40" s="5">
        <v>0</v>
      </c>
      <c r="D40" s="5">
        <v>0</v>
      </c>
      <c r="E40" s="4">
        <v>0.68245613999999999</v>
      </c>
      <c r="F40" s="5">
        <v>9980</v>
      </c>
      <c r="G40" s="14"/>
      <c r="H40" s="14"/>
    </row>
    <row r="41" spans="1:8" ht="19.5" customHeight="1" x14ac:dyDescent="0.25">
      <c r="A41" s="15" t="s">
        <v>4</v>
      </c>
      <c r="B41" s="17"/>
      <c r="C41" s="16"/>
      <c r="D41" s="16"/>
      <c r="E41" s="17"/>
      <c r="F41" s="16"/>
      <c r="G41" s="14"/>
      <c r="H41" s="14"/>
    </row>
    <row r="42" spans="1:8" ht="19.5" customHeight="1" x14ac:dyDescent="0.25">
      <c r="A42" s="4">
        <v>0.77952984000000003</v>
      </c>
      <c r="B42" s="4">
        <v>1.0300341</v>
      </c>
      <c r="C42" s="5">
        <v>0</v>
      </c>
      <c r="D42" s="5">
        <v>0</v>
      </c>
      <c r="E42" s="4">
        <v>0.78070174999999997</v>
      </c>
      <c r="F42" s="5">
        <v>9393</v>
      </c>
      <c r="G42" s="14"/>
      <c r="H42" s="14"/>
    </row>
    <row r="43" spans="1:8" ht="19.5" customHeight="1" x14ac:dyDescent="0.25">
      <c r="A43" s="4">
        <v>0.80073771999999999</v>
      </c>
      <c r="B43" s="4">
        <v>1.0300341</v>
      </c>
      <c r="C43" s="5">
        <v>0</v>
      </c>
      <c r="D43" s="5">
        <v>0</v>
      </c>
      <c r="E43" s="4">
        <v>0.78538012000000001</v>
      </c>
      <c r="F43" s="5">
        <v>9393</v>
      </c>
      <c r="G43" s="14"/>
      <c r="H43" s="14"/>
    </row>
    <row r="44" spans="1:8" ht="19.5" customHeight="1" x14ac:dyDescent="0.25">
      <c r="A44" s="4">
        <v>0.90041473999999999</v>
      </c>
      <c r="B44" s="4">
        <v>1.0204777999999999</v>
      </c>
      <c r="C44" s="5">
        <v>0</v>
      </c>
      <c r="D44" s="5">
        <v>0</v>
      </c>
      <c r="E44" s="4">
        <v>0.80128655000000004</v>
      </c>
      <c r="F44" s="5">
        <v>9393</v>
      </c>
      <c r="G44" s="14"/>
      <c r="H44" s="14"/>
    </row>
    <row r="45" spans="1:8" ht="19.5" customHeight="1" x14ac:dyDescent="0.25">
      <c r="A45" s="4">
        <v>1.0022126</v>
      </c>
      <c r="B45" s="4">
        <v>0.98703071999999992</v>
      </c>
      <c r="C45" s="5">
        <v>0</v>
      </c>
      <c r="D45" s="5">
        <v>0</v>
      </c>
      <c r="E45" s="4">
        <v>0.80690057999999998</v>
      </c>
      <c r="F45" s="5">
        <v>9393</v>
      </c>
      <c r="G45" s="14"/>
      <c r="H45" s="14"/>
    </row>
    <row r="46" spans="1:8" ht="19.5" customHeight="1" x14ac:dyDescent="0.25">
      <c r="A46" s="4">
        <v>1.0997688000000001</v>
      </c>
      <c r="B46" s="4">
        <v>0.9440272999999999</v>
      </c>
      <c r="C46" s="5">
        <v>0</v>
      </c>
      <c r="D46" s="5">
        <v>0</v>
      </c>
      <c r="E46" s="4">
        <v>0.79660819000000005</v>
      </c>
      <c r="F46" s="5">
        <v>9393</v>
      </c>
      <c r="G46" s="14"/>
      <c r="H46" s="14"/>
    </row>
    <row r="47" spans="1:8" ht="19.5" customHeight="1" x14ac:dyDescent="0.25">
      <c r="A47" s="4">
        <v>1.1994457999999999</v>
      </c>
      <c r="B47" s="4">
        <v>0.87235495000000007</v>
      </c>
      <c r="C47" s="5">
        <v>0</v>
      </c>
      <c r="D47" s="5">
        <v>0</v>
      </c>
      <c r="E47" s="4">
        <v>0.75730993999999996</v>
      </c>
      <c r="F47" s="5">
        <v>9393</v>
      </c>
      <c r="G47" s="14"/>
      <c r="H47" s="14"/>
    </row>
    <row r="48" spans="1:8" ht="19.5" customHeight="1" x14ac:dyDescent="0.25">
      <c r="A48" s="4">
        <v>1.2715525999999999</v>
      </c>
      <c r="B48" s="4">
        <v>0.81023891000000003</v>
      </c>
      <c r="C48" s="5">
        <v>0</v>
      </c>
      <c r="D48" s="5">
        <v>0</v>
      </c>
      <c r="E48" s="4">
        <v>0.68900585000000003</v>
      </c>
      <c r="F48" s="5">
        <v>9393</v>
      </c>
      <c r="G48" s="14"/>
      <c r="H48" s="14"/>
    </row>
    <row r="49" spans="1:8" ht="19.5" customHeight="1" x14ac:dyDescent="0.25">
      <c r="A49" s="15" t="s">
        <v>5</v>
      </c>
      <c r="B49" s="17"/>
      <c r="C49" s="16"/>
      <c r="D49" s="16"/>
      <c r="E49" s="17"/>
      <c r="F49" s="16"/>
      <c r="G49" s="14"/>
      <c r="H49" s="14"/>
    </row>
    <row r="50" spans="1:8" ht="19.5" customHeight="1" x14ac:dyDescent="0.25">
      <c r="A50" s="6" t="s">
        <v>19</v>
      </c>
      <c r="B50" s="4">
        <v>507.10875600000008</v>
      </c>
      <c r="C50" s="16"/>
      <c r="D50" s="16"/>
      <c r="E50" s="17"/>
      <c r="F50" s="16"/>
      <c r="G50" s="14"/>
      <c r="H50" s="14"/>
    </row>
    <row r="51" spans="1:8" ht="19.5" customHeight="1" x14ac:dyDescent="0.25">
      <c r="A51" s="6" t="s">
        <v>6</v>
      </c>
      <c r="B51" s="5">
        <v>288</v>
      </c>
      <c r="C51" s="16"/>
      <c r="D51" s="16"/>
      <c r="E51" s="17"/>
      <c r="F51" s="16"/>
      <c r="G51" s="14"/>
      <c r="H51" s="14"/>
    </row>
    <row r="52" spans="1:8" ht="19.5" customHeight="1" x14ac:dyDescent="0.25">
      <c r="A52" s="6" t="s">
        <v>7</v>
      </c>
      <c r="B52" s="4">
        <v>0.35</v>
      </c>
      <c r="C52" s="16"/>
      <c r="D52" s="16"/>
      <c r="E52" s="17"/>
      <c r="F52" s="16"/>
      <c r="G52" s="14"/>
      <c r="H52" s="14"/>
    </row>
    <row r="53" spans="1:8" ht="19.5" customHeight="1" x14ac:dyDescent="0.25">
      <c r="A53" s="6" t="s">
        <v>8</v>
      </c>
      <c r="B53" s="4">
        <v>4.5999999999999996</v>
      </c>
      <c r="C53" s="16"/>
      <c r="D53" s="16"/>
      <c r="E53" s="17"/>
      <c r="F53" s="16"/>
      <c r="G53" s="14"/>
      <c r="H53" s="14"/>
    </row>
    <row r="54" spans="1:8" ht="19.5" customHeight="1" x14ac:dyDescent="0.25">
      <c r="A54" s="6" t="s">
        <v>9</v>
      </c>
      <c r="B54" s="4">
        <v>0.48259999999999997</v>
      </c>
      <c r="C54" s="16"/>
      <c r="D54" s="16"/>
      <c r="E54" s="17"/>
      <c r="F54" s="16"/>
      <c r="G54" s="14"/>
      <c r="H54" s="14"/>
    </row>
    <row r="55" spans="1:8" ht="19.5" customHeight="1" x14ac:dyDescent="0.25">
      <c r="A55" s="6" t="s">
        <v>10</v>
      </c>
      <c r="B55" s="4">
        <v>0.35</v>
      </c>
      <c r="C55" s="16"/>
      <c r="D55" s="16"/>
      <c r="E55" s="17"/>
      <c r="F55" s="16"/>
      <c r="G55" s="14"/>
      <c r="H55" s="14"/>
    </row>
    <row r="56" spans="1:8" ht="19.5" customHeight="1" x14ac:dyDescent="0.25">
      <c r="A56" s="6" t="s">
        <v>11</v>
      </c>
      <c r="B56" s="4">
        <v>11741</v>
      </c>
      <c r="C56" s="16"/>
      <c r="D56" s="16"/>
      <c r="E56" s="17"/>
      <c r="F56" s="16"/>
      <c r="G56" s="14"/>
      <c r="H56" s="14"/>
    </row>
    <row r="57" spans="1:8" ht="19.5" customHeight="1" x14ac:dyDescent="0.25">
      <c r="A57" s="6" t="s">
        <v>12</v>
      </c>
      <c r="B57" s="4"/>
      <c r="C57" s="16"/>
      <c r="D57" s="16"/>
      <c r="E57" s="17"/>
      <c r="F57" s="16"/>
      <c r="G57" s="14"/>
      <c r="H57" s="14"/>
    </row>
    <row r="58" spans="1:8" ht="19.5" customHeight="1" x14ac:dyDescent="0.25">
      <c r="A58" s="6" t="s">
        <v>13</v>
      </c>
      <c r="B58" s="17"/>
      <c r="C58" s="16"/>
      <c r="D58" s="16"/>
      <c r="E58" s="17"/>
      <c r="F58" s="16"/>
      <c r="G58" s="14"/>
      <c r="H58" s="14"/>
    </row>
    <row r="59" spans="1:8" ht="19.5" customHeight="1" x14ac:dyDescent="0.25">
      <c r="A59" s="6" t="s">
        <v>14</v>
      </c>
      <c r="B59" s="17"/>
      <c r="C59" s="16"/>
      <c r="D59" s="16"/>
      <c r="E59" s="17"/>
      <c r="F59" s="16"/>
      <c r="G59" s="14"/>
      <c r="H59" s="14"/>
    </row>
    <row r="60" spans="1:8" ht="19.5" customHeight="1" x14ac:dyDescent="0.25">
      <c r="A60" s="15" t="s">
        <v>22</v>
      </c>
      <c r="B60" s="17"/>
      <c r="C60" s="16"/>
      <c r="D60" s="16"/>
      <c r="E60" s="17"/>
      <c r="F60" s="16"/>
      <c r="G60" s="14"/>
      <c r="H60" s="14"/>
    </row>
    <row r="61" spans="1:8" ht="19.5" customHeight="1" x14ac:dyDescent="0.25">
      <c r="A61" s="6" t="s">
        <v>16</v>
      </c>
      <c r="B61" s="4">
        <v>2</v>
      </c>
      <c r="C61" s="16"/>
      <c r="D61" s="16"/>
      <c r="E61" s="17"/>
      <c r="F61" s="16"/>
      <c r="G61" s="14"/>
      <c r="H61" s="14"/>
    </row>
    <row r="62" spans="1:8" ht="19.5" customHeight="1" x14ac:dyDescent="0.25">
      <c r="A62" s="6" t="s">
        <v>17</v>
      </c>
      <c r="B62" s="5">
        <v>5</v>
      </c>
      <c r="C62" s="16"/>
      <c r="D62" s="16"/>
      <c r="E62" s="17"/>
      <c r="F62" s="16"/>
      <c r="G62" s="14"/>
      <c r="H62" s="14"/>
    </row>
    <row r="63" spans="1:8" ht="19.5" customHeight="1" x14ac:dyDescent="0.25">
      <c r="A63" s="6" t="s">
        <v>18</v>
      </c>
      <c r="B63" s="4">
        <v>2</v>
      </c>
      <c r="C63" s="16"/>
      <c r="D63" s="16"/>
      <c r="E63" s="17"/>
      <c r="F63" s="16"/>
      <c r="G63" s="14"/>
      <c r="H63" s="14"/>
    </row>
    <row r="64" spans="1:8" ht="19.5" customHeight="1" x14ac:dyDescent="0.25">
      <c r="A64" s="4"/>
      <c r="B64" s="17"/>
      <c r="C64" s="16"/>
      <c r="D64" s="16"/>
      <c r="E64" s="17"/>
      <c r="F64" s="16"/>
      <c r="G64" s="14"/>
      <c r="H64" s="1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1.3614501000000001</v>
      </c>
      <c r="B2" s="4">
        <v>6.8765109928300001</v>
      </c>
      <c r="C2" s="5">
        <v>0</v>
      </c>
      <c r="D2" s="5">
        <v>0</v>
      </c>
      <c r="E2" s="4">
        <v>0.74645963000000004</v>
      </c>
      <c r="F2" s="5">
        <v>12328</v>
      </c>
    </row>
    <row r="3" spans="1:6" ht="19.5" customHeight="1" x14ac:dyDescent="0.25">
      <c r="A3" s="4">
        <v>1.3983004999999999</v>
      </c>
      <c r="B3" s="4">
        <v>6.8765109928300001</v>
      </c>
      <c r="C3" s="5">
        <v>0</v>
      </c>
      <c r="D3" s="5">
        <v>0</v>
      </c>
      <c r="E3" s="4">
        <v>0.74987577999999999</v>
      </c>
      <c r="F3" s="5">
        <v>12328</v>
      </c>
    </row>
    <row r="4" spans="1:6" ht="19.5" customHeight="1" x14ac:dyDescent="0.25">
      <c r="A4" s="4">
        <v>1.5023487</v>
      </c>
      <c r="B4" s="4">
        <v>6.8513299976140001</v>
      </c>
      <c r="C4" s="5">
        <v>0</v>
      </c>
      <c r="D4" s="5">
        <v>0</v>
      </c>
      <c r="E4" s="4">
        <v>0.75795031000000002</v>
      </c>
      <c r="F4" s="5">
        <v>12328</v>
      </c>
    </row>
    <row r="5" spans="1:6" ht="19.5" customHeight="1" x14ac:dyDescent="0.25">
      <c r="A5" s="4">
        <v>1.6020615</v>
      </c>
      <c r="B5" s="4">
        <v>6.775787011966</v>
      </c>
      <c r="C5" s="5">
        <v>0</v>
      </c>
      <c r="D5" s="5">
        <v>0</v>
      </c>
      <c r="E5" s="4">
        <v>0.76354036999999997</v>
      </c>
      <c r="F5" s="5">
        <v>12328</v>
      </c>
    </row>
    <row r="6" spans="1:6" ht="19.5" customHeight="1" x14ac:dyDescent="0.25">
      <c r="A6" s="4">
        <v>1.6996066999999999</v>
      </c>
      <c r="B6" s="4">
        <v>6.65617728469</v>
      </c>
      <c r="C6" s="5">
        <v>0</v>
      </c>
      <c r="D6" s="5">
        <v>0</v>
      </c>
      <c r="E6" s="4">
        <v>0.76664595999999996</v>
      </c>
      <c r="F6" s="5">
        <v>12328</v>
      </c>
    </row>
    <row r="7" spans="1:6" ht="19.5" customHeight="1" x14ac:dyDescent="0.25">
      <c r="A7" s="4">
        <v>1.8014872</v>
      </c>
      <c r="B7" s="4">
        <v>6.4547293229619997</v>
      </c>
      <c r="C7" s="5">
        <v>0</v>
      </c>
      <c r="D7" s="5">
        <v>0</v>
      </c>
      <c r="E7" s="4">
        <v>0.76385093000000004</v>
      </c>
      <c r="F7" s="5">
        <v>12328</v>
      </c>
    </row>
    <row r="8" spans="1:6" ht="19.5" customHeight="1" x14ac:dyDescent="0.25">
      <c r="A8" s="4">
        <v>1.9033677</v>
      </c>
      <c r="B8" s="4">
        <v>6.1777382775199996</v>
      </c>
      <c r="C8" s="5">
        <v>0</v>
      </c>
      <c r="D8" s="5">
        <v>0</v>
      </c>
      <c r="E8" s="4">
        <v>0.75484472000000002</v>
      </c>
      <c r="F8" s="5">
        <v>12328</v>
      </c>
    </row>
    <row r="9" spans="1:6" ht="19.5" customHeight="1" x14ac:dyDescent="0.25">
      <c r="A9" s="4">
        <v>2.0009128999999999</v>
      </c>
      <c r="B9" s="4">
        <v>5.7937281004760006</v>
      </c>
      <c r="C9" s="5">
        <v>0</v>
      </c>
      <c r="D9" s="5">
        <v>0</v>
      </c>
      <c r="E9" s="4">
        <v>0.73341615000000004</v>
      </c>
      <c r="F9" s="5">
        <v>12328</v>
      </c>
    </row>
    <row r="10" spans="1:6" ht="19.5" customHeight="1" x14ac:dyDescent="0.25">
      <c r="A10" s="4">
        <v>2.1006257000000002</v>
      </c>
      <c r="B10" s="4">
        <v>5.2586318540699999</v>
      </c>
      <c r="C10" s="5">
        <v>0</v>
      </c>
      <c r="D10" s="5">
        <v>0</v>
      </c>
      <c r="E10" s="4">
        <v>0.69304348000000005</v>
      </c>
      <c r="F10" s="5">
        <v>12328</v>
      </c>
    </row>
    <row r="11" spans="1:6" ht="19.5" customHeight="1" x14ac:dyDescent="0.25">
      <c r="A11" s="4">
        <v>2.2025063</v>
      </c>
      <c r="B11" s="4">
        <v>4.4969066507199997</v>
      </c>
      <c r="C11" s="5">
        <v>0</v>
      </c>
      <c r="D11" s="5">
        <v>0</v>
      </c>
      <c r="E11" s="4">
        <v>0.60111800999999998</v>
      </c>
      <c r="F11" s="5">
        <v>12328</v>
      </c>
    </row>
    <row r="12" spans="1:6" ht="19.5" customHeight="1" x14ac:dyDescent="0.25">
      <c r="A12" s="15" t="s">
        <v>4</v>
      </c>
      <c r="B12" s="17"/>
      <c r="C12" s="16"/>
      <c r="D12" s="16"/>
      <c r="E12" s="17"/>
      <c r="F12" s="16"/>
    </row>
    <row r="13" spans="1:6" ht="19.5" customHeight="1" x14ac:dyDescent="0.25">
      <c r="A13" s="4">
        <v>1.2075454999999999</v>
      </c>
      <c r="B13" s="4">
        <v>6.1273762870880004</v>
      </c>
      <c r="C13" s="5">
        <v>0</v>
      </c>
      <c r="D13" s="5">
        <v>0</v>
      </c>
      <c r="E13" s="4">
        <v>0.74211179999999999</v>
      </c>
      <c r="F13" s="5">
        <v>11741</v>
      </c>
    </row>
    <row r="14" spans="1:6" ht="19.5" customHeight="1" x14ac:dyDescent="0.25">
      <c r="A14" s="4">
        <v>1.3007553000000001</v>
      </c>
      <c r="B14" s="4">
        <v>6.1210810382840002</v>
      </c>
      <c r="C14" s="5">
        <v>0</v>
      </c>
      <c r="D14" s="5">
        <v>0</v>
      </c>
      <c r="E14" s="4">
        <v>0.75142856999999996</v>
      </c>
      <c r="F14" s="5">
        <v>11741</v>
      </c>
    </row>
    <row r="15" spans="1:6" ht="19.5" customHeight="1" x14ac:dyDescent="0.25">
      <c r="A15" s="4">
        <v>1.4004681000000001</v>
      </c>
      <c r="B15" s="4">
        <v>6.0833095454599997</v>
      </c>
      <c r="C15" s="5">
        <v>0</v>
      </c>
      <c r="D15" s="5">
        <v>0</v>
      </c>
      <c r="E15" s="4">
        <v>0.76012422000000002</v>
      </c>
      <c r="F15" s="5">
        <v>11741</v>
      </c>
    </row>
    <row r="16" spans="1:6" ht="19.5" customHeight="1" x14ac:dyDescent="0.25">
      <c r="A16" s="4">
        <v>1.500181</v>
      </c>
      <c r="B16" s="4">
        <v>6.0014713110080002</v>
      </c>
      <c r="C16" s="5">
        <v>0</v>
      </c>
      <c r="D16" s="5">
        <v>0</v>
      </c>
      <c r="E16" s="4">
        <v>0.76509316999999999</v>
      </c>
      <c r="F16" s="5">
        <v>11741</v>
      </c>
    </row>
    <row r="17" spans="1:6" ht="19.5" customHeight="1" x14ac:dyDescent="0.25">
      <c r="A17" s="4">
        <v>1.5998938</v>
      </c>
      <c r="B17" s="4">
        <v>5.8692710861239998</v>
      </c>
      <c r="C17" s="5">
        <v>0</v>
      </c>
      <c r="D17" s="5">
        <v>0</v>
      </c>
      <c r="E17" s="4">
        <v>0.76602484000000004</v>
      </c>
      <c r="F17" s="5">
        <v>11741</v>
      </c>
    </row>
    <row r="18" spans="1:6" ht="19.5" customHeight="1" x14ac:dyDescent="0.25">
      <c r="A18" s="4">
        <v>1.6996066999999999</v>
      </c>
      <c r="B18" s="4">
        <v>5.6615278755920002</v>
      </c>
      <c r="C18" s="5">
        <v>0</v>
      </c>
      <c r="D18" s="5">
        <v>0</v>
      </c>
      <c r="E18" s="4">
        <v>0.75981365999999995</v>
      </c>
      <c r="F18" s="5">
        <v>11741</v>
      </c>
    </row>
    <row r="19" spans="1:6" ht="19.5" customHeight="1" x14ac:dyDescent="0.25">
      <c r="A19" s="4">
        <v>1.8014872</v>
      </c>
      <c r="B19" s="4">
        <v>5.3908320789540003</v>
      </c>
      <c r="C19" s="5">
        <v>0</v>
      </c>
      <c r="D19" s="5">
        <v>0</v>
      </c>
      <c r="E19" s="4">
        <v>0.74552795000000005</v>
      </c>
      <c r="F19" s="5">
        <v>11741</v>
      </c>
    </row>
    <row r="20" spans="1:6" ht="19.5" customHeight="1" x14ac:dyDescent="0.25">
      <c r="A20" s="4">
        <v>1.8990324000000001</v>
      </c>
      <c r="B20" s="4">
        <v>5.0005266531060002</v>
      </c>
      <c r="C20" s="5">
        <v>0</v>
      </c>
      <c r="D20" s="5">
        <v>0</v>
      </c>
      <c r="E20" s="4">
        <v>0.71385092999999999</v>
      </c>
      <c r="F20" s="5">
        <v>11741</v>
      </c>
    </row>
    <row r="21" spans="1:6" ht="19.5" customHeight="1" x14ac:dyDescent="0.25">
      <c r="A21" s="4">
        <v>2.0030806000000001</v>
      </c>
      <c r="B21" s="4">
        <v>4.4591351578960001</v>
      </c>
      <c r="C21" s="5">
        <v>0</v>
      </c>
      <c r="D21" s="5">
        <v>0</v>
      </c>
      <c r="E21" s="4">
        <v>0.64956522000000005</v>
      </c>
      <c r="F21" s="5">
        <v>11741</v>
      </c>
    </row>
    <row r="22" spans="1:6" ht="19.5" customHeight="1" x14ac:dyDescent="0.25">
      <c r="A22" s="4">
        <v>2.0442662999999999</v>
      </c>
      <c r="B22" s="4">
        <v>4.1758489617159995</v>
      </c>
      <c r="C22" s="5">
        <v>0</v>
      </c>
      <c r="D22" s="5">
        <v>0</v>
      </c>
      <c r="E22" s="4">
        <v>0.60950311000000001</v>
      </c>
      <c r="F22" s="5">
        <v>11741</v>
      </c>
    </row>
    <row r="23" spans="1:6" ht="19.5" customHeight="1" x14ac:dyDescent="0.25">
      <c r="A23" s="15" t="s">
        <v>4</v>
      </c>
      <c r="B23" s="17"/>
      <c r="C23" s="16"/>
      <c r="D23" s="16"/>
      <c r="E23" s="17"/>
      <c r="F23" s="16"/>
    </row>
    <row r="24" spans="1:6" ht="19.5" customHeight="1" x14ac:dyDescent="0.25">
      <c r="A24" s="4">
        <v>1.0623115000000001</v>
      </c>
      <c r="B24" s="4">
        <v>5.4600798157980002</v>
      </c>
      <c r="C24" s="5">
        <v>0</v>
      </c>
      <c r="D24" s="5">
        <v>0</v>
      </c>
      <c r="E24" s="4">
        <v>0.73652174000000004</v>
      </c>
      <c r="F24" s="5">
        <v>11154</v>
      </c>
    </row>
    <row r="25" spans="1:6" ht="19.5" customHeight="1" x14ac:dyDescent="0.25">
      <c r="A25" s="4">
        <v>1.1013295999999999</v>
      </c>
      <c r="B25" s="4">
        <v>5.4600798157980002</v>
      </c>
      <c r="C25" s="5">
        <v>0</v>
      </c>
      <c r="D25" s="5">
        <v>0</v>
      </c>
      <c r="E25" s="4">
        <v>0.74149067999999996</v>
      </c>
      <c r="F25" s="5">
        <v>11154</v>
      </c>
    </row>
    <row r="26" spans="1:6" ht="19.5" customHeight="1" x14ac:dyDescent="0.25">
      <c r="A26" s="4">
        <v>1.2032100999999999</v>
      </c>
      <c r="B26" s="4">
        <v>5.4537845669939999</v>
      </c>
      <c r="C26" s="5">
        <v>0</v>
      </c>
      <c r="D26" s="5">
        <v>0</v>
      </c>
      <c r="E26" s="4">
        <v>0.75236024999999995</v>
      </c>
      <c r="F26" s="5">
        <v>11154</v>
      </c>
    </row>
    <row r="27" spans="1:6" ht="19.5" customHeight="1" x14ac:dyDescent="0.25">
      <c r="A27" s="4">
        <v>1.3029230000000001</v>
      </c>
      <c r="B27" s="4">
        <v>5.4097178253660001</v>
      </c>
      <c r="C27" s="5">
        <v>0</v>
      </c>
      <c r="D27" s="5">
        <v>0</v>
      </c>
      <c r="E27" s="4">
        <v>0.76043477999999998</v>
      </c>
      <c r="F27" s="5">
        <v>11154</v>
      </c>
    </row>
    <row r="28" spans="1:6" ht="19.5" customHeight="1" x14ac:dyDescent="0.25">
      <c r="A28" s="4">
        <v>1.4004681000000001</v>
      </c>
      <c r="B28" s="4">
        <v>5.3278795909139998</v>
      </c>
      <c r="C28" s="5">
        <v>0</v>
      </c>
      <c r="D28" s="5">
        <v>0</v>
      </c>
      <c r="E28" s="4">
        <v>0.76540372999999995</v>
      </c>
      <c r="F28" s="5">
        <v>11154</v>
      </c>
    </row>
    <row r="29" spans="1:6" ht="19.5" customHeight="1" x14ac:dyDescent="0.25">
      <c r="A29" s="4">
        <v>1.500181</v>
      </c>
      <c r="B29" s="4">
        <v>5.189384117226</v>
      </c>
      <c r="C29" s="5">
        <v>0</v>
      </c>
      <c r="D29" s="5">
        <v>0</v>
      </c>
      <c r="E29" s="4">
        <v>0.76354036999999997</v>
      </c>
      <c r="F29" s="5">
        <v>11154</v>
      </c>
    </row>
    <row r="30" spans="1:6" ht="19.5" customHeight="1" x14ac:dyDescent="0.25">
      <c r="A30" s="4">
        <v>1.5998938</v>
      </c>
      <c r="B30" s="4">
        <v>4.9753456578900002</v>
      </c>
      <c r="C30" s="5">
        <v>0</v>
      </c>
      <c r="D30" s="5">
        <v>0</v>
      </c>
      <c r="E30" s="4">
        <v>0.75453415999999995</v>
      </c>
      <c r="F30" s="5">
        <v>11154</v>
      </c>
    </row>
    <row r="31" spans="1:6" ht="19.5" customHeight="1" x14ac:dyDescent="0.25">
      <c r="A31" s="4">
        <v>1.6996066999999999</v>
      </c>
      <c r="B31" s="4">
        <v>4.698354612448</v>
      </c>
      <c r="C31" s="5">
        <v>0</v>
      </c>
      <c r="D31" s="5">
        <v>0</v>
      </c>
      <c r="E31" s="4">
        <v>0.73217390999999998</v>
      </c>
      <c r="F31" s="5">
        <v>11154</v>
      </c>
    </row>
    <row r="32" spans="1:6" ht="19.5" customHeight="1" x14ac:dyDescent="0.25">
      <c r="A32" s="4">
        <v>1.8014872</v>
      </c>
      <c r="B32" s="4">
        <v>4.3206396842079995</v>
      </c>
      <c r="C32" s="5">
        <v>0</v>
      </c>
      <c r="D32" s="5">
        <v>0</v>
      </c>
      <c r="E32" s="4">
        <v>0.68838509000000003</v>
      </c>
      <c r="F32" s="5">
        <v>11154</v>
      </c>
    </row>
    <row r="33" spans="1:6" ht="19.5" customHeight="1" x14ac:dyDescent="0.25">
      <c r="A33" s="4">
        <v>1.8838587</v>
      </c>
      <c r="B33" s="4">
        <v>3.9114484138820003</v>
      </c>
      <c r="C33" s="5">
        <v>0</v>
      </c>
      <c r="D33" s="5">
        <v>0</v>
      </c>
      <c r="E33" s="4">
        <v>0.62316769999999999</v>
      </c>
      <c r="F33" s="5">
        <v>11154</v>
      </c>
    </row>
    <row r="34" spans="1:6" ht="19.5" customHeight="1" x14ac:dyDescent="0.25">
      <c r="A34" s="15" t="s">
        <v>4</v>
      </c>
      <c r="B34" s="17"/>
      <c r="C34" s="16"/>
      <c r="D34" s="16"/>
      <c r="E34" s="17"/>
      <c r="F34" s="16"/>
    </row>
    <row r="35" spans="1:6" ht="19.5" customHeight="1" x14ac:dyDescent="0.25">
      <c r="A35" s="4">
        <v>0.94742499000000002</v>
      </c>
      <c r="B35" s="4">
        <v>4.8872121746339996</v>
      </c>
      <c r="C35" s="5">
        <v>0</v>
      </c>
      <c r="D35" s="5">
        <v>0</v>
      </c>
      <c r="E35" s="4">
        <v>0.73341615000000004</v>
      </c>
      <c r="F35" s="5">
        <v>10567</v>
      </c>
    </row>
    <row r="36" spans="1:6" ht="19.5" customHeight="1" x14ac:dyDescent="0.25">
      <c r="A36" s="4">
        <v>0.99944907999999999</v>
      </c>
      <c r="B36" s="4">
        <v>4.8872121746339996</v>
      </c>
      <c r="C36" s="5">
        <v>0</v>
      </c>
      <c r="D36" s="5">
        <v>0</v>
      </c>
      <c r="E36" s="4">
        <v>0.74055901000000002</v>
      </c>
      <c r="F36" s="5">
        <v>10567</v>
      </c>
    </row>
    <row r="37" spans="1:6" ht="19.5" customHeight="1" x14ac:dyDescent="0.25">
      <c r="A37" s="4">
        <v>1.0991618999999999</v>
      </c>
      <c r="B37" s="4">
        <v>4.8683264282219998</v>
      </c>
      <c r="C37" s="5">
        <v>0</v>
      </c>
      <c r="D37" s="5">
        <v>0</v>
      </c>
      <c r="E37" s="4">
        <v>0.75267081000000002</v>
      </c>
      <c r="F37" s="5">
        <v>10567</v>
      </c>
    </row>
    <row r="38" spans="1:6" ht="19.5" customHeight="1" x14ac:dyDescent="0.25">
      <c r="A38" s="4">
        <v>1.2010424</v>
      </c>
      <c r="B38" s="4">
        <v>4.824259686594</v>
      </c>
      <c r="C38" s="5">
        <v>0</v>
      </c>
      <c r="D38" s="5">
        <v>0</v>
      </c>
      <c r="E38" s="4">
        <v>0.76043477999999998</v>
      </c>
      <c r="F38" s="5">
        <v>10567</v>
      </c>
    </row>
    <row r="39" spans="1:6" ht="19.5" customHeight="1" x14ac:dyDescent="0.25">
      <c r="A39" s="4">
        <v>1.3007553000000001</v>
      </c>
      <c r="B39" s="4">
        <v>4.7298308564680003</v>
      </c>
      <c r="C39" s="5">
        <v>0</v>
      </c>
      <c r="D39" s="5">
        <v>0</v>
      </c>
      <c r="E39" s="4">
        <v>0.76416149</v>
      </c>
      <c r="F39" s="5">
        <v>10567</v>
      </c>
    </row>
    <row r="40" spans="1:6" ht="19.5" customHeight="1" x14ac:dyDescent="0.25">
      <c r="A40" s="4">
        <v>1.4004681000000001</v>
      </c>
      <c r="B40" s="4">
        <v>4.5913353827799996</v>
      </c>
      <c r="C40" s="5">
        <v>0</v>
      </c>
      <c r="D40" s="5">
        <v>0</v>
      </c>
      <c r="E40" s="4">
        <v>0.76105590000000001</v>
      </c>
      <c r="F40" s="5">
        <v>10567</v>
      </c>
    </row>
    <row r="41" spans="1:6" ht="19.5" customHeight="1" x14ac:dyDescent="0.25">
      <c r="A41" s="4">
        <v>1.500181</v>
      </c>
      <c r="B41" s="4">
        <v>4.3898874210520002</v>
      </c>
      <c r="C41" s="5">
        <v>0</v>
      </c>
      <c r="D41" s="5">
        <v>0</v>
      </c>
      <c r="E41" s="4">
        <v>0.74614906999999997</v>
      </c>
      <c r="F41" s="5">
        <v>10567</v>
      </c>
    </row>
    <row r="42" spans="1:6" ht="19.5" customHeight="1" x14ac:dyDescent="0.25">
      <c r="A42" s="4">
        <v>1.6020615</v>
      </c>
      <c r="B42" s="4">
        <v>4.1254869712840003</v>
      </c>
      <c r="C42" s="5">
        <v>0</v>
      </c>
      <c r="D42" s="5">
        <v>0</v>
      </c>
      <c r="E42" s="4">
        <v>0.71664596000000003</v>
      </c>
      <c r="F42" s="5">
        <v>10567</v>
      </c>
    </row>
    <row r="43" spans="1:6" ht="19.5" customHeight="1" x14ac:dyDescent="0.25">
      <c r="A43" s="4">
        <v>1.6996066999999999</v>
      </c>
      <c r="B43" s="4">
        <v>3.7603624425860001</v>
      </c>
      <c r="C43" s="5">
        <v>0</v>
      </c>
      <c r="D43" s="5">
        <v>0</v>
      </c>
      <c r="E43" s="4">
        <v>0.65763974999999997</v>
      </c>
      <c r="F43" s="5">
        <v>10567</v>
      </c>
    </row>
    <row r="44" spans="1:6" ht="19.5" customHeight="1" x14ac:dyDescent="0.25">
      <c r="A44" s="4">
        <v>1.7212833999999999</v>
      </c>
      <c r="B44" s="4">
        <v>3.6785242081340002</v>
      </c>
      <c r="C44" s="5">
        <v>0</v>
      </c>
      <c r="D44" s="5">
        <v>0</v>
      </c>
      <c r="E44" s="4">
        <v>0.64180124000000005</v>
      </c>
      <c r="F44" s="5">
        <v>10567</v>
      </c>
    </row>
    <row r="45" spans="1:6" ht="19.5" customHeight="1" x14ac:dyDescent="0.25">
      <c r="A45" s="15" t="s">
        <v>4</v>
      </c>
      <c r="B45" s="17"/>
      <c r="C45" s="16"/>
      <c r="D45" s="16"/>
      <c r="E45" s="17"/>
      <c r="F45" s="16"/>
    </row>
    <row r="46" spans="1:6" ht="19.5" customHeight="1" x14ac:dyDescent="0.25">
      <c r="A46" s="4">
        <v>0.86722116999999999</v>
      </c>
      <c r="B46" s="4">
        <v>4.3772969234439998</v>
      </c>
      <c r="C46" s="5">
        <v>0</v>
      </c>
      <c r="D46" s="5">
        <v>0</v>
      </c>
      <c r="E46" s="4">
        <v>0.73372671</v>
      </c>
      <c r="F46" s="5">
        <v>9980</v>
      </c>
    </row>
    <row r="47" spans="1:6" ht="19.5" customHeight="1" x14ac:dyDescent="0.25">
      <c r="A47" s="4">
        <v>0.89973623000000003</v>
      </c>
      <c r="B47" s="4">
        <v>4.3710016746400004</v>
      </c>
      <c r="C47" s="5">
        <v>0</v>
      </c>
      <c r="D47" s="5">
        <v>0</v>
      </c>
      <c r="E47" s="4">
        <v>0.73869565000000004</v>
      </c>
      <c r="F47" s="5">
        <v>9980</v>
      </c>
    </row>
    <row r="48" spans="1:6" ht="19.5" customHeight="1" x14ac:dyDescent="0.25">
      <c r="A48" s="4">
        <v>1.0016168000000001</v>
      </c>
      <c r="B48" s="4">
        <v>4.358411177032</v>
      </c>
      <c r="C48" s="5">
        <v>0</v>
      </c>
      <c r="D48" s="5">
        <v>0</v>
      </c>
      <c r="E48" s="4">
        <v>0.75080745000000004</v>
      </c>
      <c r="F48" s="5">
        <v>9980</v>
      </c>
    </row>
    <row r="49" spans="1:6" ht="19.5" customHeight="1" x14ac:dyDescent="0.25">
      <c r="A49" s="4">
        <v>1.1013295999999999</v>
      </c>
      <c r="B49" s="4">
        <v>4.3080491865999999</v>
      </c>
      <c r="C49" s="5">
        <v>0</v>
      </c>
      <c r="D49" s="5">
        <v>0</v>
      </c>
      <c r="E49" s="4">
        <v>0.75950311000000004</v>
      </c>
      <c r="F49" s="5">
        <v>9980</v>
      </c>
    </row>
    <row r="50" spans="1:6" ht="19.5" customHeight="1" x14ac:dyDescent="0.25">
      <c r="A50" s="4">
        <v>1.2010424</v>
      </c>
      <c r="B50" s="4">
        <v>4.2199157033440002</v>
      </c>
      <c r="C50" s="5">
        <v>0</v>
      </c>
      <c r="D50" s="5">
        <v>0</v>
      </c>
      <c r="E50" s="4">
        <v>0.76229813999999996</v>
      </c>
      <c r="F50" s="5">
        <v>9980</v>
      </c>
    </row>
    <row r="51" spans="1:6" ht="19.5" customHeight="1" x14ac:dyDescent="0.25">
      <c r="A51" s="4">
        <v>1.3007553000000001</v>
      </c>
      <c r="B51" s="4">
        <v>4.0814202296559996</v>
      </c>
      <c r="C51" s="5">
        <v>0</v>
      </c>
      <c r="D51" s="5">
        <v>0</v>
      </c>
      <c r="E51" s="4">
        <v>0.75608695999999997</v>
      </c>
      <c r="F51" s="5">
        <v>9980</v>
      </c>
    </row>
    <row r="52" spans="1:6" ht="19.5" customHeight="1" x14ac:dyDescent="0.25">
      <c r="A52" s="4">
        <v>1.4004681000000001</v>
      </c>
      <c r="B52" s="4">
        <v>3.89256266747</v>
      </c>
      <c r="C52" s="5">
        <v>0</v>
      </c>
      <c r="D52" s="5">
        <v>0</v>
      </c>
      <c r="E52" s="4">
        <v>0.7368323</v>
      </c>
      <c r="F52" s="5">
        <v>9980</v>
      </c>
    </row>
    <row r="53" spans="1:6" ht="19.5" customHeight="1" x14ac:dyDescent="0.25">
      <c r="A53" s="4">
        <v>1.500181</v>
      </c>
      <c r="B53" s="4">
        <v>3.6407527153100001</v>
      </c>
      <c r="C53" s="5">
        <v>0</v>
      </c>
      <c r="D53" s="5">
        <v>0</v>
      </c>
      <c r="E53" s="4">
        <v>0.69708075000000003</v>
      </c>
      <c r="F53" s="5">
        <v>9980</v>
      </c>
    </row>
    <row r="54" spans="1:6" ht="19.5" customHeight="1" x14ac:dyDescent="0.25">
      <c r="A54" s="4">
        <v>1.5695463999999999</v>
      </c>
      <c r="B54" s="4">
        <v>3.4267142559740003</v>
      </c>
      <c r="C54" s="5">
        <v>0</v>
      </c>
      <c r="D54" s="5">
        <v>0</v>
      </c>
      <c r="E54" s="4">
        <v>0.65298137000000001</v>
      </c>
      <c r="F54" s="5">
        <v>9980</v>
      </c>
    </row>
    <row r="55" spans="1:6" ht="19.5" customHeight="1" x14ac:dyDescent="0.25">
      <c r="A55" s="15" t="s">
        <v>4</v>
      </c>
      <c r="B55" s="17"/>
      <c r="C55" s="16"/>
      <c r="D55" s="16"/>
      <c r="E55" s="17"/>
      <c r="F55" s="16"/>
    </row>
    <row r="56" spans="1:6" ht="19.5" customHeight="1" x14ac:dyDescent="0.25">
      <c r="A56" s="4">
        <v>0.81736474999999997</v>
      </c>
      <c r="B56" s="4">
        <v>3.9366294090980003</v>
      </c>
      <c r="C56" s="5">
        <v>0</v>
      </c>
      <c r="D56" s="5">
        <v>0</v>
      </c>
      <c r="E56" s="4">
        <v>0.73745342000000003</v>
      </c>
      <c r="F56" s="5">
        <v>9393</v>
      </c>
    </row>
    <row r="57" spans="1:6" ht="19.5" customHeight="1" x14ac:dyDescent="0.25">
      <c r="A57" s="4">
        <v>0.89973623000000003</v>
      </c>
      <c r="B57" s="4">
        <v>3.9240389114900003</v>
      </c>
      <c r="C57" s="5">
        <v>0</v>
      </c>
      <c r="D57" s="5">
        <v>0</v>
      </c>
      <c r="E57" s="4">
        <v>0.7489441</v>
      </c>
      <c r="F57" s="5">
        <v>9393</v>
      </c>
    </row>
    <row r="58" spans="1:6" ht="19.5" customHeight="1" x14ac:dyDescent="0.25">
      <c r="A58" s="4">
        <v>1.0016168000000001</v>
      </c>
      <c r="B58" s="4">
        <v>3.8736769210579998</v>
      </c>
      <c r="C58" s="5">
        <v>0</v>
      </c>
      <c r="D58" s="5">
        <v>0</v>
      </c>
      <c r="E58" s="4">
        <v>0.75795031000000002</v>
      </c>
      <c r="F58" s="5">
        <v>9393</v>
      </c>
    </row>
    <row r="59" spans="1:6" ht="19.5" customHeight="1" x14ac:dyDescent="0.25">
      <c r="A59" s="4">
        <v>1.1013295999999999</v>
      </c>
      <c r="B59" s="4">
        <v>3.7855434378019996</v>
      </c>
      <c r="C59" s="5">
        <v>0</v>
      </c>
      <c r="D59" s="5">
        <v>0</v>
      </c>
      <c r="E59" s="4">
        <v>0.76074534000000005</v>
      </c>
      <c r="F59" s="5">
        <v>9393</v>
      </c>
    </row>
    <row r="60" spans="1:6" ht="19.5" customHeight="1" x14ac:dyDescent="0.25">
      <c r="A60" s="4">
        <v>1.2010424</v>
      </c>
      <c r="B60" s="4">
        <v>3.6533432129180001</v>
      </c>
      <c r="C60" s="5">
        <v>0</v>
      </c>
      <c r="D60" s="5">
        <v>0</v>
      </c>
      <c r="E60" s="4">
        <v>0.75236024999999995</v>
      </c>
      <c r="F60" s="5">
        <v>9393</v>
      </c>
    </row>
    <row r="61" spans="1:6" ht="19.5" customHeight="1" x14ac:dyDescent="0.25">
      <c r="A61" s="4">
        <v>1.3029230000000001</v>
      </c>
      <c r="B61" s="4">
        <v>3.4896667440139999</v>
      </c>
      <c r="C61" s="5">
        <v>0</v>
      </c>
      <c r="D61" s="5">
        <v>0</v>
      </c>
      <c r="E61" s="4">
        <v>0.72813665000000005</v>
      </c>
      <c r="F61" s="5">
        <v>9393</v>
      </c>
    </row>
    <row r="62" spans="1:6" ht="19.5" customHeight="1" x14ac:dyDescent="0.25">
      <c r="A62" s="4">
        <v>1.3983004999999999</v>
      </c>
      <c r="B62" s="4">
        <v>3.2567424402</v>
      </c>
      <c r="C62" s="5">
        <v>0</v>
      </c>
      <c r="D62" s="5">
        <v>0</v>
      </c>
      <c r="E62" s="4">
        <v>0.68186334999999998</v>
      </c>
      <c r="F62" s="5">
        <v>9393</v>
      </c>
    </row>
    <row r="63" spans="1:6" ht="19.5" customHeight="1" x14ac:dyDescent="0.25">
      <c r="A63" s="15" t="s">
        <v>5</v>
      </c>
      <c r="B63" s="17"/>
      <c r="C63" s="16"/>
      <c r="D63" s="16"/>
      <c r="E63" s="17"/>
      <c r="F63" s="16"/>
    </row>
    <row r="64" spans="1:6" ht="19.5" customHeight="1" x14ac:dyDescent="0.25">
      <c r="A64" s="6" t="s">
        <v>19</v>
      </c>
      <c r="B64" s="4">
        <v>507.10875600000008</v>
      </c>
      <c r="C64" s="16"/>
      <c r="D64" s="16"/>
      <c r="E64" s="17"/>
      <c r="F64" s="16"/>
    </row>
    <row r="65" spans="1:6" ht="19.5" customHeight="1" x14ac:dyDescent="0.25">
      <c r="A65" s="6" t="s">
        <v>6</v>
      </c>
      <c r="B65" s="5">
        <v>313</v>
      </c>
      <c r="C65" s="16"/>
      <c r="D65" s="16"/>
      <c r="E65" s="17"/>
      <c r="F65" s="16"/>
    </row>
    <row r="66" spans="1:6" ht="19.5" customHeight="1" x14ac:dyDescent="0.25">
      <c r="A66" s="6" t="s">
        <v>7</v>
      </c>
      <c r="B66" s="4">
        <v>1.5190423399999999</v>
      </c>
      <c r="C66" s="16"/>
      <c r="D66" s="16"/>
      <c r="E66" s="17"/>
      <c r="F66" s="16"/>
    </row>
    <row r="67" spans="1:6" ht="19.5" customHeight="1" x14ac:dyDescent="0.25">
      <c r="A67" s="6" t="s">
        <v>8</v>
      </c>
      <c r="B67" s="4">
        <v>4.5999999999999996</v>
      </c>
      <c r="C67" s="16"/>
      <c r="D67" s="16"/>
      <c r="E67" s="17"/>
      <c r="F67" s="16"/>
    </row>
    <row r="68" spans="1:6" ht="19.5" customHeight="1" x14ac:dyDescent="0.25">
      <c r="A68" s="6" t="s">
        <v>9</v>
      </c>
      <c r="B68" s="4">
        <v>0.4</v>
      </c>
      <c r="C68" s="16"/>
      <c r="D68" s="16"/>
      <c r="E68" s="17"/>
      <c r="F68" s="16"/>
    </row>
    <row r="69" spans="1:6" ht="19.5" customHeight="1" x14ac:dyDescent="0.25">
      <c r="A69" s="6" t="s">
        <v>10</v>
      </c>
      <c r="B69" s="4">
        <v>1.5190423399999999</v>
      </c>
      <c r="C69" s="16"/>
      <c r="D69" s="16"/>
      <c r="E69" s="17"/>
      <c r="F69" s="16"/>
    </row>
    <row r="70" spans="1:6" ht="19.5" customHeight="1" x14ac:dyDescent="0.25">
      <c r="A70" s="6" t="s">
        <v>11</v>
      </c>
      <c r="B70" s="4">
        <v>11741</v>
      </c>
      <c r="C70" s="16"/>
      <c r="D70" s="16"/>
      <c r="E70" s="17"/>
      <c r="F70" s="16"/>
    </row>
    <row r="71" spans="1:6" ht="19.5" customHeight="1" x14ac:dyDescent="0.25">
      <c r="A71" s="6" t="s">
        <v>12</v>
      </c>
      <c r="B71" s="4"/>
      <c r="C71" s="16"/>
      <c r="D71" s="16"/>
      <c r="E71" s="17"/>
      <c r="F71" s="16"/>
    </row>
    <row r="72" spans="1:6" ht="19.5" customHeight="1" x14ac:dyDescent="0.25">
      <c r="A72" s="6" t="s">
        <v>13</v>
      </c>
      <c r="B72" s="17"/>
      <c r="C72" s="16"/>
      <c r="D72" s="16"/>
      <c r="E72" s="17"/>
      <c r="F72" s="16"/>
    </row>
    <row r="73" spans="1:6" ht="19.5" customHeight="1" x14ac:dyDescent="0.25">
      <c r="A73" s="6" t="s">
        <v>14</v>
      </c>
      <c r="B73" s="17"/>
      <c r="C73" s="16"/>
      <c r="D73" s="16"/>
      <c r="E73" s="17"/>
      <c r="F73" s="16"/>
    </row>
    <row r="74" spans="1:6" ht="19.5" customHeight="1" x14ac:dyDescent="0.25">
      <c r="A74" s="15" t="s">
        <v>22</v>
      </c>
      <c r="B74" s="17"/>
      <c r="C74" s="16"/>
      <c r="D74" s="16"/>
      <c r="E74" s="17"/>
      <c r="F74" s="16"/>
    </row>
    <row r="75" spans="1:6" ht="19.5" customHeight="1" x14ac:dyDescent="0.25">
      <c r="A75" s="6" t="s">
        <v>16</v>
      </c>
      <c r="B75" s="4">
        <v>7.5</v>
      </c>
      <c r="C75" s="16"/>
      <c r="D75" s="16"/>
      <c r="E75" s="17"/>
      <c r="F75" s="16"/>
    </row>
    <row r="76" spans="1:6" ht="19.5" customHeight="1" x14ac:dyDescent="0.25">
      <c r="A76" s="6" t="s">
        <v>17</v>
      </c>
      <c r="B76" s="5">
        <v>5</v>
      </c>
      <c r="C76" s="16"/>
      <c r="D76" s="16"/>
      <c r="E76" s="17"/>
      <c r="F76" s="16"/>
    </row>
    <row r="77" spans="1:6" ht="19.5" customHeight="1" x14ac:dyDescent="0.25">
      <c r="A77" s="6" t="s">
        <v>18</v>
      </c>
      <c r="B77" s="4">
        <v>2</v>
      </c>
      <c r="C77" s="16"/>
      <c r="D77" s="16"/>
      <c r="E77" s="17"/>
      <c r="F77" s="1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1.1900786999999999</v>
      </c>
      <c r="B2" s="4">
        <v>1.4515952910479999</v>
      </c>
      <c r="C2" s="5">
        <v>0</v>
      </c>
      <c r="D2" s="5">
        <v>0</v>
      </c>
      <c r="E2" s="4">
        <v>0.77707521000000002</v>
      </c>
      <c r="F2" s="5">
        <v>12241</v>
      </c>
    </row>
    <row r="3" spans="1:6" ht="19.5" customHeight="1" x14ac:dyDescent="0.25">
      <c r="A3" s="4">
        <v>1.3002233000000001</v>
      </c>
      <c r="B3" s="4">
        <v>1.4515952910479999</v>
      </c>
      <c r="C3" s="5">
        <v>0</v>
      </c>
      <c r="D3" s="5">
        <v>0</v>
      </c>
      <c r="E3" s="4">
        <v>0.79337047000000005</v>
      </c>
      <c r="F3" s="5">
        <v>12241</v>
      </c>
    </row>
    <row r="4" spans="1:6" ht="19.5" customHeight="1" x14ac:dyDescent="0.25">
      <c r="A4" s="4">
        <v>1.4006493</v>
      </c>
      <c r="B4" s="4">
        <v>1.4420345425099999</v>
      </c>
      <c r="C4" s="5">
        <v>0</v>
      </c>
      <c r="D4" s="5">
        <v>0</v>
      </c>
      <c r="E4" s="4">
        <v>0.80515320000000001</v>
      </c>
      <c r="F4" s="5">
        <v>12241</v>
      </c>
    </row>
    <row r="5" spans="1:6" ht="19.5" customHeight="1" x14ac:dyDescent="0.25">
      <c r="A5" s="4">
        <v>1.4994554</v>
      </c>
      <c r="B5" s="4">
        <v>1.416083925326</v>
      </c>
      <c r="C5" s="5">
        <v>0</v>
      </c>
      <c r="D5" s="5">
        <v>0</v>
      </c>
      <c r="E5" s="4">
        <v>0.81217269999999997</v>
      </c>
      <c r="F5" s="5">
        <v>12241</v>
      </c>
    </row>
    <row r="6" spans="1:6" ht="19.5" customHeight="1" x14ac:dyDescent="0.25">
      <c r="A6" s="4">
        <v>1.5998813999999999</v>
      </c>
      <c r="B6" s="4">
        <v>1.3723776743139999</v>
      </c>
      <c r="C6" s="5">
        <v>0</v>
      </c>
      <c r="D6" s="5">
        <v>0</v>
      </c>
      <c r="E6" s="4">
        <v>0.81217269999999997</v>
      </c>
      <c r="F6" s="5">
        <v>12241</v>
      </c>
    </row>
    <row r="7" spans="1:6" ht="19.5" customHeight="1" x14ac:dyDescent="0.25">
      <c r="A7" s="4">
        <v>1.7003073</v>
      </c>
      <c r="B7" s="4">
        <v>1.2999890796219999</v>
      </c>
      <c r="C7" s="5">
        <v>0</v>
      </c>
      <c r="D7" s="5">
        <v>0</v>
      </c>
      <c r="E7" s="4">
        <v>0.80038997000000001</v>
      </c>
      <c r="F7" s="5">
        <v>12241</v>
      </c>
    </row>
    <row r="8" spans="1:6" ht="19.5" customHeight="1" x14ac:dyDescent="0.25">
      <c r="A8" s="4">
        <v>1.8007333000000001</v>
      </c>
      <c r="B8" s="4">
        <v>1.1934549824560001</v>
      </c>
      <c r="C8" s="5">
        <v>0</v>
      </c>
      <c r="D8" s="5">
        <v>0</v>
      </c>
      <c r="E8" s="4">
        <v>0.77105849999999998</v>
      </c>
      <c r="F8" s="5">
        <v>12241</v>
      </c>
    </row>
    <row r="9" spans="1:6" ht="19.5" customHeight="1" x14ac:dyDescent="0.25">
      <c r="A9" s="4">
        <v>1.8995394999999999</v>
      </c>
      <c r="B9" s="4">
        <v>1.02819062888</v>
      </c>
      <c r="C9" s="5">
        <v>0</v>
      </c>
      <c r="D9" s="5">
        <v>0</v>
      </c>
      <c r="E9" s="4">
        <v>0.69986071999999999</v>
      </c>
      <c r="F9" s="5">
        <v>12241</v>
      </c>
    </row>
    <row r="10" spans="1:6" ht="19.5" customHeight="1" x14ac:dyDescent="0.25">
      <c r="A10" s="4">
        <v>1.9270756</v>
      </c>
      <c r="B10" s="4">
        <v>0.97765518911380012</v>
      </c>
      <c r="C10" s="5">
        <v>0</v>
      </c>
      <c r="D10" s="5">
        <v>0</v>
      </c>
      <c r="E10" s="4">
        <v>0.67278552000000003</v>
      </c>
      <c r="F10" s="5">
        <v>12241</v>
      </c>
    </row>
    <row r="11" spans="1:6" ht="19.5" customHeight="1" x14ac:dyDescent="0.25">
      <c r="A11" s="15" t="s">
        <v>4</v>
      </c>
      <c r="B11" s="17"/>
      <c r="C11" s="16"/>
      <c r="D11" s="16"/>
      <c r="E11" s="17"/>
      <c r="F11" s="16"/>
    </row>
    <row r="12" spans="1:6" ht="19.5" customHeight="1" x14ac:dyDescent="0.25">
      <c r="A12" s="4">
        <v>1.0442990999999999</v>
      </c>
      <c r="B12" s="4">
        <v>1.294525822762</v>
      </c>
      <c r="C12" s="5">
        <v>0</v>
      </c>
      <c r="D12" s="5">
        <v>0</v>
      </c>
      <c r="E12" s="4">
        <v>0.76779944</v>
      </c>
      <c r="F12" s="5">
        <v>11658</v>
      </c>
    </row>
    <row r="13" spans="1:6" ht="19.5" customHeight="1" x14ac:dyDescent="0.25">
      <c r="A13" s="4">
        <v>1.0993714000000001</v>
      </c>
      <c r="B13" s="4">
        <v>1.2972574511920001</v>
      </c>
      <c r="C13" s="5">
        <v>0</v>
      </c>
      <c r="D13" s="5">
        <v>0</v>
      </c>
      <c r="E13" s="4">
        <v>0.77832869000000005</v>
      </c>
      <c r="F13" s="5">
        <v>11658</v>
      </c>
    </row>
    <row r="14" spans="1:6" ht="19.5" customHeight="1" x14ac:dyDescent="0.25">
      <c r="A14" s="4">
        <v>1.1997974</v>
      </c>
      <c r="B14" s="4">
        <v>1.29589168601</v>
      </c>
      <c r="C14" s="5">
        <v>0</v>
      </c>
      <c r="D14" s="5">
        <v>0</v>
      </c>
      <c r="E14" s="4">
        <v>0.79437325999999997</v>
      </c>
      <c r="F14" s="5">
        <v>11658</v>
      </c>
    </row>
    <row r="15" spans="1:6" ht="19.5" customHeight="1" x14ac:dyDescent="0.25">
      <c r="A15" s="4">
        <v>1.3002233000000001</v>
      </c>
      <c r="B15" s="4">
        <v>1.2835992109759999</v>
      </c>
      <c r="C15" s="5">
        <v>0</v>
      </c>
      <c r="D15" s="5">
        <v>0</v>
      </c>
      <c r="E15" s="4">
        <v>0.80665737999999998</v>
      </c>
      <c r="F15" s="5">
        <v>11658</v>
      </c>
    </row>
    <row r="16" spans="1:6" ht="19.5" customHeight="1" x14ac:dyDescent="0.25">
      <c r="A16" s="4">
        <v>1.3990294999999999</v>
      </c>
      <c r="B16" s="4">
        <v>1.260380320288</v>
      </c>
      <c r="C16" s="5">
        <v>0</v>
      </c>
      <c r="D16" s="5">
        <v>0</v>
      </c>
      <c r="E16" s="4">
        <v>0.81317549</v>
      </c>
      <c r="F16" s="5">
        <v>11658</v>
      </c>
    </row>
    <row r="17" spans="1:6" ht="19.5" customHeight="1" x14ac:dyDescent="0.25">
      <c r="A17" s="4">
        <v>1.4994554</v>
      </c>
      <c r="B17" s="4">
        <v>1.2166739712099999</v>
      </c>
      <c r="C17" s="5">
        <v>0</v>
      </c>
      <c r="D17" s="5">
        <v>0</v>
      </c>
      <c r="E17" s="4">
        <v>0.81091922000000005</v>
      </c>
      <c r="F17" s="5">
        <v>11658</v>
      </c>
    </row>
    <row r="18" spans="1:6" ht="19.5" customHeight="1" x14ac:dyDescent="0.25">
      <c r="A18" s="4">
        <v>1.5998813999999999</v>
      </c>
      <c r="B18" s="4">
        <v>1.147017103014</v>
      </c>
      <c r="C18" s="5">
        <v>0</v>
      </c>
      <c r="D18" s="5">
        <v>0</v>
      </c>
      <c r="E18" s="4">
        <v>0.79387187000000004</v>
      </c>
      <c r="F18" s="5">
        <v>11658</v>
      </c>
    </row>
    <row r="19" spans="1:6" ht="19.5" customHeight="1" x14ac:dyDescent="0.25">
      <c r="A19" s="4">
        <v>1.7003073</v>
      </c>
      <c r="B19" s="4">
        <v>1.044580497526</v>
      </c>
      <c r="C19" s="5">
        <v>0</v>
      </c>
      <c r="D19" s="5">
        <v>0</v>
      </c>
      <c r="E19" s="4">
        <v>0.75476323000000001</v>
      </c>
      <c r="F19" s="5">
        <v>11658</v>
      </c>
    </row>
    <row r="20" spans="1:6" ht="19.5" customHeight="1" x14ac:dyDescent="0.25">
      <c r="A20" s="4">
        <v>1.795874</v>
      </c>
      <c r="B20" s="4">
        <v>0.90663245766979994</v>
      </c>
      <c r="C20" s="5">
        <v>0</v>
      </c>
      <c r="D20" s="5">
        <v>0</v>
      </c>
      <c r="E20" s="4">
        <v>0.67353759999999996</v>
      </c>
      <c r="F20" s="5">
        <v>11658</v>
      </c>
    </row>
    <row r="21" spans="1:6" ht="19.5" customHeight="1" x14ac:dyDescent="0.25">
      <c r="A21" s="15" t="s">
        <v>4</v>
      </c>
      <c r="B21" s="17"/>
      <c r="C21" s="16"/>
      <c r="D21" s="16"/>
      <c r="E21" s="17"/>
      <c r="F21" s="16"/>
    </row>
    <row r="22" spans="1:6" ht="19.5" customHeight="1" x14ac:dyDescent="0.25">
      <c r="A22" s="4">
        <v>0.94387317000000004</v>
      </c>
      <c r="B22" s="4">
        <v>1.1606753432299999</v>
      </c>
      <c r="C22" s="5">
        <v>0</v>
      </c>
      <c r="D22" s="5">
        <v>0</v>
      </c>
      <c r="E22" s="4">
        <v>0.76479109000000001</v>
      </c>
      <c r="F22" s="5">
        <v>11075</v>
      </c>
    </row>
    <row r="23" spans="1:6" ht="19.5" customHeight="1" x14ac:dyDescent="0.25">
      <c r="A23" s="4">
        <v>0.99894545999999995</v>
      </c>
      <c r="B23" s="4">
        <v>1.1620411084119999</v>
      </c>
      <c r="C23" s="5">
        <v>0</v>
      </c>
      <c r="D23" s="5">
        <v>0</v>
      </c>
      <c r="E23" s="4">
        <v>0.77632312000000003</v>
      </c>
      <c r="F23" s="5">
        <v>11075</v>
      </c>
    </row>
    <row r="24" spans="1:6" ht="19.5" customHeight="1" x14ac:dyDescent="0.25">
      <c r="A24" s="4">
        <v>1.0993714000000001</v>
      </c>
      <c r="B24" s="4">
        <v>1.1593094799819998</v>
      </c>
      <c r="C24" s="5">
        <v>0</v>
      </c>
      <c r="D24" s="5">
        <v>0</v>
      </c>
      <c r="E24" s="4">
        <v>0.79437325999999997</v>
      </c>
      <c r="F24" s="5">
        <v>11075</v>
      </c>
    </row>
    <row r="25" spans="1:6" ht="19.5" customHeight="1" x14ac:dyDescent="0.25">
      <c r="A25" s="4">
        <v>1.1997974</v>
      </c>
      <c r="B25" s="4">
        <v>1.147017103014</v>
      </c>
      <c r="C25" s="5">
        <v>0</v>
      </c>
      <c r="D25" s="5">
        <v>0</v>
      </c>
      <c r="E25" s="4">
        <v>0.80715877000000003</v>
      </c>
      <c r="F25" s="5">
        <v>11075</v>
      </c>
    </row>
    <row r="26" spans="1:6" ht="19.5" customHeight="1" x14ac:dyDescent="0.25">
      <c r="A26" s="4">
        <v>1.3002233000000001</v>
      </c>
      <c r="B26" s="4">
        <v>1.12379811426</v>
      </c>
      <c r="C26" s="5">
        <v>0</v>
      </c>
      <c r="D26" s="5">
        <v>0</v>
      </c>
      <c r="E26" s="4">
        <v>0.81292478999999995</v>
      </c>
      <c r="F26" s="5">
        <v>11075</v>
      </c>
    </row>
    <row r="27" spans="1:6" ht="19.5" customHeight="1" x14ac:dyDescent="0.25">
      <c r="A27" s="4">
        <v>1.3990294999999999</v>
      </c>
      <c r="B27" s="4">
        <v>1.0814576284300002</v>
      </c>
      <c r="C27" s="5">
        <v>0</v>
      </c>
      <c r="D27" s="5">
        <v>0</v>
      </c>
      <c r="E27" s="4">
        <v>0.80766017000000001</v>
      </c>
      <c r="F27" s="5">
        <v>11075</v>
      </c>
    </row>
    <row r="28" spans="1:6" ht="19.5" customHeight="1" x14ac:dyDescent="0.25">
      <c r="A28" s="4">
        <v>1.4994554</v>
      </c>
      <c r="B28" s="4">
        <v>1.0186298803420002</v>
      </c>
      <c r="C28" s="5">
        <v>0</v>
      </c>
      <c r="D28" s="5">
        <v>0</v>
      </c>
      <c r="E28" s="4">
        <v>0.78660167000000003</v>
      </c>
      <c r="F28" s="5">
        <v>11075</v>
      </c>
    </row>
    <row r="29" spans="1:6" ht="19.5" customHeight="1" x14ac:dyDescent="0.25">
      <c r="A29" s="4">
        <v>1.5998813999999999</v>
      </c>
      <c r="B29" s="4">
        <v>0.92029067827260003</v>
      </c>
      <c r="C29" s="5">
        <v>0</v>
      </c>
      <c r="D29" s="5">
        <v>0</v>
      </c>
      <c r="E29" s="4">
        <v>0.73320333999999998</v>
      </c>
      <c r="F29" s="5">
        <v>11075</v>
      </c>
    </row>
    <row r="30" spans="1:6" ht="19.5" customHeight="1" x14ac:dyDescent="0.25">
      <c r="A30" s="4">
        <v>1.6484745999999999</v>
      </c>
      <c r="B30" s="4">
        <v>0.86156034340980003</v>
      </c>
      <c r="C30" s="5">
        <v>0</v>
      </c>
      <c r="D30" s="5">
        <v>0</v>
      </c>
      <c r="E30" s="4">
        <v>0.68958216999999999</v>
      </c>
      <c r="F30" s="5">
        <v>11075</v>
      </c>
    </row>
    <row r="31" spans="1:6" ht="19.5" customHeight="1" x14ac:dyDescent="0.25">
      <c r="A31" s="15" t="s">
        <v>4</v>
      </c>
      <c r="B31" s="17"/>
      <c r="C31" s="16"/>
      <c r="D31" s="16"/>
      <c r="E31" s="17"/>
      <c r="F31" s="16"/>
    </row>
    <row r="32" spans="1:6" ht="19.5" customHeight="1" x14ac:dyDescent="0.25">
      <c r="A32" s="4">
        <v>0.88880086999999997</v>
      </c>
      <c r="B32" s="4">
        <v>1.043214634278</v>
      </c>
      <c r="C32" s="5">
        <v>0</v>
      </c>
      <c r="D32" s="5">
        <v>0</v>
      </c>
      <c r="E32" s="4">
        <v>0.77005570999999995</v>
      </c>
      <c r="F32" s="5">
        <v>10492</v>
      </c>
    </row>
    <row r="33" spans="1:6" ht="19.5" customHeight="1" x14ac:dyDescent="0.25">
      <c r="A33" s="4">
        <v>0.90013929000000004</v>
      </c>
      <c r="B33" s="4">
        <v>1.043214634278</v>
      </c>
      <c r="C33" s="5">
        <v>0</v>
      </c>
      <c r="D33" s="5">
        <v>0</v>
      </c>
      <c r="E33" s="4">
        <v>0.77256267000000001</v>
      </c>
      <c r="F33" s="5">
        <v>10492</v>
      </c>
    </row>
    <row r="34" spans="1:6" ht="19.5" customHeight="1" x14ac:dyDescent="0.25">
      <c r="A34" s="4">
        <v>1.0005652</v>
      </c>
      <c r="B34" s="4">
        <v>1.0404830058479999</v>
      </c>
      <c r="C34" s="5">
        <v>0</v>
      </c>
      <c r="D34" s="5">
        <v>0</v>
      </c>
      <c r="E34" s="4">
        <v>0.79236768999999996</v>
      </c>
      <c r="F34" s="5">
        <v>10492</v>
      </c>
    </row>
    <row r="35" spans="1:6" ht="19.5" customHeight="1" x14ac:dyDescent="0.25">
      <c r="A35" s="4">
        <v>1.0993714000000001</v>
      </c>
      <c r="B35" s="4">
        <v>1.02819062888</v>
      </c>
      <c r="C35" s="5">
        <v>0</v>
      </c>
      <c r="D35" s="5">
        <v>0</v>
      </c>
      <c r="E35" s="4">
        <v>0.80640668999999998</v>
      </c>
      <c r="F35" s="5">
        <v>10492</v>
      </c>
    </row>
    <row r="36" spans="1:6" ht="19.5" customHeight="1" x14ac:dyDescent="0.25">
      <c r="A36" s="4">
        <v>1.1981776</v>
      </c>
      <c r="B36" s="4">
        <v>1.004971640126</v>
      </c>
      <c r="C36" s="5">
        <v>0</v>
      </c>
      <c r="D36" s="5">
        <v>0</v>
      </c>
      <c r="E36" s="4">
        <v>0.81116991999999999</v>
      </c>
      <c r="F36" s="5">
        <v>10492</v>
      </c>
    </row>
    <row r="37" spans="1:6" ht="19.5" customHeight="1" x14ac:dyDescent="0.25">
      <c r="A37" s="4">
        <v>1.3002233000000001</v>
      </c>
      <c r="B37" s="4">
        <v>0.96399697831760001</v>
      </c>
      <c r="C37" s="5">
        <v>0</v>
      </c>
      <c r="D37" s="5">
        <v>0</v>
      </c>
      <c r="E37" s="4">
        <v>0.80389971999999998</v>
      </c>
      <c r="F37" s="5">
        <v>10492</v>
      </c>
    </row>
    <row r="38" spans="1:6" ht="19.5" customHeight="1" x14ac:dyDescent="0.25">
      <c r="A38" s="4">
        <v>1.3990294999999999</v>
      </c>
      <c r="B38" s="4">
        <v>0.90526664345480001</v>
      </c>
      <c r="C38" s="5">
        <v>0</v>
      </c>
      <c r="D38" s="5">
        <v>0</v>
      </c>
      <c r="E38" s="4">
        <v>0.77707521000000002</v>
      </c>
      <c r="F38" s="5">
        <v>10492</v>
      </c>
    </row>
    <row r="39" spans="1:6" ht="19.5" customHeight="1" x14ac:dyDescent="0.25">
      <c r="A39" s="4">
        <v>1.4978357</v>
      </c>
      <c r="B39" s="4">
        <v>0.81921986738640007</v>
      </c>
      <c r="C39" s="5">
        <v>0</v>
      </c>
      <c r="D39" s="5">
        <v>0</v>
      </c>
      <c r="E39" s="4">
        <v>0.70688021999999995</v>
      </c>
      <c r="F39" s="5">
        <v>10492</v>
      </c>
    </row>
    <row r="40" spans="1:6" ht="19.5" customHeight="1" x14ac:dyDescent="0.25">
      <c r="A40" s="4">
        <v>1.5269915999999999</v>
      </c>
      <c r="B40" s="4">
        <v>0.79053761196579997</v>
      </c>
      <c r="C40" s="5">
        <v>0</v>
      </c>
      <c r="D40" s="5">
        <v>0</v>
      </c>
      <c r="E40" s="4">
        <v>0.68055710000000003</v>
      </c>
      <c r="F40" s="5">
        <v>10492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6"/>
    </row>
    <row r="42" spans="1:6" ht="19.5" customHeight="1" x14ac:dyDescent="0.25">
      <c r="A42" s="4">
        <v>0.83534834999999996</v>
      </c>
      <c r="B42" s="4">
        <v>0.93941218515519997</v>
      </c>
      <c r="C42" s="5">
        <v>0</v>
      </c>
      <c r="D42" s="5">
        <v>0</v>
      </c>
      <c r="E42" s="4">
        <v>0.77532033</v>
      </c>
      <c r="F42" s="5">
        <v>9909</v>
      </c>
    </row>
    <row r="43" spans="1:6" ht="19.5" customHeight="1" x14ac:dyDescent="0.25">
      <c r="A43" s="4">
        <v>0.89689973999999995</v>
      </c>
      <c r="B43" s="4">
        <v>0.93668053711199994</v>
      </c>
      <c r="C43" s="5">
        <v>0</v>
      </c>
      <c r="D43" s="5">
        <v>0</v>
      </c>
      <c r="E43" s="4">
        <v>0.78885793999999998</v>
      </c>
      <c r="F43" s="5">
        <v>9909</v>
      </c>
    </row>
    <row r="44" spans="1:6" ht="19.5" customHeight="1" x14ac:dyDescent="0.25">
      <c r="A44" s="4">
        <v>0.99894545999999995</v>
      </c>
      <c r="B44" s="4">
        <v>0.92575396455239989</v>
      </c>
      <c r="C44" s="5">
        <v>0</v>
      </c>
      <c r="D44" s="5">
        <v>0</v>
      </c>
      <c r="E44" s="4">
        <v>0.80415042000000003</v>
      </c>
      <c r="F44" s="5">
        <v>9909</v>
      </c>
    </row>
    <row r="45" spans="1:6" ht="19.5" customHeight="1" x14ac:dyDescent="0.25">
      <c r="A45" s="4">
        <v>1.0993714000000001</v>
      </c>
      <c r="B45" s="4">
        <v>0.9039008194332</v>
      </c>
      <c r="C45" s="5">
        <v>0</v>
      </c>
      <c r="D45" s="5">
        <v>0</v>
      </c>
      <c r="E45" s="4">
        <v>0.80891365000000004</v>
      </c>
      <c r="F45" s="5">
        <v>9909</v>
      </c>
    </row>
    <row r="46" spans="1:6" ht="19.5" customHeight="1" x14ac:dyDescent="0.25">
      <c r="A46" s="4">
        <v>1.1997974</v>
      </c>
      <c r="B46" s="4">
        <v>0.86702362968960001</v>
      </c>
      <c r="C46" s="5">
        <v>0</v>
      </c>
      <c r="D46" s="5">
        <v>0</v>
      </c>
      <c r="E46" s="4">
        <v>0.79863510000000004</v>
      </c>
      <c r="F46" s="5">
        <v>9909</v>
      </c>
    </row>
    <row r="47" spans="1:6" ht="19.5" customHeight="1" x14ac:dyDescent="0.25">
      <c r="A47" s="4">
        <v>1.3002233000000001</v>
      </c>
      <c r="B47" s="4">
        <v>0.81102494286999993</v>
      </c>
      <c r="C47" s="5">
        <v>0</v>
      </c>
      <c r="D47" s="5">
        <v>0</v>
      </c>
      <c r="E47" s="4">
        <v>0.76428969000000002</v>
      </c>
      <c r="F47" s="5">
        <v>9909</v>
      </c>
    </row>
    <row r="48" spans="1:6" ht="19.5" customHeight="1" x14ac:dyDescent="0.25">
      <c r="A48" s="4">
        <v>1.3893108000000001</v>
      </c>
      <c r="B48" s="4">
        <v>0.74273385946920001</v>
      </c>
      <c r="C48" s="5">
        <v>0</v>
      </c>
      <c r="D48" s="5">
        <v>0</v>
      </c>
      <c r="E48" s="4">
        <v>0.69259053000000004</v>
      </c>
      <c r="F48" s="5">
        <v>9909</v>
      </c>
    </row>
    <row r="49" spans="1:6" ht="19.5" customHeight="1" x14ac:dyDescent="0.25">
      <c r="A49" s="15" t="s">
        <v>4</v>
      </c>
      <c r="B49" s="17"/>
      <c r="C49" s="16"/>
      <c r="D49" s="16"/>
      <c r="E49" s="17"/>
      <c r="F49" s="16"/>
    </row>
    <row r="50" spans="1:6" ht="19.5" customHeight="1" x14ac:dyDescent="0.25">
      <c r="A50" s="4">
        <v>0.77703650999999996</v>
      </c>
      <c r="B50" s="4">
        <v>0.84790213261359992</v>
      </c>
      <c r="C50" s="5">
        <v>0</v>
      </c>
      <c r="D50" s="5">
        <v>0</v>
      </c>
      <c r="E50" s="4">
        <v>0.77807799</v>
      </c>
      <c r="F50" s="5">
        <v>9326</v>
      </c>
    </row>
    <row r="51" spans="1:6" ht="19.5" customHeight="1" x14ac:dyDescent="0.25">
      <c r="A51" s="4">
        <v>0.79647378999999996</v>
      </c>
      <c r="B51" s="4">
        <v>0.84790213261359992</v>
      </c>
      <c r="C51" s="5">
        <v>0</v>
      </c>
      <c r="D51" s="5">
        <v>0</v>
      </c>
      <c r="E51" s="4">
        <v>0.78309192000000005</v>
      </c>
      <c r="F51" s="5">
        <v>9326</v>
      </c>
    </row>
    <row r="52" spans="1:6" ht="19.5" customHeight="1" x14ac:dyDescent="0.25">
      <c r="A52" s="4">
        <v>0.89689973999999995</v>
      </c>
      <c r="B52" s="4">
        <v>0.8369755502474</v>
      </c>
      <c r="C52" s="5">
        <v>0</v>
      </c>
      <c r="D52" s="5">
        <v>0</v>
      </c>
      <c r="E52" s="4">
        <v>0.80064067000000005</v>
      </c>
      <c r="F52" s="5">
        <v>9326</v>
      </c>
    </row>
    <row r="53" spans="1:6" ht="19.5" customHeight="1" x14ac:dyDescent="0.25">
      <c r="A53" s="4">
        <v>0.99732569000000004</v>
      </c>
      <c r="B53" s="4">
        <v>0.81648822914980002</v>
      </c>
      <c r="C53" s="5">
        <v>0</v>
      </c>
      <c r="D53" s="5">
        <v>0</v>
      </c>
      <c r="E53" s="4">
        <v>0.80615599000000004</v>
      </c>
      <c r="F53" s="5">
        <v>9326</v>
      </c>
    </row>
    <row r="54" spans="1:6" ht="19.5" customHeight="1" x14ac:dyDescent="0.25">
      <c r="A54" s="4">
        <v>1.0993714000000001</v>
      </c>
      <c r="B54" s="4">
        <v>0.785074325686</v>
      </c>
      <c r="C54" s="5">
        <v>0</v>
      </c>
      <c r="D54" s="5">
        <v>0</v>
      </c>
      <c r="E54" s="4">
        <v>0.79487465000000002</v>
      </c>
      <c r="F54" s="5">
        <v>9326</v>
      </c>
    </row>
    <row r="55" spans="1:6" ht="19.5" customHeight="1" x14ac:dyDescent="0.25">
      <c r="A55" s="4">
        <v>1.1997974</v>
      </c>
      <c r="B55" s="4">
        <v>0.73590474916780002</v>
      </c>
      <c r="C55" s="5">
        <v>0</v>
      </c>
      <c r="D55" s="5">
        <v>0</v>
      </c>
      <c r="E55" s="4">
        <v>0.75300836000000004</v>
      </c>
      <c r="F55" s="5">
        <v>9326</v>
      </c>
    </row>
    <row r="56" spans="1:6" ht="19.5" customHeight="1" x14ac:dyDescent="0.25">
      <c r="A56" s="4">
        <v>1.2710674</v>
      </c>
      <c r="B56" s="4">
        <v>0.68673516284299996</v>
      </c>
      <c r="C56" s="5">
        <v>0</v>
      </c>
      <c r="D56" s="5">
        <v>0</v>
      </c>
      <c r="E56" s="4">
        <v>0.68757659999999998</v>
      </c>
      <c r="F56" s="5">
        <v>9326</v>
      </c>
    </row>
    <row r="57" spans="1:6" ht="19.5" customHeight="1" x14ac:dyDescent="0.25">
      <c r="A57" s="15" t="s">
        <v>5</v>
      </c>
      <c r="B57" s="17"/>
      <c r="C57" s="16"/>
      <c r="D57" s="16"/>
      <c r="E57" s="17"/>
      <c r="F57" s="16"/>
    </row>
    <row r="58" spans="1:6" ht="19.5" customHeight="1" x14ac:dyDescent="0.25">
      <c r="A58" s="6" t="s">
        <v>19</v>
      </c>
      <c r="B58" s="4">
        <v>507.10875600000008</v>
      </c>
      <c r="C58" s="16"/>
      <c r="D58" s="16"/>
      <c r="E58" s="17"/>
      <c r="F58" s="16"/>
    </row>
    <row r="59" spans="1:6" ht="19.5" customHeight="1" x14ac:dyDescent="0.25">
      <c r="A59" s="6" t="s">
        <v>6</v>
      </c>
      <c r="B59" s="5">
        <v>288</v>
      </c>
      <c r="C59" s="16"/>
      <c r="D59" s="16"/>
      <c r="E59" s="17"/>
      <c r="F59" s="16"/>
    </row>
    <row r="60" spans="1:6" ht="19.5" customHeight="1" x14ac:dyDescent="0.25">
      <c r="A60" s="6" t="s">
        <v>7</v>
      </c>
      <c r="B60" s="4">
        <v>0.35</v>
      </c>
      <c r="C60" s="16"/>
      <c r="D60" s="16"/>
      <c r="E60" s="17"/>
      <c r="F60" s="16"/>
    </row>
    <row r="61" spans="1:6" ht="19.5" customHeight="1" x14ac:dyDescent="0.25">
      <c r="A61" s="6" t="s">
        <v>8</v>
      </c>
      <c r="B61" s="4">
        <v>4.2</v>
      </c>
      <c r="C61" s="16"/>
      <c r="D61" s="16"/>
      <c r="E61" s="17"/>
      <c r="F61" s="16"/>
    </row>
    <row r="62" spans="1:6" ht="19.5" customHeight="1" x14ac:dyDescent="0.25">
      <c r="A62" s="6" t="s">
        <v>9</v>
      </c>
      <c r="B62" s="4">
        <v>0.48259999999999997</v>
      </c>
      <c r="C62" s="16"/>
      <c r="D62" s="16"/>
      <c r="E62" s="17"/>
      <c r="F62" s="16"/>
    </row>
    <row r="63" spans="1:6" ht="19.5" customHeight="1" x14ac:dyDescent="0.25">
      <c r="A63" s="6" t="s">
        <v>10</v>
      </c>
      <c r="B63" s="4">
        <v>0.35</v>
      </c>
      <c r="C63" s="16"/>
      <c r="D63" s="16"/>
      <c r="E63" s="17"/>
      <c r="F63" s="16"/>
    </row>
    <row r="64" spans="1:6" ht="19.5" customHeight="1" x14ac:dyDescent="0.25">
      <c r="A64" s="6" t="s">
        <v>11</v>
      </c>
      <c r="B64" s="4">
        <v>11658</v>
      </c>
      <c r="C64" s="16"/>
      <c r="D64" s="16"/>
      <c r="E64" s="17"/>
      <c r="F64" s="16"/>
    </row>
    <row r="65" spans="1:6" ht="19.5" customHeight="1" x14ac:dyDescent="0.25">
      <c r="A65" s="6" t="s">
        <v>12</v>
      </c>
      <c r="B65" s="4"/>
      <c r="C65" s="16"/>
      <c r="D65" s="16"/>
      <c r="E65" s="17"/>
      <c r="F65" s="16"/>
    </row>
    <row r="66" spans="1:6" ht="19.5" customHeight="1" x14ac:dyDescent="0.25">
      <c r="A66" s="6" t="s">
        <v>13</v>
      </c>
      <c r="B66" s="17"/>
      <c r="C66" s="16"/>
      <c r="D66" s="16"/>
      <c r="E66" s="17"/>
      <c r="F66" s="16"/>
    </row>
    <row r="67" spans="1:6" ht="19.5" customHeight="1" x14ac:dyDescent="0.25">
      <c r="A67" s="6" t="s">
        <v>14</v>
      </c>
      <c r="B67" s="17"/>
      <c r="C67" s="16"/>
      <c r="D67" s="16"/>
      <c r="E67" s="17"/>
      <c r="F67" s="16"/>
    </row>
    <row r="68" spans="1:6" ht="19.5" customHeight="1" x14ac:dyDescent="0.25">
      <c r="A68" s="15" t="s">
        <v>22</v>
      </c>
      <c r="B68" s="17"/>
      <c r="C68" s="16"/>
      <c r="D68" s="16"/>
      <c r="E68" s="17"/>
      <c r="F68" s="16"/>
    </row>
    <row r="69" spans="1:6" ht="19.5" customHeight="1" x14ac:dyDescent="0.25">
      <c r="A69" s="6" t="s">
        <v>16</v>
      </c>
      <c r="B69" s="4">
        <v>1.6</v>
      </c>
      <c r="C69" s="16"/>
      <c r="D69" s="16"/>
      <c r="E69" s="17"/>
      <c r="F69" s="16"/>
    </row>
    <row r="70" spans="1:6" ht="19.5" customHeight="1" x14ac:dyDescent="0.25">
      <c r="A70" s="6" t="s">
        <v>17</v>
      </c>
      <c r="B70" s="5">
        <v>5</v>
      </c>
      <c r="C70" s="16"/>
      <c r="D70" s="16"/>
      <c r="E70" s="17"/>
      <c r="F70" s="16"/>
    </row>
    <row r="71" spans="1:6" ht="19.5" customHeight="1" x14ac:dyDescent="0.25">
      <c r="A71" s="6" t="s">
        <v>18</v>
      </c>
      <c r="B71" s="4">
        <v>2</v>
      </c>
      <c r="C71" s="16"/>
      <c r="D71" s="16"/>
      <c r="E71" s="17"/>
      <c r="F71" s="1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2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1.3502593000000001</v>
      </c>
      <c r="B2" s="4">
        <v>5.1546212892819998</v>
      </c>
      <c r="C2" s="5">
        <v>0</v>
      </c>
      <c r="D2" s="5">
        <v>0</v>
      </c>
      <c r="E2" s="4">
        <v>0.76160888000000004</v>
      </c>
      <c r="F2" s="5">
        <v>12241</v>
      </c>
    </row>
    <row r="3" spans="1:6" ht="19.5" customHeight="1" x14ac:dyDescent="0.25">
      <c r="A3" s="4">
        <v>1.4002408</v>
      </c>
      <c r="B3" s="4">
        <v>5.1415844933079997</v>
      </c>
      <c r="C3" s="5">
        <v>0</v>
      </c>
      <c r="D3" s="5">
        <v>0</v>
      </c>
      <c r="E3" s="4">
        <v>0.76626907</v>
      </c>
      <c r="F3" s="5">
        <v>12241</v>
      </c>
    </row>
    <row r="4" spans="1:6" ht="19.5" customHeight="1" x14ac:dyDescent="0.25">
      <c r="A4" s="4">
        <v>1.5002040000000001</v>
      </c>
      <c r="B4" s="4">
        <v>5.0937827119380001</v>
      </c>
      <c r="C4" s="5">
        <v>0</v>
      </c>
      <c r="D4" s="5">
        <v>0</v>
      </c>
      <c r="E4" s="4">
        <v>0.77381414999999998</v>
      </c>
      <c r="F4" s="5">
        <v>12241</v>
      </c>
    </row>
    <row r="5" spans="1:6" ht="19.5" customHeight="1" x14ac:dyDescent="0.25">
      <c r="A5" s="4">
        <v>1.6001671</v>
      </c>
      <c r="B5" s="4">
        <v>5.0025248459220002</v>
      </c>
      <c r="C5" s="5">
        <v>0</v>
      </c>
      <c r="D5" s="5">
        <v>0</v>
      </c>
      <c r="E5" s="4">
        <v>0.77825243</v>
      </c>
      <c r="F5" s="5">
        <v>12241</v>
      </c>
    </row>
    <row r="6" spans="1:6" ht="19.5" customHeight="1" x14ac:dyDescent="0.25">
      <c r="A6" s="4">
        <v>1.7001303000000001</v>
      </c>
      <c r="B6" s="4">
        <v>4.8591195998780004</v>
      </c>
      <c r="C6" s="5">
        <v>0</v>
      </c>
      <c r="D6" s="5">
        <v>0</v>
      </c>
      <c r="E6" s="4">
        <v>0.77825243</v>
      </c>
      <c r="F6" s="5">
        <v>12241</v>
      </c>
    </row>
    <row r="7" spans="1:6" ht="19.5" customHeight="1" x14ac:dyDescent="0.25">
      <c r="A7" s="4">
        <v>1.8000935</v>
      </c>
      <c r="B7" s="4">
        <v>4.6418389805159999</v>
      </c>
      <c r="C7" s="5">
        <v>0</v>
      </c>
      <c r="D7" s="5">
        <v>0</v>
      </c>
      <c r="E7" s="4">
        <v>0.77092925999999995</v>
      </c>
      <c r="F7" s="5">
        <v>12241</v>
      </c>
    </row>
    <row r="8" spans="1:6" ht="19.5" customHeight="1" x14ac:dyDescent="0.25">
      <c r="A8" s="4">
        <v>1.9000566000000001</v>
      </c>
      <c r="B8" s="4">
        <v>4.3419916924540001</v>
      </c>
      <c r="C8" s="5">
        <v>0</v>
      </c>
      <c r="D8" s="5">
        <v>0</v>
      </c>
      <c r="E8" s="4">
        <v>0.75184466000000005</v>
      </c>
      <c r="F8" s="5">
        <v>12241</v>
      </c>
    </row>
    <row r="9" spans="1:6" ht="19.5" customHeight="1" x14ac:dyDescent="0.25">
      <c r="A9" s="4">
        <v>2.0000198</v>
      </c>
      <c r="B9" s="4">
        <v>3.9204671516379999</v>
      </c>
      <c r="C9" s="5">
        <v>0</v>
      </c>
      <c r="D9" s="5">
        <v>0</v>
      </c>
      <c r="E9" s="4">
        <v>0.70968100000000001</v>
      </c>
      <c r="F9" s="5">
        <v>12241</v>
      </c>
    </row>
    <row r="10" spans="1:6" ht="19.5" customHeight="1" x14ac:dyDescent="0.25">
      <c r="A10" s="4">
        <v>2.0814712000000002</v>
      </c>
      <c r="B10" s="4">
        <v>3.4641778215579997</v>
      </c>
      <c r="C10" s="5">
        <v>0</v>
      </c>
      <c r="D10" s="5">
        <v>0</v>
      </c>
      <c r="E10" s="4">
        <v>0.64466018999999997</v>
      </c>
      <c r="F10" s="5">
        <v>12241</v>
      </c>
    </row>
    <row r="11" spans="1:6" ht="19.5" customHeight="1" x14ac:dyDescent="0.25">
      <c r="A11" s="15" t="s">
        <v>4</v>
      </c>
      <c r="B11" s="17"/>
      <c r="C11" s="16"/>
      <c r="D11" s="16"/>
      <c r="E11" s="17"/>
      <c r="F11" s="16"/>
    </row>
    <row r="12" spans="1:6" ht="19.5" customHeight="1" x14ac:dyDescent="0.25">
      <c r="A12" s="4">
        <v>1.1984633</v>
      </c>
      <c r="B12" s="4">
        <v>4.602728396462</v>
      </c>
      <c r="C12" s="5">
        <v>0</v>
      </c>
      <c r="D12" s="5">
        <v>0</v>
      </c>
      <c r="E12" s="4">
        <v>0.75739250999999996</v>
      </c>
      <c r="F12" s="5">
        <v>11658</v>
      </c>
    </row>
    <row r="13" spans="1:6" ht="19.5" customHeight="1" x14ac:dyDescent="0.25">
      <c r="A13" s="4">
        <v>1.3002777000000001</v>
      </c>
      <c r="B13" s="4">
        <v>4.5766548045139999</v>
      </c>
      <c r="C13" s="5">
        <v>0</v>
      </c>
      <c r="D13" s="5">
        <v>0</v>
      </c>
      <c r="E13" s="4">
        <v>0.76782247000000003</v>
      </c>
      <c r="F13" s="5">
        <v>11658</v>
      </c>
    </row>
    <row r="14" spans="1:6" ht="19.5" customHeight="1" x14ac:dyDescent="0.25">
      <c r="A14" s="4">
        <v>1.4002408</v>
      </c>
      <c r="B14" s="4">
        <v>4.5201618258279996</v>
      </c>
      <c r="C14" s="5">
        <v>0</v>
      </c>
      <c r="D14" s="5">
        <v>0</v>
      </c>
      <c r="E14" s="4">
        <v>0.77514563000000003</v>
      </c>
      <c r="F14" s="5">
        <v>11658</v>
      </c>
    </row>
    <row r="15" spans="1:6" ht="19.5" customHeight="1" x14ac:dyDescent="0.25">
      <c r="A15" s="4">
        <v>1.5002040000000001</v>
      </c>
      <c r="B15" s="4">
        <v>4.4202126644300002</v>
      </c>
      <c r="C15" s="5">
        <v>0</v>
      </c>
      <c r="D15" s="5">
        <v>0</v>
      </c>
      <c r="E15" s="4">
        <v>0.77891816999999997</v>
      </c>
      <c r="F15" s="5">
        <v>11658</v>
      </c>
    </row>
    <row r="16" spans="1:6" ht="19.5" customHeight="1" x14ac:dyDescent="0.25">
      <c r="A16" s="4">
        <v>1.6001671</v>
      </c>
      <c r="B16" s="4">
        <v>4.272461819728</v>
      </c>
      <c r="C16" s="5">
        <v>0</v>
      </c>
      <c r="D16" s="5">
        <v>0</v>
      </c>
      <c r="E16" s="4">
        <v>0.77603328999999999</v>
      </c>
      <c r="F16" s="5">
        <v>11658</v>
      </c>
    </row>
    <row r="17" spans="1:6" ht="19.5" customHeight="1" x14ac:dyDescent="0.25">
      <c r="A17" s="4">
        <v>1.7001303000000001</v>
      </c>
      <c r="B17" s="4">
        <v>4.0595267990240007</v>
      </c>
      <c r="C17" s="5">
        <v>0</v>
      </c>
      <c r="D17" s="5">
        <v>0</v>
      </c>
      <c r="E17" s="4">
        <v>0.76449376000000002</v>
      </c>
      <c r="F17" s="5">
        <v>11658</v>
      </c>
    </row>
    <row r="18" spans="1:6" ht="19.5" customHeight="1" x14ac:dyDescent="0.25">
      <c r="A18" s="4">
        <v>1.8000935</v>
      </c>
      <c r="B18" s="4">
        <v>3.7683707082779998</v>
      </c>
      <c r="C18" s="5">
        <v>0</v>
      </c>
      <c r="D18" s="5">
        <v>0</v>
      </c>
      <c r="E18" s="4">
        <v>0.73608876999999995</v>
      </c>
      <c r="F18" s="5">
        <v>11658</v>
      </c>
    </row>
    <row r="19" spans="1:6" ht="19.5" customHeight="1" x14ac:dyDescent="0.25">
      <c r="A19" s="4">
        <v>1.9019078</v>
      </c>
      <c r="B19" s="4">
        <v>3.355537462844</v>
      </c>
      <c r="C19" s="5">
        <v>0</v>
      </c>
      <c r="D19" s="5">
        <v>0</v>
      </c>
      <c r="E19" s="4">
        <v>0.67794730000000003</v>
      </c>
      <c r="F19" s="5">
        <v>11658</v>
      </c>
    </row>
    <row r="20" spans="1:6" ht="19.5" customHeight="1" x14ac:dyDescent="0.25">
      <c r="A20" s="4">
        <v>1.9278242000000001</v>
      </c>
      <c r="B20" s="4">
        <v>3.22516911084</v>
      </c>
      <c r="C20" s="5">
        <v>0</v>
      </c>
      <c r="D20" s="5">
        <v>0</v>
      </c>
      <c r="E20" s="4">
        <v>0.65264909999999998</v>
      </c>
      <c r="F20" s="5">
        <v>11658</v>
      </c>
    </row>
    <row r="21" spans="1:6" ht="19.5" customHeight="1" x14ac:dyDescent="0.25">
      <c r="A21" s="15" t="s">
        <v>4</v>
      </c>
      <c r="B21" s="17"/>
      <c r="C21" s="16"/>
      <c r="D21" s="16"/>
      <c r="E21" s="17"/>
      <c r="F21" s="16"/>
    </row>
    <row r="22" spans="1:6" ht="19.5" customHeight="1" x14ac:dyDescent="0.25">
      <c r="A22" s="4">
        <v>1.0485186</v>
      </c>
      <c r="B22" s="4">
        <v>4.11601977771</v>
      </c>
      <c r="C22" s="5">
        <v>0</v>
      </c>
      <c r="D22" s="5">
        <v>0</v>
      </c>
      <c r="E22" s="4">
        <v>0.75117891999999997</v>
      </c>
      <c r="F22" s="5">
        <v>11075</v>
      </c>
    </row>
    <row r="23" spans="1:6" ht="19.5" customHeight="1" x14ac:dyDescent="0.25">
      <c r="A23" s="4">
        <v>1.1003514000000001</v>
      </c>
      <c r="B23" s="4">
        <v>4.1073285803939994</v>
      </c>
      <c r="C23" s="5">
        <v>0</v>
      </c>
      <c r="D23" s="5">
        <v>0</v>
      </c>
      <c r="E23" s="4">
        <v>0.75761442000000001</v>
      </c>
      <c r="F23" s="5">
        <v>11075</v>
      </c>
    </row>
    <row r="24" spans="1:6" ht="19.5" customHeight="1" x14ac:dyDescent="0.25">
      <c r="A24" s="4">
        <v>1.2003145</v>
      </c>
      <c r="B24" s="4">
        <v>4.0812548903800003</v>
      </c>
      <c r="C24" s="5">
        <v>0</v>
      </c>
      <c r="D24" s="5">
        <v>0</v>
      </c>
      <c r="E24" s="4">
        <v>0.76848821</v>
      </c>
      <c r="F24" s="5">
        <v>11075</v>
      </c>
    </row>
    <row r="25" spans="1:6" ht="19.5" customHeight="1" x14ac:dyDescent="0.25">
      <c r="A25" s="4">
        <v>1.3021288</v>
      </c>
      <c r="B25" s="4">
        <v>4.0204163130359998</v>
      </c>
      <c r="C25" s="5">
        <v>0</v>
      </c>
      <c r="D25" s="5">
        <v>0</v>
      </c>
      <c r="E25" s="4">
        <v>0.77558945999999995</v>
      </c>
      <c r="F25" s="5">
        <v>11075</v>
      </c>
    </row>
    <row r="26" spans="1:6" ht="19.5" customHeight="1" x14ac:dyDescent="0.25">
      <c r="A26" s="4">
        <v>1.4002408</v>
      </c>
      <c r="B26" s="4">
        <v>3.9204671516379999</v>
      </c>
      <c r="C26" s="5">
        <v>0</v>
      </c>
      <c r="D26" s="5">
        <v>0</v>
      </c>
      <c r="E26" s="4">
        <v>0.77780859999999996</v>
      </c>
      <c r="F26" s="5">
        <v>11075</v>
      </c>
    </row>
    <row r="27" spans="1:6" ht="19.5" customHeight="1" x14ac:dyDescent="0.25">
      <c r="A27" s="4">
        <v>1.5002040000000001</v>
      </c>
      <c r="B27" s="4">
        <v>3.7770620036599998</v>
      </c>
      <c r="C27" s="5">
        <v>0</v>
      </c>
      <c r="D27" s="5">
        <v>0</v>
      </c>
      <c r="E27" s="4">
        <v>0.77203882999999995</v>
      </c>
      <c r="F27" s="5">
        <v>11075</v>
      </c>
    </row>
    <row r="28" spans="1:6" ht="19.5" customHeight="1" x14ac:dyDescent="0.25">
      <c r="A28" s="4">
        <v>1.6001671</v>
      </c>
      <c r="B28" s="4">
        <v>3.5684725816139995</v>
      </c>
      <c r="C28" s="5">
        <v>0</v>
      </c>
      <c r="D28" s="5">
        <v>0</v>
      </c>
      <c r="E28" s="4">
        <v>0.75495146000000002</v>
      </c>
      <c r="F28" s="5">
        <v>11075</v>
      </c>
    </row>
    <row r="29" spans="1:6" ht="19.5" customHeight="1" x14ac:dyDescent="0.25">
      <c r="A29" s="4">
        <v>1.7001303000000001</v>
      </c>
      <c r="B29" s="4">
        <v>3.2903532868419996</v>
      </c>
      <c r="C29" s="5">
        <v>0</v>
      </c>
      <c r="D29" s="5">
        <v>0</v>
      </c>
      <c r="E29" s="4">
        <v>0.71766989999999997</v>
      </c>
      <c r="F29" s="5">
        <v>11075</v>
      </c>
    </row>
    <row r="30" spans="1:6" ht="19.5" customHeight="1" x14ac:dyDescent="0.25">
      <c r="A30" s="4">
        <v>1.7760282999999999</v>
      </c>
      <c r="B30" s="4">
        <v>3.007888491478</v>
      </c>
      <c r="C30" s="5">
        <v>0</v>
      </c>
      <c r="D30" s="5">
        <v>0</v>
      </c>
      <c r="E30" s="4">
        <v>0.66330096999999999</v>
      </c>
      <c r="F30" s="5">
        <v>11075</v>
      </c>
    </row>
    <row r="31" spans="1:6" ht="19.5" customHeight="1" x14ac:dyDescent="0.25">
      <c r="A31" s="15" t="s">
        <v>4</v>
      </c>
      <c r="B31" s="17"/>
      <c r="C31" s="16"/>
      <c r="D31" s="16"/>
      <c r="E31" s="17"/>
      <c r="F31" s="16"/>
    </row>
    <row r="32" spans="1:6" ht="19.5" customHeight="1" x14ac:dyDescent="0.25">
      <c r="A32" s="4">
        <v>0.92078791999999998</v>
      </c>
      <c r="B32" s="4">
        <v>3.6901497363020002</v>
      </c>
      <c r="C32" s="5">
        <v>0</v>
      </c>
      <c r="D32" s="5">
        <v>0</v>
      </c>
      <c r="E32" s="4">
        <v>0.74518724000000003</v>
      </c>
      <c r="F32" s="5">
        <v>10492</v>
      </c>
    </row>
    <row r="33" spans="1:6" ht="19.5" customHeight="1" x14ac:dyDescent="0.25">
      <c r="A33" s="4">
        <v>1.0003881999999999</v>
      </c>
      <c r="B33" s="4">
        <v>3.6771128422620003</v>
      </c>
      <c r="C33" s="5">
        <v>0</v>
      </c>
      <c r="D33" s="5">
        <v>0</v>
      </c>
      <c r="E33" s="4">
        <v>0.75650485000000001</v>
      </c>
      <c r="F33" s="5">
        <v>10492</v>
      </c>
    </row>
    <row r="34" spans="1:6" ht="19.5" customHeight="1" x14ac:dyDescent="0.25">
      <c r="A34" s="4">
        <v>1.1003514000000001</v>
      </c>
      <c r="B34" s="4">
        <v>3.6510391522480004</v>
      </c>
      <c r="C34" s="5">
        <v>0</v>
      </c>
      <c r="D34" s="5">
        <v>0</v>
      </c>
      <c r="E34" s="4">
        <v>0.76804437999999997</v>
      </c>
      <c r="F34" s="5">
        <v>10492</v>
      </c>
    </row>
    <row r="35" spans="1:6" ht="19.5" customHeight="1" x14ac:dyDescent="0.25">
      <c r="A35" s="4">
        <v>1.2003145</v>
      </c>
      <c r="B35" s="4">
        <v>3.5902005749040002</v>
      </c>
      <c r="C35" s="5">
        <v>0</v>
      </c>
      <c r="D35" s="5">
        <v>0</v>
      </c>
      <c r="E35" s="4">
        <v>0.77514563000000003</v>
      </c>
      <c r="F35" s="5">
        <v>10492</v>
      </c>
    </row>
    <row r="36" spans="1:6" ht="19.5" customHeight="1" x14ac:dyDescent="0.25">
      <c r="A36" s="4">
        <v>1.3021288</v>
      </c>
      <c r="B36" s="4">
        <v>3.4902515115720001</v>
      </c>
      <c r="C36" s="5">
        <v>0</v>
      </c>
      <c r="D36" s="5">
        <v>0</v>
      </c>
      <c r="E36" s="4">
        <v>0.77603328999999999</v>
      </c>
      <c r="F36" s="5">
        <v>10492</v>
      </c>
    </row>
    <row r="37" spans="1:6" ht="19.5" customHeight="1" x14ac:dyDescent="0.25">
      <c r="A37" s="4">
        <v>1.4002408</v>
      </c>
      <c r="B37" s="4">
        <v>3.3468462655279998</v>
      </c>
      <c r="C37" s="5">
        <v>0</v>
      </c>
      <c r="D37" s="5">
        <v>0</v>
      </c>
      <c r="E37" s="4">
        <v>0.76737864</v>
      </c>
      <c r="F37" s="5">
        <v>10492</v>
      </c>
    </row>
    <row r="38" spans="1:6" ht="19.5" customHeight="1" x14ac:dyDescent="0.25">
      <c r="A38" s="4">
        <v>1.5002040000000001</v>
      </c>
      <c r="B38" s="4">
        <v>3.1556393361800001</v>
      </c>
      <c r="C38" s="5">
        <v>0</v>
      </c>
      <c r="D38" s="5">
        <v>0</v>
      </c>
      <c r="E38" s="4">
        <v>0.74429957999999996</v>
      </c>
      <c r="F38" s="5">
        <v>10492</v>
      </c>
    </row>
    <row r="39" spans="1:6" ht="19.5" customHeight="1" x14ac:dyDescent="0.25">
      <c r="A39" s="4">
        <v>1.6001671</v>
      </c>
      <c r="B39" s="4">
        <v>2.894902534106</v>
      </c>
      <c r="C39" s="5">
        <v>0</v>
      </c>
      <c r="D39" s="5">
        <v>0</v>
      </c>
      <c r="E39" s="4">
        <v>0.69481276000000003</v>
      </c>
      <c r="F39" s="5">
        <v>10492</v>
      </c>
    </row>
    <row r="40" spans="1:6" ht="19.5" customHeight="1" x14ac:dyDescent="0.25">
      <c r="A40" s="4">
        <v>1.6260835</v>
      </c>
      <c r="B40" s="4">
        <v>2.8123358654059998</v>
      </c>
      <c r="C40" s="5">
        <v>0</v>
      </c>
      <c r="D40" s="5">
        <v>0</v>
      </c>
      <c r="E40" s="4">
        <v>0.67639389999999999</v>
      </c>
      <c r="F40" s="5">
        <v>10492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6"/>
    </row>
    <row r="42" spans="1:6" ht="19.5" customHeight="1" x14ac:dyDescent="0.25">
      <c r="A42" s="4">
        <v>0.86710399999999999</v>
      </c>
      <c r="B42" s="4">
        <v>3.3120813781980001</v>
      </c>
      <c r="C42" s="5">
        <v>0</v>
      </c>
      <c r="D42" s="5">
        <v>0</v>
      </c>
      <c r="E42" s="4">
        <v>0.74918169000000001</v>
      </c>
      <c r="F42" s="5">
        <v>9909</v>
      </c>
    </row>
    <row r="43" spans="1:6" ht="19.5" customHeight="1" x14ac:dyDescent="0.25">
      <c r="A43" s="4">
        <v>0.90042504999999995</v>
      </c>
      <c r="B43" s="4">
        <v>3.3077357795399998</v>
      </c>
      <c r="C43" s="5">
        <v>0</v>
      </c>
      <c r="D43" s="5">
        <v>0</v>
      </c>
      <c r="E43" s="4">
        <v>0.75428571</v>
      </c>
      <c r="F43" s="5">
        <v>9909</v>
      </c>
    </row>
    <row r="44" spans="1:6" ht="19.5" customHeight="1" x14ac:dyDescent="0.25">
      <c r="A44" s="4">
        <v>1.0003881999999999</v>
      </c>
      <c r="B44" s="4">
        <v>3.2773164908679999</v>
      </c>
      <c r="C44" s="5">
        <v>0</v>
      </c>
      <c r="D44" s="5">
        <v>0</v>
      </c>
      <c r="E44" s="4">
        <v>0.76693480999999997</v>
      </c>
      <c r="F44" s="5">
        <v>9909</v>
      </c>
    </row>
    <row r="45" spans="1:6" ht="19.5" customHeight="1" x14ac:dyDescent="0.25">
      <c r="A45" s="4">
        <v>1.1003514000000001</v>
      </c>
      <c r="B45" s="4">
        <v>3.2164779135240003</v>
      </c>
      <c r="C45" s="5">
        <v>0</v>
      </c>
      <c r="D45" s="5">
        <v>0</v>
      </c>
      <c r="E45" s="4">
        <v>0.77381414999999998</v>
      </c>
      <c r="F45" s="5">
        <v>9909</v>
      </c>
    </row>
    <row r="46" spans="1:6" ht="19.5" customHeight="1" x14ac:dyDescent="0.25">
      <c r="A46" s="4">
        <v>1.2021656999999999</v>
      </c>
      <c r="B46" s="4">
        <v>3.12087444885</v>
      </c>
      <c r="C46" s="5">
        <v>0</v>
      </c>
      <c r="D46" s="5">
        <v>0</v>
      </c>
      <c r="E46" s="4">
        <v>0.77337031999999994</v>
      </c>
      <c r="F46" s="5">
        <v>9909</v>
      </c>
    </row>
    <row r="47" spans="1:6" ht="19.5" customHeight="1" x14ac:dyDescent="0.25">
      <c r="A47" s="4">
        <v>1.3002777000000001</v>
      </c>
      <c r="B47" s="4">
        <v>2.9905059987800002</v>
      </c>
      <c r="C47" s="5">
        <v>0</v>
      </c>
      <c r="D47" s="5">
        <v>0</v>
      </c>
      <c r="E47" s="4">
        <v>0.76160888000000004</v>
      </c>
      <c r="F47" s="5">
        <v>9909</v>
      </c>
    </row>
    <row r="48" spans="1:6" ht="19.5" customHeight="1" x14ac:dyDescent="0.25">
      <c r="A48" s="4">
        <v>1.4020919999999999</v>
      </c>
      <c r="B48" s="4">
        <v>2.8079902667479999</v>
      </c>
      <c r="C48" s="5">
        <v>0</v>
      </c>
      <c r="D48" s="5">
        <v>0</v>
      </c>
      <c r="E48" s="4">
        <v>0.73209431000000003</v>
      </c>
      <c r="F48" s="5">
        <v>9909</v>
      </c>
    </row>
    <row r="49" spans="1:6" ht="19.5" customHeight="1" x14ac:dyDescent="0.25">
      <c r="A49" s="4">
        <v>1.4816923</v>
      </c>
      <c r="B49" s="4">
        <v>2.6167833374000002</v>
      </c>
      <c r="C49" s="5">
        <v>0</v>
      </c>
      <c r="D49" s="5">
        <v>0</v>
      </c>
      <c r="E49" s="4">
        <v>0.68504854000000004</v>
      </c>
      <c r="F49" s="5">
        <v>9909</v>
      </c>
    </row>
    <row r="50" spans="1:6" ht="19.5" customHeight="1" x14ac:dyDescent="0.25">
      <c r="A50" s="15" t="s">
        <v>4</v>
      </c>
      <c r="B50" s="17"/>
      <c r="C50" s="16"/>
      <c r="D50" s="16"/>
      <c r="E50" s="17"/>
      <c r="F50" s="16"/>
    </row>
    <row r="51" spans="1:6" ht="19.5" customHeight="1" x14ac:dyDescent="0.25">
      <c r="A51" s="4">
        <v>0.80786656999999995</v>
      </c>
      <c r="B51" s="4">
        <v>2.981814801464</v>
      </c>
      <c r="C51" s="5">
        <v>0</v>
      </c>
      <c r="D51" s="5">
        <v>0</v>
      </c>
      <c r="E51" s="4">
        <v>0.75184466000000005</v>
      </c>
      <c r="F51" s="5">
        <v>9326</v>
      </c>
    </row>
    <row r="52" spans="1:6" ht="19.5" customHeight="1" x14ac:dyDescent="0.25">
      <c r="A52" s="4">
        <v>0.90042504999999995</v>
      </c>
      <c r="B52" s="4">
        <v>2.9513955127920002</v>
      </c>
      <c r="C52" s="5">
        <v>0</v>
      </c>
      <c r="D52" s="5">
        <v>0</v>
      </c>
      <c r="E52" s="4">
        <v>0.76471566999999996</v>
      </c>
      <c r="F52" s="5">
        <v>9326</v>
      </c>
    </row>
    <row r="53" spans="1:6" ht="19.5" customHeight="1" x14ac:dyDescent="0.25">
      <c r="A53" s="4">
        <v>1.0003881999999999</v>
      </c>
      <c r="B53" s="4">
        <v>2.894902534106</v>
      </c>
      <c r="C53" s="5">
        <v>0</v>
      </c>
      <c r="D53" s="5">
        <v>0</v>
      </c>
      <c r="E53" s="4">
        <v>0.77203882999999995</v>
      </c>
      <c r="F53" s="5">
        <v>9326</v>
      </c>
    </row>
    <row r="54" spans="1:6" ht="19.5" customHeight="1" x14ac:dyDescent="0.25">
      <c r="A54" s="4">
        <v>1.1003514000000001</v>
      </c>
      <c r="B54" s="4">
        <v>2.8123358654059998</v>
      </c>
      <c r="C54" s="5">
        <v>0</v>
      </c>
      <c r="D54" s="5">
        <v>0</v>
      </c>
      <c r="E54" s="4">
        <v>0.77070735000000001</v>
      </c>
      <c r="F54" s="5">
        <v>9326</v>
      </c>
    </row>
    <row r="55" spans="1:6" ht="19.5" customHeight="1" x14ac:dyDescent="0.25">
      <c r="A55" s="4">
        <v>1.2003145</v>
      </c>
      <c r="B55" s="4">
        <v>2.690658710718</v>
      </c>
      <c r="C55" s="5">
        <v>0</v>
      </c>
      <c r="D55" s="5">
        <v>0</v>
      </c>
      <c r="E55" s="4">
        <v>0.75583911000000004</v>
      </c>
      <c r="F55" s="5">
        <v>9326</v>
      </c>
    </row>
    <row r="56" spans="1:6" ht="19.5" customHeight="1" x14ac:dyDescent="0.25">
      <c r="A56" s="4">
        <v>1.3021288</v>
      </c>
      <c r="B56" s="4">
        <v>2.5211797746599998</v>
      </c>
      <c r="C56" s="5">
        <v>0</v>
      </c>
      <c r="D56" s="5">
        <v>0</v>
      </c>
      <c r="E56" s="4">
        <v>0.71877946999999998</v>
      </c>
      <c r="F56" s="5">
        <v>9326</v>
      </c>
    </row>
    <row r="57" spans="1:6" ht="19.5" customHeight="1" x14ac:dyDescent="0.25">
      <c r="A57" s="4">
        <v>1.3187894</v>
      </c>
      <c r="B57" s="4">
        <v>2.4907604859879999</v>
      </c>
      <c r="C57" s="5">
        <v>0</v>
      </c>
      <c r="D57" s="5">
        <v>0</v>
      </c>
      <c r="E57" s="4">
        <v>0.71034673999999998</v>
      </c>
      <c r="F57" s="5">
        <v>9326</v>
      </c>
    </row>
    <row r="58" spans="1:6" ht="19.5" customHeight="1" x14ac:dyDescent="0.25">
      <c r="A58" s="15" t="s">
        <v>5</v>
      </c>
      <c r="B58" s="17"/>
      <c r="C58" s="16"/>
      <c r="D58" s="16"/>
      <c r="E58" s="17"/>
      <c r="F58" s="16"/>
    </row>
    <row r="59" spans="1:6" ht="19.5" customHeight="1" x14ac:dyDescent="0.25">
      <c r="A59" s="6" t="s">
        <v>19</v>
      </c>
      <c r="B59" s="4">
        <v>507.10875600000008</v>
      </c>
      <c r="C59" s="16"/>
      <c r="D59" s="16"/>
      <c r="E59" s="17"/>
      <c r="F59" s="16"/>
    </row>
    <row r="60" spans="1:6" ht="19.5" customHeight="1" x14ac:dyDescent="0.25">
      <c r="A60" s="6" t="s">
        <v>6</v>
      </c>
      <c r="B60" s="5">
        <v>313</v>
      </c>
      <c r="C60" s="16"/>
      <c r="D60" s="16"/>
      <c r="E60" s="17"/>
      <c r="F60" s="16"/>
    </row>
    <row r="61" spans="1:6" ht="19.5" customHeight="1" x14ac:dyDescent="0.25">
      <c r="A61" s="6" t="s">
        <v>7</v>
      </c>
      <c r="B61" s="4">
        <v>1.17875332</v>
      </c>
      <c r="C61" s="16"/>
      <c r="D61" s="16"/>
      <c r="E61" s="17"/>
      <c r="F61" s="16"/>
    </row>
    <row r="62" spans="1:6" ht="19.5" customHeight="1" x14ac:dyDescent="0.25">
      <c r="A62" s="6" t="s">
        <v>8</v>
      </c>
      <c r="B62" s="4">
        <v>4.5999999999999996</v>
      </c>
      <c r="C62" s="16"/>
      <c r="D62" s="16"/>
      <c r="E62" s="17"/>
      <c r="F62" s="16"/>
    </row>
    <row r="63" spans="1:6" ht="19.5" customHeight="1" x14ac:dyDescent="0.25">
      <c r="A63" s="6" t="s">
        <v>9</v>
      </c>
      <c r="B63" s="4">
        <v>0.4</v>
      </c>
      <c r="C63" s="16"/>
      <c r="D63" s="16"/>
      <c r="E63" s="17"/>
      <c r="F63" s="16"/>
    </row>
    <row r="64" spans="1:6" ht="19.5" customHeight="1" x14ac:dyDescent="0.25">
      <c r="A64" s="6" t="s">
        <v>10</v>
      </c>
      <c r="B64" s="4">
        <v>1.17875332</v>
      </c>
      <c r="C64" s="16"/>
      <c r="D64" s="16"/>
      <c r="E64" s="17"/>
      <c r="F64" s="16"/>
    </row>
    <row r="65" spans="1:6" ht="19.5" customHeight="1" x14ac:dyDescent="0.25">
      <c r="A65" s="6" t="s">
        <v>11</v>
      </c>
      <c r="B65" s="4">
        <v>11658</v>
      </c>
      <c r="C65" s="16"/>
      <c r="D65" s="16"/>
      <c r="E65" s="17"/>
      <c r="F65" s="16"/>
    </row>
    <row r="66" spans="1:6" ht="19.5" customHeight="1" x14ac:dyDescent="0.25">
      <c r="A66" s="6" t="s">
        <v>12</v>
      </c>
      <c r="B66" s="4"/>
      <c r="C66" s="16"/>
      <c r="D66" s="16"/>
      <c r="E66" s="17"/>
      <c r="F66" s="16"/>
    </row>
    <row r="67" spans="1:6" ht="19.5" customHeight="1" x14ac:dyDescent="0.25">
      <c r="A67" s="6" t="s">
        <v>13</v>
      </c>
      <c r="B67" s="17"/>
      <c r="C67" s="16"/>
      <c r="D67" s="16"/>
      <c r="E67" s="17"/>
      <c r="F67" s="16"/>
    </row>
    <row r="68" spans="1:6" ht="19.5" customHeight="1" x14ac:dyDescent="0.25">
      <c r="A68" s="6" t="s">
        <v>14</v>
      </c>
      <c r="B68" s="17"/>
      <c r="C68" s="16"/>
      <c r="D68" s="16"/>
      <c r="E68" s="17"/>
      <c r="F68" s="16"/>
    </row>
    <row r="69" spans="1:6" ht="19.5" customHeight="1" x14ac:dyDescent="0.25">
      <c r="A69" s="15" t="s">
        <v>22</v>
      </c>
      <c r="B69" s="17"/>
      <c r="C69" s="16"/>
      <c r="D69" s="16"/>
      <c r="E69" s="17"/>
      <c r="F69" s="16"/>
    </row>
    <row r="70" spans="1:6" ht="19.5" customHeight="1" x14ac:dyDescent="0.25">
      <c r="A70" s="6" t="s">
        <v>16</v>
      </c>
      <c r="B70" s="4">
        <v>6.5</v>
      </c>
      <c r="C70" s="16"/>
      <c r="D70" s="16"/>
      <c r="E70" s="17"/>
      <c r="F70" s="16"/>
    </row>
    <row r="71" spans="1:6" ht="19.5" customHeight="1" x14ac:dyDescent="0.25">
      <c r="A71" s="6" t="s">
        <v>17</v>
      </c>
      <c r="B71" s="5">
        <v>5</v>
      </c>
      <c r="C71" s="16"/>
      <c r="D71" s="16"/>
      <c r="E71" s="17"/>
      <c r="F71" s="16"/>
    </row>
    <row r="72" spans="1:6" ht="19.5" customHeight="1" x14ac:dyDescent="0.25">
      <c r="A72" s="6" t="s">
        <v>18</v>
      </c>
      <c r="B72" s="4">
        <v>2</v>
      </c>
      <c r="C72" s="16"/>
      <c r="D72" s="16"/>
      <c r="E72" s="17"/>
      <c r="F7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  <col min="7" max="10" width="14.140625" style="19" bestFit="1" customWidth="1"/>
    <col min="11" max="12" width="14.140625" style="13" bestFit="1" customWidth="1"/>
    <col min="13" max="14" width="14.140625" style="12" bestFit="1" customWidth="1"/>
    <col min="15" max="16" width="14.140625" style="19" bestFit="1" customWidth="1"/>
  </cols>
  <sheetData>
    <row r="1" spans="1:1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7"/>
      <c r="L1" s="17"/>
      <c r="M1" s="16"/>
      <c r="N1" s="16"/>
      <c r="O1" s="14"/>
      <c r="P1" s="14"/>
    </row>
    <row r="2" spans="1:16" ht="19.5" customHeight="1" x14ac:dyDescent="0.25">
      <c r="A2" s="4">
        <v>15.083419208329834</v>
      </c>
      <c r="B2" s="4">
        <v>2.4290016915362775</v>
      </c>
      <c r="C2" s="5">
        <v>0</v>
      </c>
      <c r="D2" s="5">
        <v>0</v>
      </c>
      <c r="E2" s="4">
        <v>0.65</v>
      </c>
      <c r="F2" s="4">
        <v>5830.0000000000009</v>
      </c>
      <c r="G2" s="14"/>
      <c r="H2" s="14"/>
      <c r="I2" s="14"/>
      <c r="J2" s="14"/>
      <c r="K2" s="4">
        <v>15.083419208329834</v>
      </c>
      <c r="L2" s="4">
        <v>2.4290016915362775</v>
      </c>
      <c r="M2" s="5">
        <f>K2-A2</f>
        <v>0</v>
      </c>
      <c r="N2" s="5">
        <f>L2-B2</f>
        <v>0</v>
      </c>
      <c r="O2" s="14"/>
      <c r="P2" s="14"/>
    </row>
    <row r="3" spans="1:16" ht="19.5" customHeight="1" x14ac:dyDescent="0.25">
      <c r="A3" s="4">
        <v>16.661209164606692</v>
      </c>
      <c r="B3" s="4">
        <v>2.4406498118246938</v>
      </c>
      <c r="C3" s="5">
        <v>0</v>
      </c>
      <c r="D3" s="5">
        <v>0</v>
      </c>
      <c r="E3" s="4">
        <v>0.68500000000000005</v>
      </c>
      <c r="F3" s="4">
        <v>5830.0000000000009</v>
      </c>
      <c r="G3" s="14"/>
      <c r="H3" s="14"/>
      <c r="I3" s="14"/>
      <c r="J3" s="14"/>
      <c r="K3" s="4">
        <v>16.661209164606692</v>
      </c>
      <c r="L3" s="4">
        <v>2.4406498118246938</v>
      </c>
      <c r="M3" s="5">
        <f t="shared" ref="M3:M34" si="0">K3-A3</f>
        <v>0</v>
      </c>
      <c r="N3" s="16"/>
      <c r="O3" s="14"/>
      <c r="P3" s="14"/>
    </row>
    <row r="4" spans="1:16" ht="19.5" customHeight="1" x14ac:dyDescent="0.25">
      <c r="A4" s="4">
        <v>22.175818437140144</v>
      </c>
      <c r="B4" s="4">
        <v>2.5170442594215605</v>
      </c>
      <c r="C4" s="5">
        <v>0</v>
      </c>
      <c r="D4" s="5">
        <v>0</v>
      </c>
      <c r="E4" s="4">
        <v>0.78</v>
      </c>
      <c r="F4" s="4">
        <v>5830.0000000000009</v>
      </c>
      <c r="G4" s="14"/>
      <c r="H4" s="14"/>
      <c r="I4" s="14"/>
      <c r="J4" s="14"/>
      <c r="K4" s="4">
        <v>22.175818437140144</v>
      </c>
      <c r="L4" s="4">
        <v>2.5170442594215605</v>
      </c>
      <c r="M4" s="5">
        <f t="shared" si="0"/>
        <v>0</v>
      </c>
      <c r="N4" s="16"/>
      <c r="O4" s="14"/>
      <c r="P4" s="14"/>
    </row>
    <row r="5" spans="1:16" ht="19.5" customHeight="1" x14ac:dyDescent="0.25">
      <c r="A5" s="4">
        <v>26.677808873907821</v>
      </c>
      <c r="B5" s="4">
        <v>2.6029173949634234</v>
      </c>
      <c r="C5" s="5">
        <v>0</v>
      </c>
      <c r="D5" s="5">
        <v>0</v>
      </c>
      <c r="E5" s="4">
        <v>0.82</v>
      </c>
      <c r="F5" s="4">
        <v>5830.0000000000009</v>
      </c>
      <c r="G5" s="14"/>
      <c r="H5" s="14"/>
      <c r="I5" s="14"/>
      <c r="J5" s="14"/>
      <c r="K5" s="4">
        <v>26.677808873907821</v>
      </c>
      <c r="L5" s="4">
        <v>2.6029173949634234</v>
      </c>
      <c r="M5" s="5">
        <f t="shared" si="0"/>
        <v>0</v>
      </c>
      <c r="N5" s="16"/>
      <c r="O5" s="14"/>
      <c r="P5" s="14"/>
    </row>
    <row r="6" spans="1:16" ht="19.5" customHeight="1" x14ac:dyDescent="0.25">
      <c r="A6" s="4">
        <v>32.37716807395519</v>
      </c>
      <c r="B6" s="4">
        <v>2.7554320860745616</v>
      </c>
      <c r="C6" s="5">
        <v>0</v>
      </c>
      <c r="D6" s="5">
        <v>0</v>
      </c>
      <c r="E6" s="4">
        <v>0.78</v>
      </c>
      <c r="F6" s="4">
        <v>5830.0000000000009</v>
      </c>
      <c r="G6" s="14"/>
      <c r="H6" s="14"/>
      <c r="I6" s="14"/>
      <c r="J6" s="14"/>
      <c r="K6" s="4">
        <v>32.37716807395519</v>
      </c>
      <c r="L6" s="4">
        <v>2.7554320860745616</v>
      </c>
      <c r="M6" s="5">
        <f t="shared" si="0"/>
        <v>0</v>
      </c>
      <c r="N6" s="16"/>
      <c r="O6" s="14"/>
      <c r="P6" s="14"/>
    </row>
    <row r="7" spans="1:16" ht="19.5" customHeight="1" x14ac:dyDescent="0.25">
      <c r="A7" s="4">
        <v>38.276095136738242</v>
      </c>
      <c r="B7" s="4">
        <v>2.9666690031727296</v>
      </c>
      <c r="C7" s="5">
        <v>0</v>
      </c>
      <c r="D7" s="5">
        <v>0</v>
      </c>
      <c r="E7" s="4">
        <v>0.68</v>
      </c>
      <c r="F7" s="4">
        <v>5830.0000000000009</v>
      </c>
      <c r="G7" s="14"/>
      <c r="H7" s="14"/>
      <c r="I7" s="14"/>
      <c r="J7" s="14"/>
      <c r="K7" s="4">
        <v>38.276095136738242</v>
      </c>
      <c r="L7" s="4">
        <v>2.9666690031727296</v>
      </c>
      <c r="M7" s="5">
        <f t="shared" si="0"/>
        <v>0</v>
      </c>
      <c r="N7" s="16"/>
      <c r="O7" s="14"/>
      <c r="P7" s="14"/>
    </row>
    <row r="8" spans="1:16" ht="19.5" customHeight="1" x14ac:dyDescent="0.25">
      <c r="A8" s="15" t="s">
        <v>4</v>
      </c>
      <c r="B8" s="5">
        <v>0</v>
      </c>
      <c r="C8" s="5">
        <v>0</v>
      </c>
      <c r="D8" s="5">
        <v>0</v>
      </c>
      <c r="E8" s="17"/>
      <c r="F8" s="17"/>
      <c r="G8" s="14"/>
      <c r="H8" s="14"/>
      <c r="I8" s="14"/>
      <c r="J8" s="14"/>
      <c r="K8" s="17"/>
      <c r="L8" s="17"/>
      <c r="M8" s="89" t="e">
        <f t="shared" si="0"/>
        <v>#VALUE!</v>
      </c>
      <c r="N8" s="16"/>
      <c r="O8" s="14"/>
      <c r="P8" s="14"/>
    </row>
    <row r="9" spans="1:16" ht="19.5" customHeight="1" x14ac:dyDescent="0.25">
      <c r="A9" s="4">
        <v>14.978851687547658</v>
      </c>
      <c r="B9" s="4">
        <v>2.5295542623466503</v>
      </c>
      <c r="C9" s="5">
        <v>0</v>
      </c>
      <c r="D9" s="5">
        <v>0</v>
      </c>
      <c r="E9" s="4">
        <v>0.65</v>
      </c>
      <c r="F9" s="5">
        <v>5565</v>
      </c>
      <c r="G9" s="14"/>
      <c r="H9" s="14"/>
      <c r="I9" s="14"/>
      <c r="J9" s="14"/>
      <c r="K9" s="4">
        <v>14.978851687547658</v>
      </c>
      <c r="L9" s="4">
        <v>2.5295542623466503</v>
      </c>
      <c r="M9" s="5">
        <f t="shared" si="0"/>
        <v>0</v>
      </c>
      <c r="N9" s="16"/>
      <c r="O9" s="14"/>
      <c r="P9" s="14"/>
    </row>
    <row r="10" spans="1:16" ht="19.5" customHeight="1" x14ac:dyDescent="0.25">
      <c r="A10" s="4">
        <v>16.635434360299744</v>
      </c>
      <c r="B10" s="4">
        <v>2.5442805163576536</v>
      </c>
      <c r="C10" s="5">
        <v>0</v>
      </c>
      <c r="D10" s="5">
        <v>0</v>
      </c>
      <c r="E10" s="4">
        <v>0.68500000000000005</v>
      </c>
      <c r="F10" s="5">
        <v>5565</v>
      </c>
      <c r="G10" s="14"/>
      <c r="H10" s="14"/>
      <c r="I10" s="14"/>
      <c r="J10" s="14"/>
      <c r="K10" s="4">
        <v>16.635434360299744</v>
      </c>
      <c r="L10" s="4">
        <v>2.5442805163576536</v>
      </c>
      <c r="M10" s="5">
        <f t="shared" si="0"/>
        <v>0</v>
      </c>
      <c r="N10" s="16"/>
      <c r="O10" s="14"/>
      <c r="P10" s="14"/>
    </row>
    <row r="11" spans="1:16" ht="19.5" customHeight="1" x14ac:dyDescent="0.25">
      <c r="A11" s="4">
        <v>22.001942024275444</v>
      </c>
      <c r="B11" s="4">
        <v>2.6162978266527852</v>
      </c>
      <c r="C11" s="5">
        <v>0</v>
      </c>
      <c r="D11" s="5">
        <v>0</v>
      </c>
      <c r="E11" s="4">
        <v>0.78</v>
      </c>
      <c r="F11" s="5">
        <v>5565</v>
      </c>
      <c r="G11" s="14"/>
      <c r="H11" s="14"/>
      <c r="I11" s="14"/>
      <c r="J11" s="14"/>
      <c r="K11" s="4">
        <v>22.001942024275444</v>
      </c>
      <c r="L11" s="4">
        <v>2.6162978266527852</v>
      </c>
      <c r="M11" s="5">
        <f t="shared" si="0"/>
        <v>0</v>
      </c>
      <c r="N11" s="16"/>
      <c r="O11" s="14"/>
      <c r="P11" s="14"/>
    </row>
    <row r="12" spans="1:16" ht="19.5" customHeight="1" x14ac:dyDescent="0.25">
      <c r="A12" s="4">
        <v>26.419683354448853</v>
      </c>
      <c r="B12" s="4">
        <v>2.699379993286338</v>
      </c>
      <c r="C12" s="5">
        <v>0</v>
      </c>
      <c r="D12" s="5">
        <v>0</v>
      </c>
      <c r="E12" s="4">
        <v>0.82</v>
      </c>
      <c r="F12" s="5">
        <v>5565</v>
      </c>
      <c r="G12" s="14"/>
      <c r="H12" s="14"/>
      <c r="I12" s="14"/>
      <c r="J12" s="14"/>
      <c r="K12" s="4">
        <v>26.419683354448853</v>
      </c>
      <c r="L12" s="4">
        <v>2.699379993286338</v>
      </c>
      <c r="M12" s="5">
        <f t="shared" si="0"/>
        <v>0</v>
      </c>
      <c r="N12" s="16"/>
      <c r="O12" s="14"/>
      <c r="P12" s="14"/>
    </row>
    <row r="13" spans="1:16" ht="19.5" customHeight="1" x14ac:dyDescent="0.25">
      <c r="A13" s="4">
        <v>31.940049074787229</v>
      </c>
      <c r="B13" s="4">
        <v>2.8451220634022079</v>
      </c>
      <c r="C13" s="5">
        <v>0</v>
      </c>
      <c r="D13" s="5">
        <v>0</v>
      </c>
      <c r="E13" s="4">
        <v>0.78</v>
      </c>
      <c r="F13" s="5">
        <v>5565</v>
      </c>
      <c r="G13" s="14"/>
      <c r="H13" s="14"/>
      <c r="I13" s="14"/>
      <c r="J13" s="14"/>
      <c r="K13" s="4">
        <v>31.940049074787229</v>
      </c>
      <c r="L13" s="4">
        <v>2.8451220634022079</v>
      </c>
      <c r="M13" s="5">
        <f t="shared" si="0"/>
        <v>0</v>
      </c>
      <c r="N13" s="16"/>
      <c r="O13" s="14"/>
      <c r="P13" s="14"/>
    </row>
    <row r="14" spans="1:16" ht="19.5" customHeight="1" x14ac:dyDescent="0.25">
      <c r="A14" s="4">
        <v>37.492483650259459</v>
      </c>
      <c r="B14" s="4">
        <v>3.0466973554595742</v>
      </c>
      <c r="C14" s="5">
        <v>0</v>
      </c>
      <c r="D14" s="5">
        <v>0</v>
      </c>
      <c r="E14" s="4">
        <v>0.68</v>
      </c>
      <c r="F14" s="5">
        <v>5565</v>
      </c>
      <c r="G14" s="14"/>
      <c r="H14" s="14"/>
      <c r="I14" s="14"/>
      <c r="J14" s="14"/>
      <c r="K14" s="4">
        <v>37.492483650259459</v>
      </c>
      <c r="L14" s="4">
        <v>3.0466973554595742</v>
      </c>
      <c r="M14" s="5">
        <f t="shared" si="0"/>
        <v>0</v>
      </c>
      <c r="N14" s="16"/>
      <c r="O14" s="14"/>
      <c r="P14" s="14"/>
    </row>
    <row r="15" spans="1:16" ht="19.5" customHeight="1" x14ac:dyDescent="0.25">
      <c r="A15" s="15" t="s">
        <v>4</v>
      </c>
      <c r="B15" s="5">
        <v>0</v>
      </c>
      <c r="C15" s="5">
        <v>0</v>
      </c>
      <c r="D15" s="5">
        <v>0</v>
      </c>
      <c r="E15" s="17"/>
      <c r="F15" s="17"/>
      <c r="G15" s="14"/>
      <c r="H15" s="14"/>
      <c r="I15" s="14"/>
      <c r="J15" s="14"/>
      <c r="K15" s="17"/>
      <c r="L15" s="17"/>
      <c r="M15" s="89" t="e">
        <f t="shared" si="0"/>
        <v>#VALUE!</v>
      </c>
      <c r="N15" s="16"/>
      <c r="O15" s="14"/>
      <c r="P15" s="14"/>
    </row>
    <row r="16" spans="1:16" ht="19.5" customHeight="1" x14ac:dyDescent="0.25">
      <c r="A16" s="4">
        <v>14.894527154436462</v>
      </c>
      <c r="B16" s="4">
        <v>2.6342963375483195</v>
      </c>
      <c r="C16" s="5">
        <v>0</v>
      </c>
      <c r="D16" s="5">
        <v>0</v>
      </c>
      <c r="E16" s="4">
        <v>0.65</v>
      </c>
      <c r="F16" s="5">
        <v>5300</v>
      </c>
      <c r="G16" s="14"/>
      <c r="H16" s="14"/>
      <c r="I16" s="14"/>
      <c r="J16" s="14"/>
      <c r="K16" s="4">
        <v>14.894527154436462</v>
      </c>
      <c r="L16" s="4">
        <v>2.6342963375483195</v>
      </c>
      <c r="M16" s="5">
        <f t="shared" si="0"/>
        <v>0</v>
      </c>
      <c r="N16" s="16"/>
      <c r="O16" s="14"/>
      <c r="P16" s="14"/>
    </row>
    <row r="17" spans="1:16" ht="19.5" customHeight="1" x14ac:dyDescent="0.25">
      <c r="A17" s="4">
        <v>16.524365375918546</v>
      </c>
      <c r="B17" s="4">
        <v>2.6480021733403585</v>
      </c>
      <c r="C17" s="5">
        <v>0</v>
      </c>
      <c r="D17" s="5">
        <v>0</v>
      </c>
      <c r="E17" s="4">
        <v>0.68500000000000005</v>
      </c>
      <c r="F17" s="5">
        <v>5300</v>
      </c>
      <c r="G17" s="14"/>
      <c r="H17" s="14"/>
      <c r="I17" s="14"/>
      <c r="J17" s="14"/>
      <c r="K17" s="4">
        <v>16.524365375918546</v>
      </c>
      <c r="L17" s="4">
        <v>2.6480021733403585</v>
      </c>
      <c r="M17" s="5">
        <f t="shared" si="0"/>
        <v>0</v>
      </c>
      <c r="N17" s="16"/>
      <c r="O17" s="14"/>
      <c r="P17" s="14"/>
    </row>
    <row r="18" spans="1:16" ht="19.5" customHeight="1" x14ac:dyDescent="0.25">
      <c r="A18" s="4">
        <v>21.749683050476037</v>
      </c>
      <c r="B18" s="4">
        <v>2.7090193370165747</v>
      </c>
      <c r="C18" s="5">
        <v>0</v>
      </c>
      <c r="D18" s="5">
        <v>0</v>
      </c>
      <c r="E18" s="4">
        <v>0.78</v>
      </c>
      <c r="F18" s="5">
        <v>5300</v>
      </c>
      <c r="G18" s="14"/>
      <c r="H18" s="14"/>
      <c r="I18" s="14"/>
      <c r="J18" s="14"/>
      <c r="K18" s="4">
        <v>21.749683050476037</v>
      </c>
      <c r="L18" s="4">
        <v>2.7090193370165747</v>
      </c>
      <c r="M18" s="5">
        <f t="shared" si="0"/>
        <v>0</v>
      </c>
      <c r="N18" s="16"/>
      <c r="O18" s="14"/>
      <c r="P18" s="14"/>
    </row>
    <row r="19" spans="1:16" ht="19.5" customHeight="1" x14ac:dyDescent="0.25">
      <c r="A19" s="4">
        <v>26.09563250765801</v>
      </c>
      <c r="B19" s="4">
        <v>2.7956657627590045</v>
      </c>
      <c r="C19" s="5">
        <v>0</v>
      </c>
      <c r="D19" s="5">
        <v>0</v>
      </c>
      <c r="E19" s="4">
        <v>0.82</v>
      </c>
      <c r="F19" s="5">
        <v>5300</v>
      </c>
      <c r="G19" s="14"/>
      <c r="H19" s="14"/>
      <c r="I19" s="14"/>
      <c r="J19" s="14"/>
      <c r="K19" s="4">
        <v>26.09563250765801</v>
      </c>
      <c r="L19" s="4">
        <v>2.7956657627590045</v>
      </c>
      <c r="M19" s="5">
        <f t="shared" si="0"/>
        <v>0</v>
      </c>
      <c r="N19" s="16"/>
      <c r="O19" s="14"/>
      <c r="P19" s="14"/>
    </row>
    <row r="20" spans="1:16" ht="19.5" customHeight="1" x14ac:dyDescent="0.25">
      <c r="A20" s="4">
        <v>31.352156246377412</v>
      </c>
      <c r="B20" s="4">
        <v>2.9324823134709361</v>
      </c>
      <c r="C20" s="5">
        <v>0</v>
      </c>
      <c r="D20" s="5">
        <v>0</v>
      </c>
      <c r="E20" s="4">
        <v>0.78</v>
      </c>
      <c r="F20" s="5">
        <v>5300</v>
      </c>
      <c r="G20" s="14"/>
      <c r="H20" s="14"/>
      <c r="I20" s="14"/>
      <c r="J20" s="14"/>
      <c r="K20" s="4">
        <v>31.352156246377412</v>
      </c>
      <c r="L20" s="4">
        <v>2.9324823134709361</v>
      </c>
      <c r="M20" s="5">
        <f t="shared" si="0"/>
        <v>0</v>
      </c>
      <c r="N20" s="16"/>
      <c r="O20" s="14"/>
      <c r="P20" s="14"/>
    </row>
    <row r="21" spans="1:16" ht="19.5" customHeight="1" x14ac:dyDescent="0.25">
      <c r="A21" s="4">
        <v>36.475108155929249</v>
      </c>
      <c r="B21" s="4">
        <v>3.1149105206073755</v>
      </c>
      <c r="C21" s="5">
        <v>0</v>
      </c>
      <c r="D21" s="5">
        <v>0</v>
      </c>
      <c r="E21" s="4">
        <v>0.68</v>
      </c>
      <c r="F21" s="5">
        <v>5300</v>
      </c>
      <c r="G21" s="14"/>
      <c r="H21" s="14"/>
      <c r="I21" s="14"/>
      <c r="J21" s="14"/>
      <c r="K21" s="4">
        <v>36.475108155929249</v>
      </c>
      <c r="L21" s="4">
        <v>3.1149105206073755</v>
      </c>
      <c r="M21" s="5">
        <f t="shared" si="0"/>
        <v>0</v>
      </c>
      <c r="N21" s="16"/>
      <c r="O21" s="14"/>
      <c r="P21" s="14"/>
    </row>
    <row r="22" spans="1:16" ht="19.5" customHeight="1" x14ac:dyDescent="0.25">
      <c r="A22" s="15" t="s">
        <v>4</v>
      </c>
      <c r="B22" s="5">
        <v>0</v>
      </c>
      <c r="C22" s="5">
        <v>0</v>
      </c>
      <c r="D22" s="5">
        <v>0</v>
      </c>
      <c r="E22" s="17"/>
      <c r="F22" s="17"/>
      <c r="G22" s="14"/>
      <c r="H22" s="14"/>
      <c r="I22" s="14"/>
      <c r="J22" s="14"/>
      <c r="K22" s="17"/>
      <c r="L22" s="17"/>
      <c r="M22" s="89" t="e">
        <f t="shared" si="0"/>
        <v>#VALUE!</v>
      </c>
      <c r="N22" s="16"/>
      <c r="O22" s="14"/>
      <c r="P22" s="14"/>
    </row>
    <row r="23" spans="1:16" ht="19.5" customHeight="1" x14ac:dyDescent="0.25">
      <c r="A23" s="4">
        <v>14.665715243141792</v>
      </c>
      <c r="B23" s="4">
        <v>2.7381684146009264</v>
      </c>
      <c r="C23" s="5">
        <v>0</v>
      </c>
      <c r="D23" s="5">
        <v>0</v>
      </c>
      <c r="E23" s="4">
        <v>0.65</v>
      </c>
      <c r="F23" s="5">
        <v>5035</v>
      </c>
      <c r="G23" s="14"/>
      <c r="H23" s="14"/>
      <c r="I23" s="14"/>
      <c r="J23" s="14"/>
      <c r="K23" s="4">
        <v>14.665715243141792</v>
      </c>
      <c r="L23" s="4">
        <v>2.7381684146009264</v>
      </c>
      <c r="M23" s="5">
        <f t="shared" si="0"/>
        <v>0</v>
      </c>
      <c r="N23" s="16"/>
      <c r="O23" s="14"/>
      <c r="P23" s="14"/>
    </row>
    <row r="24" spans="1:16" ht="19.5" customHeight="1" x14ac:dyDescent="0.25">
      <c r="A24" s="4">
        <v>16.244671461701341</v>
      </c>
      <c r="B24" s="4">
        <v>2.7478994669218153</v>
      </c>
      <c r="C24" s="5">
        <v>0</v>
      </c>
      <c r="D24" s="5">
        <v>0</v>
      </c>
      <c r="E24" s="4">
        <v>0.68500000000000005</v>
      </c>
      <c r="F24" s="5">
        <v>5035</v>
      </c>
      <c r="G24" s="14"/>
      <c r="H24" s="14"/>
      <c r="I24" s="14"/>
      <c r="J24" s="14"/>
      <c r="K24" s="4">
        <v>16.244671461701341</v>
      </c>
      <c r="L24" s="4">
        <v>2.7478994669218153</v>
      </c>
      <c r="M24" s="5">
        <f t="shared" si="0"/>
        <v>0</v>
      </c>
      <c r="N24" s="16"/>
      <c r="O24" s="14"/>
      <c r="P24" s="14"/>
    </row>
    <row r="25" spans="1:16" ht="19.5" customHeight="1" x14ac:dyDescent="0.25">
      <c r="A25" s="4">
        <v>21.40561314177663</v>
      </c>
      <c r="B25" s="4">
        <v>2.8138613618867661</v>
      </c>
      <c r="C25" s="5">
        <v>0</v>
      </c>
      <c r="D25" s="5">
        <v>0</v>
      </c>
      <c r="E25" s="4">
        <v>0.78</v>
      </c>
      <c r="F25" s="5">
        <v>5035</v>
      </c>
      <c r="G25" s="14"/>
      <c r="H25" s="14"/>
      <c r="I25" s="14"/>
      <c r="J25" s="14"/>
      <c r="K25" s="4">
        <v>21.40561314177663</v>
      </c>
      <c r="L25" s="4">
        <v>2.8138613618867661</v>
      </c>
      <c r="M25" s="5">
        <f t="shared" si="0"/>
        <v>0</v>
      </c>
      <c r="N25" s="16"/>
      <c r="O25" s="14"/>
      <c r="P25" s="14"/>
    </row>
    <row r="26" spans="1:16" ht="19.5" customHeight="1" x14ac:dyDescent="0.25">
      <c r="A26" s="4">
        <v>25.673728435725014</v>
      </c>
      <c r="B26" s="4">
        <v>2.893649874055416</v>
      </c>
      <c r="C26" s="5">
        <v>0</v>
      </c>
      <c r="D26" s="5">
        <v>0</v>
      </c>
      <c r="E26" s="4">
        <v>0.82</v>
      </c>
      <c r="F26" s="5">
        <v>5035</v>
      </c>
      <c r="G26" s="14"/>
      <c r="H26" s="14"/>
      <c r="I26" s="14"/>
      <c r="J26" s="14"/>
      <c r="K26" s="4">
        <v>25.673728435725014</v>
      </c>
      <c r="L26" s="4">
        <v>2.893649874055416</v>
      </c>
      <c r="M26" s="5">
        <f t="shared" si="0"/>
        <v>0</v>
      </c>
      <c r="N26" s="16"/>
      <c r="O26" s="14"/>
      <c r="P26" s="14"/>
    </row>
    <row r="27" spans="1:16" ht="19.5" customHeight="1" x14ac:dyDescent="0.25">
      <c r="A27" s="4">
        <v>30.607340409431483</v>
      </c>
      <c r="B27" s="4">
        <v>3.0165252457048544</v>
      </c>
      <c r="C27" s="5">
        <v>0</v>
      </c>
      <c r="D27" s="5">
        <v>0</v>
      </c>
      <c r="E27" s="4">
        <v>0.78</v>
      </c>
      <c r="F27" s="5">
        <v>5035</v>
      </c>
      <c r="G27" s="14"/>
      <c r="H27" s="14"/>
      <c r="I27" s="14"/>
      <c r="J27" s="14"/>
      <c r="K27" s="4">
        <v>30.607340409431483</v>
      </c>
      <c r="L27" s="4">
        <v>3.0165252457048544</v>
      </c>
      <c r="M27" s="5">
        <f t="shared" si="0"/>
        <v>0</v>
      </c>
      <c r="N27" s="16"/>
      <c r="O27" s="14"/>
      <c r="P27" s="14"/>
    </row>
    <row r="28" spans="1:16" ht="19.5" customHeight="1" x14ac:dyDescent="0.25">
      <c r="A28" s="4">
        <v>35.447314870797278</v>
      </c>
      <c r="B28" s="4">
        <v>3.1897869892899648</v>
      </c>
      <c r="C28" s="5">
        <v>0</v>
      </c>
      <c r="D28" s="5">
        <v>0</v>
      </c>
      <c r="E28" s="4">
        <v>0.68</v>
      </c>
      <c r="F28" s="5">
        <v>5035</v>
      </c>
      <c r="G28" s="14"/>
      <c r="H28" s="14"/>
      <c r="I28" s="14"/>
      <c r="J28" s="14"/>
      <c r="K28" s="4">
        <v>35.447314870797278</v>
      </c>
      <c r="L28" s="4">
        <v>3.1897869892899648</v>
      </c>
      <c r="M28" s="5">
        <f t="shared" si="0"/>
        <v>0</v>
      </c>
      <c r="N28" s="16"/>
      <c r="O28" s="14"/>
      <c r="P28" s="14"/>
    </row>
    <row r="29" spans="1:16" ht="19.5" customHeight="1" x14ac:dyDescent="0.25">
      <c r="A29" s="15" t="s">
        <v>4</v>
      </c>
      <c r="B29" s="5">
        <v>0</v>
      </c>
      <c r="C29" s="5">
        <v>0</v>
      </c>
      <c r="D29" s="5">
        <v>0</v>
      </c>
      <c r="E29" s="17"/>
      <c r="F29" s="17"/>
      <c r="G29" s="14"/>
      <c r="H29" s="14"/>
      <c r="I29" s="14"/>
      <c r="J29" s="14"/>
      <c r="K29" s="17"/>
      <c r="L29" s="17"/>
      <c r="M29" s="89" t="e">
        <f t="shared" si="0"/>
        <v>#VALUE!</v>
      </c>
      <c r="N29" s="16"/>
      <c r="O29" s="14"/>
      <c r="P29" s="14"/>
    </row>
    <row r="30" spans="1:16" ht="19.5" customHeight="1" x14ac:dyDescent="0.25">
      <c r="A30" s="4">
        <v>14.423002420464181</v>
      </c>
      <c r="B30" s="4">
        <v>2.8398972312473516</v>
      </c>
      <c r="C30" s="5">
        <v>0</v>
      </c>
      <c r="D30" s="5">
        <v>0</v>
      </c>
      <c r="E30" s="4">
        <v>0.65</v>
      </c>
      <c r="F30" s="5">
        <v>4770</v>
      </c>
      <c r="G30" s="14"/>
      <c r="H30" s="14"/>
      <c r="I30" s="14"/>
      <c r="J30" s="14"/>
      <c r="K30" s="4">
        <v>14.423002420464181</v>
      </c>
      <c r="L30" s="4">
        <v>2.8398972312473516</v>
      </c>
      <c r="M30" s="5">
        <f t="shared" si="0"/>
        <v>0</v>
      </c>
      <c r="N30" s="16"/>
      <c r="O30" s="14"/>
      <c r="P30" s="14"/>
    </row>
    <row r="31" spans="1:16" ht="19.5" customHeight="1" x14ac:dyDescent="0.25">
      <c r="A31" s="4">
        <v>16.016763234441129</v>
      </c>
      <c r="B31" s="4">
        <v>2.8531979137099066</v>
      </c>
      <c r="C31" s="5">
        <v>0</v>
      </c>
      <c r="D31" s="5">
        <v>0</v>
      </c>
      <c r="E31" s="4">
        <v>0.68500000000000005</v>
      </c>
      <c r="F31" s="5">
        <v>4770</v>
      </c>
      <c r="G31" s="14"/>
      <c r="H31" s="14"/>
      <c r="I31" s="14"/>
      <c r="J31" s="14"/>
      <c r="K31" s="4">
        <v>16.016763234441129</v>
      </c>
      <c r="L31" s="4">
        <v>2.8531979137099066</v>
      </c>
      <c r="M31" s="5">
        <f t="shared" si="0"/>
        <v>0</v>
      </c>
      <c r="N31" s="16"/>
      <c r="O31" s="14"/>
      <c r="P31" s="14"/>
    </row>
    <row r="32" spans="1:16" ht="19.5" customHeight="1" x14ac:dyDescent="0.25">
      <c r="A32" s="4">
        <v>21.04508113116152</v>
      </c>
      <c r="B32" s="4">
        <v>2.9158941910218292</v>
      </c>
      <c r="C32" s="5">
        <v>0</v>
      </c>
      <c r="D32" s="5">
        <v>0</v>
      </c>
      <c r="E32" s="4">
        <v>0.78</v>
      </c>
      <c r="F32" s="5">
        <v>4770</v>
      </c>
      <c r="G32" s="14"/>
      <c r="H32" s="14"/>
      <c r="I32" s="14"/>
      <c r="J32" s="14"/>
      <c r="K32" s="4">
        <v>21.04508113116152</v>
      </c>
      <c r="L32" s="4">
        <v>2.9158941910218292</v>
      </c>
      <c r="M32" s="5">
        <f t="shared" si="0"/>
        <v>0</v>
      </c>
      <c r="N32" s="16"/>
      <c r="O32" s="14"/>
      <c r="P32" s="14"/>
    </row>
    <row r="33" spans="1:16" ht="19.5" customHeight="1" x14ac:dyDescent="0.25">
      <c r="A33" s="4">
        <v>25.112616108315123</v>
      </c>
      <c r="B33" s="4">
        <v>2.9900546590317547</v>
      </c>
      <c r="C33" s="5">
        <v>0</v>
      </c>
      <c r="D33" s="5">
        <v>0</v>
      </c>
      <c r="E33" s="4">
        <v>0.82</v>
      </c>
      <c r="F33" s="5">
        <v>4770</v>
      </c>
      <c r="G33" s="14"/>
      <c r="H33" s="14"/>
      <c r="I33" s="14"/>
      <c r="J33" s="14"/>
      <c r="K33" s="4">
        <v>25.112616108315123</v>
      </c>
      <c r="L33" s="4">
        <v>2.9900546590317547</v>
      </c>
      <c r="M33" s="5">
        <f t="shared" si="0"/>
        <v>0</v>
      </c>
      <c r="N33" s="16"/>
      <c r="O33" s="14"/>
      <c r="P33" s="14"/>
    </row>
    <row r="34" spans="1:16" ht="19.5" customHeight="1" x14ac:dyDescent="0.25">
      <c r="A34" s="4">
        <v>29.943651774625579</v>
      </c>
      <c r="B34" s="4">
        <v>3.1086489098500079</v>
      </c>
      <c r="C34" s="5">
        <v>0</v>
      </c>
      <c r="D34" s="5">
        <v>0</v>
      </c>
      <c r="E34" s="4">
        <v>0.78</v>
      </c>
      <c r="F34" s="5">
        <v>4770</v>
      </c>
      <c r="G34" s="14"/>
      <c r="H34" s="14"/>
      <c r="I34" s="14"/>
      <c r="J34" s="14"/>
      <c r="K34" s="4">
        <v>29.943651774625579</v>
      </c>
      <c r="L34" s="4">
        <v>3.1086489098500079</v>
      </c>
      <c r="M34" s="5">
        <f t="shared" si="0"/>
        <v>0</v>
      </c>
      <c r="N34" s="16"/>
      <c r="O34" s="14"/>
      <c r="P34" s="14"/>
    </row>
    <row r="35" spans="1:16" ht="19.5" customHeight="1" x14ac:dyDescent="0.25">
      <c r="A35" s="4">
        <v>34.437056348627806</v>
      </c>
      <c r="B35" s="4">
        <v>3.2680862391286682</v>
      </c>
      <c r="C35" s="5">
        <v>0</v>
      </c>
      <c r="D35" s="5">
        <v>0</v>
      </c>
      <c r="E35" s="4">
        <v>0.68</v>
      </c>
      <c r="F35" s="5">
        <v>4770</v>
      </c>
      <c r="G35" s="14"/>
      <c r="H35" s="14"/>
      <c r="I35" s="14"/>
      <c r="J35" s="14"/>
      <c r="K35" s="4">
        <v>34.437056348627806</v>
      </c>
      <c r="L35" s="4">
        <v>3.2680862391286682</v>
      </c>
      <c r="M35" s="5">
        <f t="shared" ref="M35:M63" si="1">K35-A35</f>
        <v>0</v>
      </c>
      <c r="N35" s="16"/>
      <c r="O35" s="14"/>
      <c r="P35" s="14"/>
    </row>
    <row r="36" spans="1:16" ht="19.5" customHeight="1" x14ac:dyDescent="0.25">
      <c r="A36" s="15" t="s">
        <v>4</v>
      </c>
      <c r="B36" s="5">
        <v>0</v>
      </c>
      <c r="C36" s="5">
        <v>0</v>
      </c>
      <c r="D36" s="5">
        <v>0</v>
      </c>
      <c r="E36" s="17"/>
      <c r="F36" s="17"/>
      <c r="G36" s="14"/>
      <c r="H36" s="14"/>
      <c r="I36" s="14"/>
      <c r="J36" s="14"/>
      <c r="K36" s="17"/>
      <c r="L36" s="17"/>
      <c r="M36" s="89" t="e">
        <f t="shared" si="1"/>
        <v>#VALUE!</v>
      </c>
      <c r="N36" s="16"/>
      <c r="O36" s="14"/>
      <c r="P36" s="14"/>
    </row>
    <row r="37" spans="1:16" ht="19.5" customHeight="1" x14ac:dyDescent="0.25">
      <c r="A37" s="4">
        <v>14.121159674315681</v>
      </c>
      <c r="B37" s="4">
        <v>2.941062467997952</v>
      </c>
      <c r="C37" s="5">
        <v>0</v>
      </c>
      <c r="D37" s="5">
        <v>0</v>
      </c>
      <c r="E37" s="4">
        <v>0.65</v>
      </c>
      <c r="F37" s="5">
        <v>4505</v>
      </c>
      <c r="G37" s="14"/>
      <c r="H37" s="14"/>
      <c r="I37" s="14"/>
      <c r="J37" s="14"/>
      <c r="K37" s="4">
        <v>14.121159674315681</v>
      </c>
      <c r="L37" s="4">
        <v>2.941062467997952</v>
      </c>
      <c r="M37" s="5">
        <f t="shared" si="1"/>
        <v>0</v>
      </c>
      <c r="N37" s="16"/>
      <c r="O37" s="14"/>
      <c r="P37" s="14"/>
    </row>
    <row r="38" spans="1:16" ht="19.5" customHeight="1" x14ac:dyDescent="0.25">
      <c r="A38" s="4">
        <v>15.648005233764584</v>
      </c>
      <c r="B38" s="4">
        <v>2.9553300257258361</v>
      </c>
      <c r="C38" s="5">
        <v>0</v>
      </c>
      <c r="D38" s="5">
        <v>0</v>
      </c>
      <c r="E38" s="4">
        <v>0.68500000000000005</v>
      </c>
      <c r="F38" s="5">
        <v>4505</v>
      </c>
      <c r="G38" s="14"/>
      <c r="H38" s="14"/>
      <c r="I38" s="14"/>
      <c r="J38" s="14"/>
      <c r="K38" s="4">
        <v>15.648005233764584</v>
      </c>
      <c r="L38" s="4">
        <v>2.9553300257258361</v>
      </c>
      <c r="M38" s="5">
        <f t="shared" si="1"/>
        <v>0</v>
      </c>
      <c r="N38" s="16"/>
      <c r="O38" s="14"/>
      <c r="P38" s="14"/>
    </row>
    <row r="39" spans="1:16" ht="19.5" customHeight="1" x14ac:dyDescent="0.25">
      <c r="A39" s="4">
        <v>20.477211256983331</v>
      </c>
      <c r="B39" s="4">
        <v>3.0135860440713538</v>
      </c>
      <c r="C39" s="5">
        <v>0</v>
      </c>
      <c r="D39" s="5">
        <v>0</v>
      </c>
      <c r="E39" s="4">
        <v>0.78</v>
      </c>
      <c r="F39" s="5">
        <v>4505</v>
      </c>
      <c r="G39" s="14"/>
      <c r="H39" s="14"/>
      <c r="I39" s="14"/>
      <c r="J39" s="14"/>
      <c r="K39" s="4">
        <v>20.477211256983331</v>
      </c>
      <c r="L39" s="4">
        <v>3.0135860440713538</v>
      </c>
      <c r="M39" s="5">
        <f t="shared" si="1"/>
        <v>0</v>
      </c>
      <c r="N39" s="16"/>
      <c r="O39" s="14"/>
      <c r="P39" s="14"/>
    </row>
    <row r="40" spans="1:16" ht="19.5" customHeight="1" x14ac:dyDescent="0.25">
      <c r="A40" s="4">
        <v>24.414458168790588</v>
      </c>
      <c r="B40" s="4">
        <v>3.0803083582318247</v>
      </c>
      <c r="C40" s="5">
        <v>0</v>
      </c>
      <c r="D40" s="5">
        <v>0</v>
      </c>
      <c r="E40" s="4">
        <v>0.82</v>
      </c>
      <c r="F40" s="5">
        <v>4505</v>
      </c>
      <c r="G40" s="14"/>
      <c r="H40" s="14"/>
      <c r="I40" s="14"/>
      <c r="J40" s="14"/>
      <c r="K40" s="4">
        <v>24.414458168790588</v>
      </c>
      <c r="L40" s="4">
        <v>3.0803083582318247</v>
      </c>
      <c r="M40" s="5">
        <f t="shared" si="1"/>
        <v>0</v>
      </c>
      <c r="N40" s="16"/>
      <c r="O40" s="14"/>
      <c r="P40" s="14"/>
    </row>
    <row r="41" spans="1:16" ht="19.5" customHeight="1" x14ac:dyDescent="0.25">
      <c r="A41" s="4">
        <v>28.985880188237196</v>
      </c>
      <c r="B41" s="4">
        <v>3.1930801302414231</v>
      </c>
      <c r="C41" s="5">
        <v>0</v>
      </c>
      <c r="D41" s="5">
        <v>0</v>
      </c>
      <c r="E41" s="4">
        <v>0.78</v>
      </c>
      <c r="F41" s="5">
        <v>4505</v>
      </c>
      <c r="G41" s="14"/>
      <c r="H41" s="14"/>
      <c r="I41" s="14"/>
      <c r="J41" s="14"/>
      <c r="K41" s="4">
        <v>28.985880188237196</v>
      </c>
      <c r="L41" s="4">
        <v>3.1930801302414231</v>
      </c>
      <c r="M41" s="5">
        <f t="shared" si="1"/>
        <v>0</v>
      </c>
      <c r="N41" s="16"/>
      <c r="O41" s="14"/>
      <c r="P41" s="14"/>
    </row>
    <row r="42" spans="1:16" ht="19.5" customHeight="1" x14ac:dyDescent="0.25">
      <c r="A42" s="4">
        <v>33.195744490781081</v>
      </c>
      <c r="B42" s="4">
        <v>3.3358719820791505</v>
      </c>
      <c r="C42" s="5">
        <v>0</v>
      </c>
      <c r="D42" s="5">
        <v>0</v>
      </c>
      <c r="E42" s="4">
        <v>0.68</v>
      </c>
      <c r="F42" s="5">
        <v>4505</v>
      </c>
      <c r="G42" s="14"/>
      <c r="H42" s="14"/>
      <c r="I42" s="14"/>
      <c r="J42" s="14"/>
      <c r="K42" s="4">
        <v>33.195744490781081</v>
      </c>
      <c r="L42" s="4">
        <v>3.3358719820791505</v>
      </c>
      <c r="M42" s="5">
        <f t="shared" si="1"/>
        <v>0</v>
      </c>
      <c r="N42" s="16"/>
      <c r="O42" s="14"/>
      <c r="P42" s="14"/>
    </row>
    <row r="43" spans="1:16" ht="19.5" customHeight="1" x14ac:dyDescent="0.25">
      <c r="A43" s="15" t="s">
        <v>4</v>
      </c>
      <c r="B43" s="5">
        <v>0</v>
      </c>
      <c r="C43" s="5">
        <v>0</v>
      </c>
      <c r="D43" s="5">
        <v>0</v>
      </c>
      <c r="E43" s="17"/>
      <c r="F43" s="17"/>
      <c r="G43" s="14"/>
      <c r="H43" s="14"/>
      <c r="I43" s="14"/>
      <c r="J43" s="14"/>
      <c r="K43" s="17"/>
      <c r="L43" s="17"/>
      <c r="M43" s="89" t="e">
        <f t="shared" si="1"/>
        <v>#VALUE!</v>
      </c>
      <c r="N43" s="16"/>
      <c r="O43" s="14"/>
      <c r="P43" s="14"/>
    </row>
    <row r="44" spans="1:16" ht="19.5" customHeight="1" x14ac:dyDescent="0.25">
      <c r="A44" s="4">
        <v>13.750351089312415</v>
      </c>
      <c r="B44" s="4">
        <v>3.0466973554595742</v>
      </c>
      <c r="C44" s="5">
        <v>0</v>
      </c>
      <c r="D44" s="5">
        <v>0</v>
      </c>
      <c r="E44" s="4">
        <v>0.65</v>
      </c>
      <c r="F44" s="5">
        <v>4240</v>
      </c>
      <c r="G44" s="14"/>
      <c r="H44" s="14"/>
      <c r="I44" s="14"/>
      <c r="J44" s="14"/>
      <c r="K44" s="4">
        <v>13.750351089312415</v>
      </c>
      <c r="L44" s="4">
        <v>3.0466973554595742</v>
      </c>
      <c r="M44" s="5">
        <f t="shared" si="1"/>
        <v>0</v>
      </c>
      <c r="N44" s="16"/>
      <c r="O44" s="14"/>
      <c r="P44" s="14"/>
    </row>
    <row r="45" spans="1:16" ht="19.5" customHeight="1" x14ac:dyDescent="0.25">
      <c r="A45" s="4">
        <v>15.220539742182579</v>
      </c>
      <c r="B45" s="4">
        <v>3.0587497147204261</v>
      </c>
      <c r="C45" s="5">
        <v>0</v>
      </c>
      <c r="D45" s="5">
        <v>0</v>
      </c>
      <c r="E45" s="4">
        <v>0.68500000000000005</v>
      </c>
      <c r="F45" s="5">
        <v>4240</v>
      </c>
      <c r="G45" s="14"/>
      <c r="H45" s="14"/>
      <c r="I45" s="14"/>
      <c r="J45" s="14"/>
      <c r="K45" s="4">
        <v>15.220539742182579</v>
      </c>
      <c r="L45" s="4">
        <v>3.0587497147204261</v>
      </c>
      <c r="M45" s="5">
        <f t="shared" si="1"/>
        <v>0</v>
      </c>
      <c r="N45" s="16"/>
      <c r="O45" s="14"/>
      <c r="P45" s="14"/>
    </row>
    <row r="46" spans="1:16" ht="19.5" customHeight="1" x14ac:dyDescent="0.25">
      <c r="A46" s="4">
        <v>19.941981202363344</v>
      </c>
      <c r="B46" s="4">
        <v>3.1086489098500079</v>
      </c>
      <c r="C46" s="5">
        <v>0</v>
      </c>
      <c r="D46" s="5">
        <v>0</v>
      </c>
      <c r="E46" s="4">
        <v>0.78</v>
      </c>
      <c r="F46" s="5">
        <v>4240</v>
      </c>
      <c r="G46" s="14"/>
      <c r="H46" s="14"/>
      <c r="I46" s="14"/>
      <c r="J46" s="14"/>
      <c r="K46" s="4">
        <v>19.941981202363344</v>
      </c>
      <c r="L46" s="4">
        <v>3.1086489098500079</v>
      </c>
      <c r="M46" s="5">
        <f t="shared" si="1"/>
        <v>0</v>
      </c>
      <c r="N46" s="16"/>
      <c r="O46" s="14"/>
      <c r="P46" s="14"/>
    </row>
    <row r="47" spans="1:16" ht="19.5" customHeight="1" x14ac:dyDescent="0.25">
      <c r="A47" s="4">
        <v>23.716187129069603</v>
      </c>
      <c r="B47" s="4">
        <v>3.1731722042459163</v>
      </c>
      <c r="C47" s="5">
        <v>0</v>
      </c>
      <c r="D47" s="5">
        <v>0</v>
      </c>
      <c r="E47" s="4">
        <v>0.82</v>
      </c>
      <c r="F47" s="5">
        <v>4240</v>
      </c>
      <c r="G47" s="14"/>
      <c r="H47" s="14"/>
      <c r="I47" s="14"/>
      <c r="J47" s="14"/>
      <c r="K47" s="4">
        <v>23.716187129069603</v>
      </c>
      <c r="L47" s="4">
        <v>3.1731722042459163</v>
      </c>
      <c r="M47" s="5">
        <f t="shared" si="1"/>
        <v>0</v>
      </c>
      <c r="N47" s="16"/>
      <c r="O47" s="14"/>
      <c r="P47" s="14"/>
    </row>
    <row r="48" spans="1:16" ht="19.5" customHeight="1" x14ac:dyDescent="0.25">
      <c r="A48" s="4">
        <v>27.977332573881956</v>
      </c>
      <c r="B48" s="4">
        <v>3.2787462284922126</v>
      </c>
      <c r="C48" s="5">
        <v>0</v>
      </c>
      <c r="D48" s="5">
        <v>0</v>
      </c>
      <c r="E48" s="4">
        <v>0.78</v>
      </c>
      <c r="F48" s="5">
        <v>4240</v>
      </c>
      <c r="G48" s="14"/>
      <c r="H48" s="14"/>
      <c r="I48" s="14"/>
      <c r="J48" s="14"/>
      <c r="K48" s="4">
        <v>27.977332573881956</v>
      </c>
      <c r="L48" s="4">
        <v>3.2787462284922126</v>
      </c>
      <c r="M48" s="5">
        <f t="shared" si="1"/>
        <v>0</v>
      </c>
      <c r="N48" s="16"/>
      <c r="O48" s="14"/>
      <c r="P48" s="14"/>
    </row>
    <row r="49" spans="1:16" ht="19.5" customHeight="1" x14ac:dyDescent="0.25">
      <c r="A49" s="4">
        <v>31.905210023908882</v>
      </c>
      <c r="B49" s="4">
        <v>3.4065292722189278</v>
      </c>
      <c r="C49" s="5">
        <v>0</v>
      </c>
      <c r="D49" s="5">
        <v>0</v>
      </c>
      <c r="E49" s="4">
        <v>0.68</v>
      </c>
      <c r="F49" s="5">
        <v>4240</v>
      </c>
      <c r="G49" s="14"/>
      <c r="H49" s="14"/>
      <c r="I49" s="14"/>
      <c r="J49" s="14"/>
      <c r="K49" s="4">
        <v>31.905210023908882</v>
      </c>
      <c r="L49" s="4">
        <v>3.4065292722189278</v>
      </c>
      <c r="M49" s="5">
        <f t="shared" si="1"/>
        <v>0</v>
      </c>
      <c r="N49" s="16"/>
      <c r="O49" s="14"/>
      <c r="P49" s="14"/>
    </row>
    <row r="50" spans="1:16" ht="19.5" customHeight="1" x14ac:dyDescent="0.25">
      <c r="A50" s="15" t="s">
        <v>4</v>
      </c>
      <c r="B50" s="5">
        <v>0</v>
      </c>
      <c r="C50" s="16"/>
      <c r="D50" s="16"/>
      <c r="E50" s="17"/>
      <c r="F50" s="17"/>
      <c r="G50" s="14"/>
      <c r="H50" s="14"/>
      <c r="I50" s="14"/>
      <c r="J50" s="14"/>
      <c r="K50" s="17"/>
      <c r="L50" s="17"/>
      <c r="M50" s="89" t="e">
        <f t="shared" si="1"/>
        <v>#VALUE!</v>
      </c>
      <c r="N50" s="16"/>
      <c r="O50" s="14"/>
      <c r="P50" s="14"/>
    </row>
    <row r="51" spans="1:16" ht="19.5" customHeight="1" x14ac:dyDescent="0.25">
      <c r="A51" s="4">
        <v>13.265464777534927</v>
      </c>
      <c r="B51" s="4">
        <v>3.1470933782091421</v>
      </c>
      <c r="C51" s="5">
        <v>0</v>
      </c>
      <c r="D51" s="5">
        <v>0</v>
      </c>
      <c r="E51" s="4">
        <v>0.65</v>
      </c>
      <c r="F51" s="5">
        <v>3975</v>
      </c>
      <c r="G51" s="14"/>
      <c r="H51" s="14"/>
      <c r="I51" s="14"/>
      <c r="J51" s="14"/>
      <c r="K51" s="4">
        <v>13.265464777534927</v>
      </c>
      <c r="L51" s="4">
        <v>3.1470933782091421</v>
      </c>
      <c r="M51" s="5">
        <f t="shared" si="1"/>
        <v>0</v>
      </c>
      <c r="N51" s="16"/>
      <c r="O51" s="14"/>
      <c r="P51" s="14"/>
    </row>
    <row r="52" spans="1:16" ht="19.5" customHeight="1" x14ac:dyDescent="0.25">
      <c r="A52" s="4">
        <v>14.782316062804174</v>
      </c>
      <c r="B52" s="4">
        <v>3.1599548098082368</v>
      </c>
      <c r="C52" s="5">
        <v>0</v>
      </c>
      <c r="D52" s="5">
        <v>0</v>
      </c>
      <c r="E52" s="4">
        <v>0.68500000000000005</v>
      </c>
      <c r="F52" s="5">
        <v>3975</v>
      </c>
      <c r="G52" s="14"/>
      <c r="H52" s="14"/>
      <c r="I52" s="14"/>
      <c r="J52" s="14"/>
      <c r="K52" s="4">
        <v>14.782316062804174</v>
      </c>
      <c r="L52" s="4">
        <v>3.1599548098082368</v>
      </c>
      <c r="M52" s="5">
        <f t="shared" si="1"/>
        <v>0</v>
      </c>
      <c r="N52" s="16"/>
      <c r="O52" s="14"/>
      <c r="P52" s="14"/>
    </row>
    <row r="53" spans="1:16" ht="19.5" customHeight="1" x14ac:dyDescent="0.25">
      <c r="A53" s="4">
        <v>19.285342227095938</v>
      </c>
      <c r="B53" s="4">
        <v>3.2065766807560414</v>
      </c>
      <c r="C53" s="5">
        <v>0</v>
      </c>
      <c r="D53" s="5">
        <v>0</v>
      </c>
      <c r="E53" s="4">
        <v>0.78</v>
      </c>
      <c r="F53" s="5">
        <v>3975</v>
      </c>
      <c r="G53" s="14"/>
      <c r="H53" s="14"/>
      <c r="I53" s="14"/>
      <c r="J53" s="14"/>
      <c r="K53" s="4">
        <v>19.285342227095938</v>
      </c>
      <c r="L53" s="4">
        <v>3.2065766807560414</v>
      </c>
      <c r="M53" s="5">
        <f t="shared" si="1"/>
        <v>0</v>
      </c>
      <c r="N53" s="16"/>
      <c r="O53" s="14"/>
      <c r="P53" s="14"/>
    </row>
    <row r="54" spans="1:16" ht="19.5" customHeight="1" x14ac:dyDescent="0.25">
      <c r="A54" s="4">
        <v>22.764787883416613</v>
      </c>
      <c r="B54" s="4">
        <v>3.2611943385513831</v>
      </c>
      <c r="C54" s="5">
        <v>0</v>
      </c>
      <c r="D54" s="5">
        <v>0</v>
      </c>
      <c r="E54" s="4">
        <v>0.82</v>
      </c>
      <c r="F54" s="5">
        <v>3975</v>
      </c>
      <c r="G54" s="14"/>
      <c r="H54" s="14"/>
      <c r="I54" s="14"/>
      <c r="J54" s="14"/>
      <c r="K54" s="4">
        <v>22.764787883416613</v>
      </c>
      <c r="L54" s="4">
        <v>3.2611943385513831</v>
      </c>
      <c r="M54" s="5">
        <f t="shared" si="1"/>
        <v>0</v>
      </c>
      <c r="N54" s="16"/>
      <c r="O54" s="14"/>
      <c r="P54" s="14"/>
    </row>
    <row r="55" spans="1:16" ht="19.5" customHeight="1" x14ac:dyDescent="0.25">
      <c r="A55" s="4">
        <v>26.805557840943429</v>
      </c>
      <c r="B55" s="4">
        <v>3.3469795221843004</v>
      </c>
      <c r="C55" s="5">
        <v>0</v>
      </c>
      <c r="D55" s="5">
        <v>0</v>
      </c>
      <c r="E55" s="4">
        <v>0.78</v>
      </c>
      <c r="F55" s="5">
        <v>3975</v>
      </c>
      <c r="G55" s="14"/>
      <c r="H55" s="14"/>
      <c r="I55" s="14"/>
      <c r="J55" s="14"/>
      <c r="K55" s="4">
        <v>26.805557840943429</v>
      </c>
      <c r="L55" s="4">
        <v>3.3469795221843004</v>
      </c>
      <c r="M55" s="5">
        <f t="shared" si="1"/>
        <v>0</v>
      </c>
      <c r="N55" s="16"/>
      <c r="O55" s="14"/>
      <c r="P55" s="14"/>
    </row>
    <row r="56" spans="1:16" ht="19.5" customHeight="1" x14ac:dyDescent="0.25">
      <c r="A56" s="4">
        <v>30.521044267889774</v>
      </c>
      <c r="B56" s="4">
        <v>3.4763327857513402</v>
      </c>
      <c r="C56" s="5">
        <v>0</v>
      </c>
      <c r="D56" s="5">
        <v>0</v>
      </c>
      <c r="E56" s="4">
        <v>0.68</v>
      </c>
      <c r="F56" s="5">
        <v>3975</v>
      </c>
      <c r="G56" s="14"/>
      <c r="H56" s="14"/>
      <c r="I56" s="14"/>
      <c r="J56" s="14"/>
      <c r="K56" s="4">
        <v>30.521044267889774</v>
      </c>
      <c r="L56" s="4">
        <v>3.4763327857513402</v>
      </c>
      <c r="M56" s="5">
        <f t="shared" si="1"/>
        <v>0</v>
      </c>
      <c r="N56" s="16"/>
      <c r="O56" s="14"/>
      <c r="P56" s="14"/>
    </row>
    <row r="57" spans="1:16" ht="19.5" customHeight="1" x14ac:dyDescent="0.25">
      <c r="A57" s="15" t="s">
        <v>4</v>
      </c>
      <c r="B57" s="5">
        <v>0</v>
      </c>
      <c r="C57" s="16"/>
      <c r="D57" s="16"/>
      <c r="E57" s="17"/>
      <c r="F57" s="17"/>
      <c r="G57" s="14"/>
      <c r="H57" s="14"/>
      <c r="I57" s="14"/>
      <c r="J57" s="14"/>
      <c r="K57" s="17"/>
      <c r="L57" s="17"/>
      <c r="M57" s="89" t="e">
        <f t="shared" si="1"/>
        <v>#VALUE!</v>
      </c>
      <c r="N57" s="16"/>
      <c r="O57" s="14"/>
      <c r="P57" s="14"/>
    </row>
    <row r="58" spans="1:16" ht="19.5" customHeight="1" x14ac:dyDescent="0.25">
      <c r="A58" s="4">
        <v>12.872868846219243</v>
      </c>
      <c r="B58" s="4">
        <v>3.2438293666801132</v>
      </c>
      <c r="C58" s="5">
        <v>0</v>
      </c>
      <c r="D58" s="5">
        <v>0</v>
      </c>
      <c r="E58" s="4">
        <v>0.65</v>
      </c>
      <c r="F58" s="4">
        <v>3709.9999999999995</v>
      </c>
      <c r="G58" s="14"/>
      <c r="H58" s="14"/>
      <c r="I58" s="14"/>
      <c r="J58" s="14"/>
      <c r="K58" s="4">
        <v>12.872868846219243</v>
      </c>
      <c r="L58" s="4">
        <v>3.2438293666801132</v>
      </c>
      <c r="M58" s="5">
        <f t="shared" si="1"/>
        <v>0</v>
      </c>
      <c r="N58" s="16"/>
      <c r="O58" s="14"/>
      <c r="P58" s="14"/>
    </row>
    <row r="59" spans="1:16" ht="19.5" customHeight="1" x14ac:dyDescent="0.25">
      <c r="A59" s="4">
        <v>14.25385546380013</v>
      </c>
      <c r="B59" s="4">
        <v>3.2543314447592069</v>
      </c>
      <c r="C59" s="5">
        <v>0</v>
      </c>
      <c r="D59" s="5">
        <v>0</v>
      </c>
      <c r="E59" s="4">
        <v>0.68500000000000005</v>
      </c>
      <c r="F59" s="4">
        <v>3709.9999999999995</v>
      </c>
      <c r="G59" s="14"/>
      <c r="H59" s="14"/>
      <c r="I59" s="14"/>
      <c r="J59" s="14"/>
      <c r="K59" s="4">
        <v>14.25385546380013</v>
      </c>
      <c r="L59" s="4">
        <v>3.2543314447592069</v>
      </c>
      <c r="M59" s="5">
        <f t="shared" si="1"/>
        <v>0</v>
      </c>
      <c r="N59" s="16"/>
      <c r="O59" s="14"/>
      <c r="P59" s="14"/>
    </row>
    <row r="60" spans="1:16" ht="19.5" customHeight="1" x14ac:dyDescent="0.25">
      <c r="A60" s="4">
        <v>18.590106450398579</v>
      </c>
      <c r="B60" s="4">
        <v>3.3000053348653977</v>
      </c>
      <c r="C60" s="5">
        <v>0</v>
      </c>
      <c r="D60" s="5">
        <v>0</v>
      </c>
      <c r="E60" s="4">
        <v>0.78</v>
      </c>
      <c r="F60" s="4">
        <v>3709.9999999999995</v>
      </c>
      <c r="G60" s="14"/>
      <c r="H60" s="14"/>
      <c r="I60" s="14"/>
      <c r="J60" s="14"/>
      <c r="K60" s="4">
        <v>18.590106450398579</v>
      </c>
      <c r="L60" s="4">
        <v>3.3000053348653977</v>
      </c>
      <c r="M60" s="5">
        <f t="shared" si="1"/>
        <v>0</v>
      </c>
      <c r="N60" s="16"/>
      <c r="O60" s="14"/>
      <c r="P60" s="14"/>
    </row>
    <row r="61" spans="1:16" ht="19.5" customHeight="1" x14ac:dyDescent="0.25">
      <c r="A61" s="4">
        <v>21.850741234484385</v>
      </c>
      <c r="B61" s="4">
        <v>3.3469795221843004</v>
      </c>
      <c r="C61" s="5">
        <v>0</v>
      </c>
      <c r="D61" s="5">
        <v>0</v>
      </c>
      <c r="E61" s="4">
        <v>0.82</v>
      </c>
      <c r="F61" s="4">
        <v>3709.9999999999995</v>
      </c>
      <c r="G61" s="14"/>
      <c r="H61" s="14"/>
      <c r="I61" s="14"/>
      <c r="J61" s="14"/>
      <c r="K61" s="4">
        <v>21.850741234484385</v>
      </c>
      <c r="L61" s="4">
        <v>3.3469795221843004</v>
      </c>
      <c r="M61" s="5">
        <f t="shared" si="1"/>
        <v>0</v>
      </c>
      <c r="N61" s="16"/>
      <c r="O61" s="14"/>
      <c r="P61" s="14"/>
    </row>
    <row r="62" spans="1:16" ht="19.5" customHeight="1" x14ac:dyDescent="0.25">
      <c r="A62" s="4">
        <v>25.660302887237719</v>
      </c>
      <c r="B62" s="4">
        <v>3.4332904961147639</v>
      </c>
      <c r="C62" s="5">
        <v>0</v>
      </c>
      <c r="D62" s="5">
        <v>0</v>
      </c>
      <c r="E62" s="4">
        <v>0.78</v>
      </c>
      <c r="F62" s="4">
        <v>3709.9999999999995</v>
      </c>
      <c r="G62" s="14"/>
      <c r="H62" s="14"/>
      <c r="I62" s="14"/>
      <c r="J62" s="14"/>
      <c r="K62" s="4">
        <v>25.660302887237719</v>
      </c>
      <c r="L62" s="4">
        <v>3.4332904961147639</v>
      </c>
      <c r="M62" s="5">
        <f t="shared" si="1"/>
        <v>0</v>
      </c>
      <c r="N62" s="16"/>
      <c r="O62" s="14"/>
      <c r="P62" s="14"/>
    </row>
    <row r="63" spans="1:16" ht="19.5" customHeight="1" x14ac:dyDescent="0.25">
      <c r="A63" s="4">
        <v>29.045635874857144</v>
      </c>
      <c r="B63" s="4">
        <v>3.5449889790160465</v>
      </c>
      <c r="C63" s="5">
        <v>0</v>
      </c>
      <c r="D63" s="5">
        <v>0</v>
      </c>
      <c r="E63" s="4">
        <v>0.68</v>
      </c>
      <c r="F63" s="4">
        <v>3709.9999999999995</v>
      </c>
      <c r="G63" s="14"/>
      <c r="H63" s="14"/>
      <c r="I63" s="14"/>
      <c r="J63" s="14"/>
      <c r="K63" s="4">
        <v>29.045635874857144</v>
      </c>
      <c r="L63" s="4">
        <v>3.5449889790160465</v>
      </c>
      <c r="M63" s="5">
        <f t="shared" si="1"/>
        <v>0</v>
      </c>
      <c r="N63" s="16"/>
      <c r="O63" s="14"/>
      <c r="P63" s="14"/>
    </row>
    <row r="64" spans="1:16" ht="19.5" customHeight="1" x14ac:dyDescent="0.25">
      <c r="A64" s="15" t="s">
        <v>5</v>
      </c>
      <c r="B64" s="17"/>
      <c r="C64" s="16"/>
      <c r="D64" s="16"/>
      <c r="E64" s="17"/>
      <c r="F64" s="17"/>
      <c r="G64" s="14"/>
      <c r="H64" s="14"/>
      <c r="I64" s="14"/>
      <c r="J64" s="14"/>
      <c r="K64" s="17"/>
      <c r="L64" s="17"/>
      <c r="M64" s="16"/>
      <c r="N64" s="16"/>
      <c r="O64" s="14"/>
      <c r="P64" s="14"/>
    </row>
    <row r="65" spans="1:16" ht="19.5" customHeight="1" x14ac:dyDescent="0.25">
      <c r="A65" s="15" t="s">
        <v>19</v>
      </c>
      <c r="B65" s="4">
        <v>507.9</v>
      </c>
      <c r="C65" s="16"/>
      <c r="D65" s="16"/>
      <c r="E65" s="17"/>
      <c r="F65" s="17"/>
      <c r="G65" s="14"/>
      <c r="H65" s="14"/>
      <c r="I65" s="14"/>
      <c r="J65" s="14"/>
      <c r="K65" s="17"/>
      <c r="L65" s="17"/>
      <c r="M65" s="16"/>
      <c r="N65" s="16"/>
      <c r="O65" s="14"/>
      <c r="P65" s="14"/>
    </row>
    <row r="66" spans="1:16" ht="19.5" customHeight="1" x14ac:dyDescent="0.25">
      <c r="A66" s="15" t="s">
        <v>6</v>
      </c>
      <c r="B66" s="5">
        <v>288</v>
      </c>
      <c r="C66" s="16"/>
      <c r="D66" s="16"/>
      <c r="E66" s="17"/>
      <c r="F66" s="17"/>
      <c r="G66" s="14"/>
      <c r="H66" s="14"/>
      <c r="I66" s="14"/>
      <c r="J66" s="14"/>
      <c r="K66" s="17"/>
      <c r="L66" s="17"/>
      <c r="M66" s="16"/>
      <c r="N66" s="16"/>
      <c r="O66" s="14"/>
      <c r="P66" s="14"/>
    </row>
    <row r="67" spans="1:16" ht="19.5" customHeight="1" x14ac:dyDescent="0.25">
      <c r="A67" s="6" t="s">
        <v>7</v>
      </c>
      <c r="B67" s="4">
        <v>4.0207265000000003</v>
      </c>
      <c r="C67" s="16"/>
      <c r="D67" s="16"/>
      <c r="E67" s="4">
        <v>4.0207265000000003</v>
      </c>
      <c r="F67" s="17"/>
      <c r="G67" s="14"/>
      <c r="H67" s="14"/>
      <c r="I67" s="14"/>
      <c r="J67" s="14"/>
      <c r="K67" s="17"/>
      <c r="L67" s="17"/>
      <c r="M67" s="16"/>
      <c r="N67" s="16"/>
      <c r="O67" s="14"/>
      <c r="P67" s="14"/>
    </row>
    <row r="68" spans="1:16" ht="19.5" customHeight="1" x14ac:dyDescent="0.25">
      <c r="A68" s="6" t="s">
        <v>8</v>
      </c>
      <c r="B68" s="4">
        <v>1.45</v>
      </c>
      <c r="C68" s="16"/>
      <c r="D68" s="16"/>
      <c r="E68" s="17"/>
      <c r="F68" s="17"/>
      <c r="G68" s="14"/>
      <c r="H68" s="14"/>
      <c r="I68" s="14"/>
      <c r="J68" s="14"/>
      <c r="K68" s="17"/>
      <c r="L68" s="17"/>
      <c r="M68" s="16"/>
      <c r="N68" s="16"/>
      <c r="O68" s="14"/>
      <c r="P68" s="14"/>
    </row>
    <row r="69" spans="1:16" ht="19.5" customHeight="1" x14ac:dyDescent="0.25">
      <c r="A69" s="6" t="s">
        <v>9</v>
      </c>
      <c r="B69" s="4">
        <v>0.85</v>
      </c>
      <c r="C69" s="16"/>
      <c r="D69" s="16"/>
      <c r="E69" s="17"/>
      <c r="F69" s="17"/>
      <c r="G69" s="14"/>
      <c r="H69" s="14"/>
      <c r="I69" s="14"/>
      <c r="J69" s="14"/>
      <c r="K69" s="17"/>
      <c r="L69" s="17"/>
      <c r="M69" s="16"/>
      <c r="N69" s="16"/>
      <c r="O69" s="14"/>
      <c r="P69" s="14"/>
    </row>
    <row r="70" spans="1:16" ht="19.5" customHeight="1" x14ac:dyDescent="0.25">
      <c r="A70" s="6" t="s">
        <v>10</v>
      </c>
      <c r="B70" s="4">
        <v>2.9</v>
      </c>
      <c r="C70" s="16"/>
      <c r="D70" s="16"/>
      <c r="E70" s="17"/>
      <c r="F70" s="17"/>
      <c r="G70" s="14"/>
      <c r="H70" s="14"/>
      <c r="I70" s="14"/>
      <c r="J70" s="14"/>
      <c r="K70" s="17"/>
      <c r="L70" s="17"/>
      <c r="M70" s="16"/>
      <c r="N70" s="16"/>
      <c r="O70" s="14"/>
      <c r="P70" s="14"/>
    </row>
    <row r="71" spans="1:16" ht="19.5" customHeight="1" x14ac:dyDescent="0.25">
      <c r="A71" s="6" t="s">
        <v>11</v>
      </c>
      <c r="B71" s="4">
        <v>5300</v>
      </c>
      <c r="C71" s="16"/>
      <c r="D71" s="16"/>
      <c r="E71" s="17"/>
      <c r="F71" s="17"/>
      <c r="G71" s="14"/>
      <c r="H71" s="14"/>
      <c r="I71" s="14"/>
      <c r="J71" s="14"/>
      <c r="K71" s="17"/>
      <c r="L71" s="17"/>
      <c r="M71" s="16"/>
      <c r="N71" s="16"/>
      <c r="O71" s="14"/>
      <c r="P71" s="14"/>
    </row>
    <row r="72" spans="1:16" ht="19.5" customHeight="1" x14ac:dyDescent="0.25">
      <c r="A72" s="6" t="s">
        <v>12</v>
      </c>
      <c r="B72" s="4">
        <v>26.5</v>
      </c>
      <c r="C72" s="16"/>
      <c r="D72" s="16"/>
      <c r="E72" s="17"/>
      <c r="F72" s="17"/>
      <c r="G72" s="14"/>
      <c r="H72" s="14"/>
      <c r="I72" s="14"/>
      <c r="J72" s="14"/>
      <c r="K72" s="17"/>
      <c r="L72" s="17"/>
      <c r="M72" s="16"/>
      <c r="N72" s="16"/>
      <c r="O72" s="14"/>
      <c r="P72" s="14"/>
    </row>
    <row r="73" spans="1:16" ht="19.5" customHeight="1" x14ac:dyDescent="0.25">
      <c r="A73" s="6" t="s">
        <v>13</v>
      </c>
      <c r="B73" s="4">
        <v>0.03</v>
      </c>
      <c r="C73" s="16"/>
      <c r="D73" s="16"/>
      <c r="E73" s="17"/>
      <c r="F73" s="17"/>
      <c r="G73" s="14"/>
      <c r="H73" s="14"/>
      <c r="I73" s="14"/>
      <c r="J73" s="14"/>
      <c r="K73" s="17"/>
      <c r="L73" s="17"/>
      <c r="M73" s="16"/>
      <c r="N73" s="16"/>
      <c r="O73" s="14"/>
      <c r="P73" s="14"/>
    </row>
    <row r="74" spans="1:16" ht="19.5" customHeight="1" x14ac:dyDescent="0.25">
      <c r="A74" s="6" t="s">
        <v>14</v>
      </c>
      <c r="B74" s="4">
        <v>7.8100000000000003E-2</v>
      </c>
      <c r="C74" s="16"/>
      <c r="D74" s="16"/>
      <c r="E74" s="17"/>
      <c r="F74" s="17"/>
      <c r="G74" s="14"/>
      <c r="H74" s="14"/>
      <c r="I74" s="14"/>
      <c r="J74" s="14"/>
      <c r="K74" s="17"/>
      <c r="L74" s="17"/>
      <c r="M74" s="16"/>
      <c r="N74" s="16"/>
      <c r="O74" s="14"/>
      <c r="P74" s="14"/>
    </row>
    <row r="75" spans="1:16" ht="19.5" customHeight="1" x14ac:dyDescent="0.25">
      <c r="A75" s="15" t="s">
        <v>15</v>
      </c>
      <c r="B75" s="17"/>
      <c r="C75" s="16"/>
      <c r="D75" s="16"/>
      <c r="E75" s="17"/>
      <c r="F75" s="17"/>
      <c r="G75" s="14"/>
      <c r="H75" s="14"/>
      <c r="I75" s="14"/>
      <c r="J75" s="14"/>
      <c r="K75" s="17"/>
      <c r="L75" s="17"/>
      <c r="M75" s="16"/>
      <c r="N75" s="16"/>
      <c r="O75" s="14"/>
      <c r="P75" s="14"/>
    </row>
    <row r="76" spans="1:16" ht="19.5" customHeight="1" x14ac:dyDescent="0.25">
      <c r="A76" s="6" t="s">
        <v>16</v>
      </c>
      <c r="B76" s="4">
        <v>4.54</v>
      </c>
      <c r="C76" s="16"/>
      <c r="D76" s="16"/>
      <c r="E76" s="17"/>
      <c r="F76" s="17"/>
      <c r="G76" s="14"/>
      <c r="H76" s="14"/>
      <c r="I76" s="14"/>
      <c r="J76" s="14"/>
      <c r="K76" s="17"/>
      <c r="L76" s="17"/>
      <c r="M76" s="16"/>
      <c r="N76" s="16"/>
      <c r="O76" s="14"/>
      <c r="P76" s="14"/>
    </row>
    <row r="77" spans="1:16" ht="19.5" customHeight="1" x14ac:dyDescent="0.25">
      <c r="A77" s="6" t="s">
        <v>17</v>
      </c>
      <c r="B77" s="5">
        <v>16</v>
      </c>
      <c r="C77" s="16"/>
      <c r="D77" s="16"/>
      <c r="E77" s="17"/>
      <c r="F77" s="17"/>
      <c r="G77" s="14"/>
      <c r="H77" s="14"/>
      <c r="I77" s="14"/>
      <c r="J77" s="14"/>
      <c r="K77" s="17"/>
      <c r="L77" s="17"/>
      <c r="M77" s="16"/>
      <c r="N77" s="16"/>
      <c r="O77" s="14"/>
      <c r="P77" s="14"/>
    </row>
    <row r="78" spans="1:16" ht="19.5" customHeight="1" x14ac:dyDescent="0.25">
      <c r="A78" s="6" t="s">
        <v>18</v>
      </c>
      <c r="B78" s="4">
        <v>41</v>
      </c>
      <c r="C78" s="16"/>
      <c r="D78" s="16"/>
      <c r="E78" s="17"/>
      <c r="F78" s="17"/>
      <c r="G78" s="14"/>
      <c r="H78" s="14"/>
      <c r="I78" s="14"/>
      <c r="J78" s="14"/>
      <c r="K78" s="17"/>
      <c r="L78" s="17"/>
      <c r="M78" s="16"/>
      <c r="N78" s="16"/>
      <c r="O78" s="14"/>
      <c r="P78" s="1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3"/>
  <sheetViews>
    <sheetView workbookViewId="0"/>
  </sheetViews>
  <sheetFormatPr defaultRowHeight="15" x14ac:dyDescent="0.25"/>
  <cols>
    <col min="1" max="1" width="14.140625" style="72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68" t="s">
        <v>0</v>
      </c>
      <c r="B1" s="1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69">
        <v>16.485429391701729</v>
      </c>
      <c r="B2" s="4">
        <v>10.502145288135001</v>
      </c>
      <c r="C2" s="5">
        <v>0</v>
      </c>
      <c r="D2" s="5">
        <v>0</v>
      </c>
      <c r="E2" s="4">
        <v>0.78944273101776008</v>
      </c>
      <c r="F2" s="4">
        <v>8012.55</v>
      </c>
    </row>
    <row r="3" spans="1:6" ht="19.5" customHeight="1" x14ac:dyDescent="0.25">
      <c r="A3" s="69">
        <v>18.665467477119108</v>
      </c>
      <c r="B3" s="4">
        <v>10.408820628474</v>
      </c>
      <c r="C3" s="5">
        <v>0</v>
      </c>
      <c r="D3" s="5">
        <v>0</v>
      </c>
      <c r="E3" s="4">
        <v>0.82713038264789007</v>
      </c>
      <c r="F3" s="4">
        <v>8012.55</v>
      </c>
    </row>
    <row r="4" spans="1:6" ht="19.5" customHeight="1" x14ac:dyDescent="0.25">
      <c r="A4" s="69">
        <v>21.032365969857864</v>
      </c>
      <c r="B4" s="4">
        <v>10.248835497626001</v>
      </c>
      <c r="C4" s="5">
        <v>0</v>
      </c>
      <c r="D4" s="5">
        <v>0</v>
      </c>
      <c r="E4" s="4">
        <v>0.83398268294427003</v>
      </c>
      <c r="F4" s="4">
        <v>8012.55</v>
      </c>
    </row>
    <row r="5" spans="1:6" ht="19.5" customHeight="1" x14ac:dyDescent="0.25">
      <c r="A5" s="69">
        <v>23.399264462597799</v>
      </c>
      <c r="B5" s="4">
        <v>9.9555294244052011</v>
      </c>
      <c r="C5" s="5">
        <v>0</v>
      </c>
      <c r="D5" s="5">
        <v>0</v>
      </c>
      <c r="E5" s="4">
        <v>0.84083498324065997</v>
      </c>
      <c r="F5" s="4">
        <v>8012.55</v>
      </c>
    </row>
    <row r="6" spans="1:6" ht="19.5" customHeight="1" x14ac:dyDescent="0.25">
      <c r="A6" s="69">
        <v>25.828449757777022</v>
      </c>
      <c r="B6" s="4">
        <v>9.6222270684725011</v>
      </c>
      <c r="C6" s="5">
        <v>0</v>
      </c>
      <c r="D6" s="5">
        <v>0</v>
      </c>
      <c r="E6" s="4">
        <v>0.80999963190692004</v>
      </c>
      <c r="F6" s="4">
        <v>8012.55</v>
      </c>
    </row>
    <row r="7" spans="1:6" ht="19.5" customHeight="1" x14ac:dyDescent="0.25">
      <c r="A7" s="69">
        <v>28.070774645636025</v>
      </c>
      <c r="B7" s="4">
        <v>9.1289395816921992</v>
      </c>
      <c r="C7" s="5">
        <v>0</v>
      </c>
      <c r="D7" s="5">
        <v>0</v>
      </c>
      <c r="E7" s="4">
        <v>0.7551812295358199</v>
      </c>
      <c r="F7" s="4">
        <v>8012.55</v>
      </c>
    </row>
    <row r="8" spans="1:6" ht="19.5" customHeight="1" x14ac:dyDescent="0.25">
      <c r="A8" s="69">
        <v>30.375386335934326</v>
      </c>
      <c r="B8" s="4">
        <v>7.9690473830466004</v>
      </c>
      <c r="C8" s="5">
        <v>0</v>
      </c>
      <c r="D8" s="5">
        <v>0</v>
      </c>
      <c r="E8" s="4">
        <v>0.50849841886589997</v>
      </c>
      <c r="F8" s="4">
        <v>8012.55</v>
      </c>
    </row>
    <row r="9" spans="1:6" ht="19.5" customHeight="1" x14ac:dyDescent="0.25">
      <c r="A9" s="70" t="s">
        <v>4</v>
      </c>
      <c r="B9" s="6"/>
      <c r="C9" s="58"/>
      <c r="D9" s="58"/>
      <c r="E9" s="6"/>
      <c r="F9" s="6"/>
    </row>
    <row r="10" spans="1:6" ht="19.5" customHeight="1" x14ac:dyDescent="0.25">
      <c r="A10" s="69">
        <v>15.42655375021269</v>
      </c>
      <c r="B10" s="4">
        <v>9.9821936128798008</v>
      </c>
      <c r="C10" s="5">
        <v>0</v>
      </c>
      <c r="D10" s="5">
        <v>0</v>
      </c>
      <c r="E10" s="4">
        <v>0.79286888116594989</v>
      </c>
      <c r="F10" s="5">
        <v>7631</v>
      </c>
    </row>
    <row r="11" spans="1:6" ht="19.5" customHeight="1" x14ac:dyDescent="0.25">
      <c r="A11" s="69">
        <v>16.298568984379173</v>
      </c>
      <c r="B11" s="4">
        <v>9.9288652359305996</v>
      </c>
      <c r="C11" s="5">
        <v>0</v>
      </c>
      <c r="D11" s="5">
        <v>0</v>
      </c>
      <c r="E11" s="4">
        <v>0.81685193220330998</v>
      </c>
      <c r="F11" s="5">
        <v>7631</v>
      </c>
    </row>
    <row r="12" spans="1:6" ht="19.5" customHeight="1" x14ac:dyDescent="0.25">
      <c r="A12" s="69">
        <v>18.603180674678637</v>
      </c>
      <c r="B12" s="4">
        <v>9.7955442935574997</v>
      </c>
      <c r="C12" s="5">
        <v>0</v>
      </c>
      <c r="D12" s="5">
        <v>0</v>
      </c>
      <c r="E12" s="4">
        <v>0.82370423249968994</v>
      </c>
      <c r="F12" s="5">
        <v>7631</v>
      </c>
    </row>
    <row r="13" spans="1:6" ht="19.5" customHeight="1" x14ac:dyDescent="0.25">
      <c r="A13" s="69">
        <v>21.156939574738793</v>
      </c>
      <c r="B13" s="4">
        <v>9.6222270684725011</v>
      </c>
      <c r="C13" s="5">
        <v>0</v>
      </c>
      <c r="D13" s="5">
        <v>0</v>
      </c>
      <c r="E13" s="4">
        <v>0.83055653279607999</v>
      </c>
      <c r="F13" s="5">
        <v>7631</v>
      </c>
    </row>
    <row r="14" spans="1:6" ht="19.5" customHeight="1" x14ac:dyDescent="0.25">
      <c r="A14" s="69">
        <v>23.399264462597799</v>
      </c>
      <c r="B14" s="4">
        <v>9.2889247125398988</v>
      </c>
      <c r="C14" s="5">
        <v>0</v>
      </c>
      <c r="D14" s="5">
        <v>0</v>
      </c>
      <c r="E14" s="4">
        <v>0.83398268294427003</v>
      </c>
      <c r="F14" s="5">
        <v>7631</v>
      </c>
    </row>
    <row r="15" spans="1:6" ht="19.5" customHeight="1" x14ac:dyDescent="0.25">
      <c r="A15" s="69">
        <v>25.766162955336565</v>
      </c>
      <c r="B15" s="4">
        <v>8.8756297911833997</v>
      </c>
      <c r="C15" s="5">
        <v>0</v>
      </c>
      <c r="D15" s="5">
        <v>0</v>
      </c>
      <c r="E15" s="4">
        <v>0.76545967998039999</v>
      </c>
      <c r="F15" s="5">
        <v>7631</v>
      </c>
    </row>
    <row r="16" spans="1:6" ht="19.5" customHeight="1" x14ac:dyDescent="0.25">
      <c r="A16" s="69">
        <v>28.008487843195564</v>
      </c>
      <c r="B16" s="4">
        <v>8.1290325138943</v>
      </c>
      <c r="C16" s="5">
        <v>0</v>
      </c>
      <c r="D16" s="5">
        <v>0</v>
      </c>
      <c r="E16" s="4">
        <v>0.64897057494182997</v>
      </c>
      <c r="F16" s="5">
        <v>7631</v>
      </c>
    </row>
    <row r="17" spans="1:6" ht="19.5" customHeight="1" x14ac:dyDescent="0.25">
      <c r="A17" s="69">
        <v>28.693642670040656</v>
      </c>
      <c r="B17" s="4">
        <v>7.5424203674528005</v>
      </c>
      <c r="C17" s="5">
        <v>0</v>
      </c>
      <c r="D17" s="5">
        <v>0</v>
      </c>
      <c r="E17" s="4">
        <v>0.58044757197796004</v>
      </c>
      <c r="F17" s="5">
        <v>7631</v>
      </c>
    </row>
    <row r="18" spans="1:6" ht="19.5" customHeight="1" x14ac:dyDescent="0.25">
      <c r="A18" s="70" t="s">
        <v>4</v>
      </c>
      <c r="B18" s="6"/>
      <c r="C18" s="58"/>
      <c r="D18" s="58"/>
      <c r="E18" s="6"/>
      <c r="F18" s="6"/>
    </row>
    <row r="19" spans="1:6" ht="19.5" customHeight="1" x14ac:dyDescent="0.25">
      <c r="A19" s="69">
        <v>13.557949676997636</v>
      </c>
      <c r="B19" s="4">
        <v>9.0089507335564996</v>
      </c>
      <c r="C19" s="5">
        <v>0</v>
      </c>
      <c r="D19" s="5">
        <v>0</v>
      </c>
      <c r="E19" s="4">
        <v>0.82382835732492821</v>
      </c>
      <c r="F19" s="4">
        <v>6867.9000000000005</v>
      </c>
    </row>
    <row r="20" spans="1:6" ht="19.5" customHeight="1" x14ac:dyDescent="0.25">
      <c r="A20" s="69">
        <v>14.056244096521336</v>
      </c>
      <c r="B20" s="4">
        <v>8.9689544508444996</v>
      </c>
      <c r="C20" s="5">
        <v>0</v>
      </c>
      <c r="D20" s="5">
        <v>0</v>
      </c>
      <c r="E20" s="4">
        <v>0.80749789481150402</v>
      </c>
      <c r="F20" s="4">
        <v>6867.9000000000005</v>
      </c>
    </row>
    <row r="21" spans="1:6" ht="19.5" customHeight="1" x14ac:dyDescent="0.25">
      <c r="A21" s="69">
        <v>16.236282181938712</v>
      </c>
      <c r="B21" s="4">
        <v>8.8622976969461007</v>
      </c>
      <c r="C21" s="5">
        <v>0</v>
      </c>
      <c r="D21" s="5">
        <v>0</v>
      </c>
      <c r="E21" s="4">
        <v>0.79303484586904005</v>
      </c>
      <c r="F21" s="4">
        <v>6867.9000000000005</v>
      </c>
    </row>
    <row r="22" spans="1:6" ht="19.5" customHeight="1" x14ac:dyDescent="0.25">
      <c r="A22" s="69">
        <v>18.665467477119108</v>
      </c>
      <c r="B22" s="4">
        <v>8.6489841891491999</v>
      </c>
      <c r="C22" s="5">
        <v>0</v>
      </c>
      <c r="D22" s="5">
        <v>0</v>
      </c>
      <c r="E22" s="4">
        <v>0.82672002559075619</v>
      </c>
      <c r="F22" s="4">
        <v>6867.9000000000005</v>
      </c>
    </row>
    <row r="23" spans="1:6" ht="19.5" customHeight="1" x14ac:dyDescent="0.25">
      <c r="A23" s="69">
        <v>21.032365969857864</v>
      </c>
      <c r="B23" s="4">
        <v>8.3423460216912009</v>
      </c>
      <c r="C23" s="5">
        <v>0</v>
      </c>
      <c r="D23" s="5">
        <v>0</v>
      </c>
      <c r="E23" s="4">
        <v>0.82768060786459385</v>
      </c>
      <c r="F23" s="4">
        <v>6867.9000000000005</v>
      </c>
    </row>
    <row r="24" spans="1:6" ht="19.5" customHeight="1" x14ac:dyDescent="0.25">
      <c r="A24" s="69">
        <v>23.399264462597799</v>
      </c>
      <c r="B24" s="4">
        <v>7.9290511003347008</v>
      </c>
      <c r="C24" s="5">
        <v>0</v>
      </c>
      <c r="D24" s="5">
        <v>0</v>
      </c>
      <c r="E24" s="4">
        <v>0.71373411804079179</v>
      </c>
      <c r="F24" s="4">
        <v>6867.9000000000005</v>
      </c>
    </row>
    <row r="25" spans="1:6" ht="19.5" customHeight="1" x14ac:dyDescent="0.25">
      <c r="A25" s="69">
        <v>25.143294930931923</v>
      </c>
      <c r="B25" s="4">
        <v>7.2091180115201992</v>
      </c>
      <c r="C25" s="5">
        <v>0</v>
      </c>
      <c r="D25" s="5">
        <v>0</v>
      </c>
      <c r="E25" s="4">
        <v>0.50794893368232241</v>
      </c>
      <c r="F25" s="4">
        <v>6867.9000000000005</v>
      </c>
    </row>
    <row r="26" spans="1:6" ht="19.5" customHeight="1" x14ac:dyDescent="0.25">
      <c r="A26" s="70" t="s">
        <v>4</v>
      </c>
      <c r="B26" s="6"/>
      <c r="C26" s="58"/>
      <c r="D26" s="58"/>
      <c r="E26" s="6"/>
      <c r="F26" s="6"/>
    </row>
    <row r="27" spans="1:6" ht="19.5" customHeight="1" x14ac:dyDescent="0.25">
      <c r="A27" s="69">
        <v>12.000779615984889</v>
      </c>
      <c r="B27" s="4">
        <v>8.2090250793180992</v>
      </c>
      <c r="C27" s="5">
        <v>0</v>
      </c>
      <c r="D27" s="5">
        <v>0</v>
      </c>
      <c r="E27" s="4">
        <v>0.80657348175873</v>
      </c>
      <c r="F27" s="4">
        <v>6104.8</v>
      </c>
    </row>
    <row r="28" spans="1:6" ht="19.5" customHeight="1" x14ac:dyDescent="0.25">
      <c r="A28" s="69">
        <v>13.931670491640411</v>
      </c>
      <c r="B28" s="4">
        <v>8.0757041369449993</v>
      </c>
      <c r="C28" s="5">
        <v>0</v>
      </c>
      <c r="D28" s="5">
        <v>0</v>
      </c>
      <c r="E28" s="4">
        <v>0.83055653279607999</v>
      </c>
      <c r="F28" s="4">
        <v>6104.8</v>
      </c>
    </row>
    <row r="29" spans="1:6" ht="19.5" customHeight="1" x14ac:dyDescent="0.25">
      <c r="A29" s="69">
        <v>16.298568984379173</v>
      </c>
      <c r="B29" s="4">
        <v>7.9023869118601002</v>
      </c>
      <c r="C29" s="5">
        <v>0</v>
      </c>
      <c r="D29" s="5">
        <v>0</v>
      </c>
      <c r="E29" s="4">
        <v>0.82713038264789007</v>
      </c>
      <c r="F29" s="4">
        <v>6104.8</v>
      </c>
    </row>
    <row r="30" spans="1:6" ht="19.5" customHeight="1" x14ac:dyDescent="0.25">
      <c r="A30" s="69">
        <v>18.603180674678637</v>
      </c>
      <c r="B30" s="4">
        <v>7.6357450271139005</v>
      </c>
      <c r="C30" s="5">
        <v>0</v>
      </c>
      <c r="D30" s="5">
        <v>0</v>
      </c>
      <c r="E30" s="4">
        <v>0.78259043072137002</v>
      </c>
      <c r="F30" s="4">
        <v>6104.8</v>
      </c>
    </row>
    <row r="31" spans="1:6" ht="19.5" customHeight="1" x14ac:dyDescent="0.25">
      <c r="A31" s="69">
        <v>20.907792364976942</v>
      </c>
      <c r="B31" s="4">
        <v>7.1824538230455008</v>
      </c>
      <c r="C31" s="5">
        <v>0</v>
      </c>
      <c r="D31" s="5">
        <v>0</v>
      </c>
      <c r="E31" s="4">
        <v>0.65239672509002</v>
      </c>
      <c r="F31" s="4">
        <v>6104.8</v>
      </c>
    </row>
    <row r="32" spans="1:6" ht="19.5" customHeight="1" x14ac:dyDescent="0.25">
      <c r="A32" s="69">
        <v>21.842094401585051</v>
      </c>
      <c r="B32" s="4">
        <v>6.8491514671128995</v>
      </c>
      <c r="C32" s="5">
        <v>0</v>
      </c>
      <c r="D32" s="5">
        <v>0</v>
      </c>
      <c r="E32" s="4">
        <v>0.46395846693937998</v>
      </c>
      <c r="F32" s="4">
        <v>6104.8</v>
      </c>
    </row>
    <row r="33" spans="1:6" ht="19.5" customHeight="1" x14ac:dyDescent="0.25">
      <c r="A33" s="70" t="s">
        <v>4</v>
      </c>
      <c r="B33" s="6"/>
      <c r="C33" s="58"/>
      <c r="D33" s="58"/>
      <c r="E33" s="6"/>
      <c r="F33" s="6"/>
    </row>
    <row r="34" spans="1:6" ht="19.5" customHeight="1" x14ac:dyDescent="0.25">
      <c r="A34" s="69">
        <v>10.505896357412492</v>
      </c>
      <c r="B34" s="4">
        <v>7.515756178978199</v>
      </c>
      <c r="C34" s="5">
        <v>0</v>
      </c>
      <c r="D34" s="5">
        <v>0</v>
      </c>
      <c r="E34" s="4">
        <v>0.81342578205511007</v>
      </c>
      <c r="F34" s="4">
        <v>5341.7</v>
      </c>
    </row>
    <row r="35" spans="1:6" ht="19.5" customHeight="1" x14ac:dyDescent="0.25">
      <c r="A35" s="69">
        <v>11.627058801341645</v>
      </c>
      <c r="B35" s="4">
        <v>7.4757598962662994</v>
      </c>
      <c r="C35" s="5">
        <v>0</v>
      </c>
      <c r="D35" s="5">
        <v>0</v>
      </c>
      <c r="E35" s="4">
        <v>0.83398268294427003</v>
      </c>
      <c r="F35" s="4">
        <v>5341.7</v>
      </c>
    </row>
    <row r="36" spans="1:6" ht="19.5" customHeight="1" x14ac:dyDescent="0.25">
      <c r="A36" s="69">
        <v>13.931670491640411</v>
      </c>
      <c r="B36" s="4">
        <v>7.3024426711813009</v>
      </c>
      <c r="C36" s="5">
        <v>0</v>
      </c>
      <c r="D36" s="5">
        <v>0</v>
      </c>
      <c r="E36" s="4">
        <v>0.82370423249968994</v>
      </c>
      <c r="F36" s="4">
        <v>5341.7</v>
      </c>
    </row>
    <row r="37" spans="1:6" ht="19.5" customHeight="1" x14ac:dyDescent="0.25">
      <c r="A37" s="69">
        <v>16.173995379498248</v>
      </c>
      <c r="B37" s="4">
        <v>7.0624649749097994</v>
      </c>
      <c r="C37" s="5">
        <v>0</v>
      </c>
      <c r="D37" s="5">
        <v>0</v>
      </c>
      <c r="E37" s="4">
        <v>0.7551812295358199</v>
      </c>
      <c r="F37" s="4">
        <v>5341.7</v>
      </c>
    </row>
    <row r="38" spans="1:6" ht="19.5" customHeight="1" x14ac:dyDescent="0.25">
      <c r="A38" s="69">
        <v>18.540893872238179</v>
      </c>
      <c r="B38" s="4">
        <v>6.5691774881295002</v>
      </c>
      <c r="C38" s="5">
        <v>0</v>
      </c>
      <c r="D38" s="5">
        <v>0</v>
      </c>
      <c r="E38" s="4">
        <v>0.50849841886589997</v>
      </c>
      <c r="F38" s="4">
        <v>5341.7</v>
      </c>
    </row>
    <row r="39" spans="1:6" ht="19.5" customHeight="1" x14ac:dyDescent="0.25">
      <c r="A39" s="71" t="s">
        <v>5</v>
      </c>
      <c r="B39" s="17"/>
      <c r="C39" s="16"/>
      <c r="D39" s="16"/>
      <c r="E39" s="17"/>
      <c r="F39" s="17"/>
    </row>
    <row r="40" spans="1:6" ht="19.5" customHeight="1" x14ac:dyDescent="0.25">
      <c r="A40" s="70" t="s">
        <v>6</v>
      </c>
      <c r="B40" s="5">
        <v>293</v>
      </c>
      <c r="C40" s="16"/>
      <c r="D40" s="16"/>
      <c r="E40" s="17"/>
      <c r="F40" s="17"/>
    </row>
    <row r="41" spans="1:6" ht="19.5" customHeight="1" x14ac:dyDescent="0.25">
      <c r="A41" s="70" t="s">
        <v>7</v>
      </c>
      <c r="B41" s="4">
        <v>5.6310000000000002</v>
      </c>
      <c r="C41" s="16"/>
      <c r="D41" s="16"/>
      <c r="E41" s="17"/>
      <c r="F41" s="17"/>
    </row>
    <row r="42" spans="1:6" ht="19.5" customHeight="1" x14ac:dyDescent="0.25">
      <c r="A42" s="70" t="s">
        <v>8</v>
      </c>
      <c r="B42" s="5">
        <v>2</v>
      </c>
      <c r="C42" s="16"/>
      <c r="D42" s="16"/>
      <c r="E42" s="17"/>
      <c r="F42" s="17"/>
    </row>
    <row r="43" spans="1:6" ht="19.5" customHeight="1" x14ac:dyDescent="0.25">
      <c r="A43" s="70" t="s">
        <v>9</v>
      </c>
      <c r="B43" s="4">
        <v>0.85</v>
      </c>
      <c r="C43" s="16"/>
      <c r="D43" s="16"/>
      <c r="E43" s="17"/>
      <c r="F43" s="17"/>
    </row>
    <row r="44" spans="1:6" ht="19.5" customHeight="1" x14ac:dyDescent="0.25">
      <c r="A44" s="70" t="s">
        <v>10</v>
      </c>
      <c r="B44" s="4">
        <v>2.76</v>
      </c>
      <c r="C44" s="16"/>
      <c r="D44" s="16"/>
      <c r="E44" s="17"/>
      <c r="F44" s="17"/>
    </row>
    <row r="45" spans="1:6" ht="19.5" customHeight="1" x14ac:dyDescent="0.25">
      <c r="A45" s="70" t="s">
        <v>11</v>
      </c>
      <c r="B45" s="5">
        <v>7631</v>
      </c>
      <c r="C45" s="16"/>
      <c r="D45" s="16"/>
      <c r="E45" s="17"/>
      <c r="F45" s="17"/>
    </row>
    <row r="46" spans="1:6" ht="19.5" customHeight="1" x14ac:dyDescent="0.25">
      <c r="A46" s="70" t="s">
        <v>12</v>
      </c>
      <c r="B46" s="4"/>
      <c r="C46" s="16"/>
      <c r="D46" s="16"/>
      <c r="E46" s="17"/>
      <c r="F46" s="17"/>
    </row>
    <row r="47" spans="1:6" ht="19.5" customHeight="1" x14ac:dyDescent="0.25">
      <c r="A47" s="70" t="s">
        <v>13</v>
      </c>
      <c r="B47" s="17"/>
      <c r="C47" s="16"/>
      <c r="D47" s="16"/>
      <c r="E47" s="17"/>
      <c r="F47" s="17"/>
    </row>
    <row r="48" spans="1:6" ht="19.5" customHeight="1" x14ac:dyDescent="0.25">
      <c r="A48" s="70" t="s">
        <v>14</v>
      </c>
      <c r="B48" s="17"/>
      <c r="C48" s="16"/>
      <c r="D48" s="16"/>
      <c r="E48" s="17"/>
      <c r="F48" s="17"/>
    </row>
    <row r="49" spans="1:6" ht="19.5" customHeight="1" x14ac:dyDescent="0.25">
      <c r="A49" s="71" t="s">
        <v>22</v>
      </c>
      <c r="B49" s="17"/>
      <c r="C49" s="16"/>
      <c r="D49" s="16"/>
      <c r="E49" s="17"/>
      <c r="F49" s="17"/>
    </row>
    <row r="50" spans="1:6" ht="19.5" customHeight="1" x14ac:dyDescent="0.25">
      <c r="A50" s="70" t="s">
        <v>16</v>
      </c>
      <c r="B50" s="4">
        <v>110</v>
      </c>
      <c r="C50" s="16"/>
      <c r="D50" s="16"/>
      <c r="E50" s="17"/>
      <c r="F50" s="17"/>
    </row>
    <row r="51" spans="1:6" ht="19.5" customHeight="1" x14ac:dyDescent="0.25">
      <c r="A51" s="70" t="s">
        <v>17</v>
      </c>
      <c r="B51" s="5">
        <v>20</v>
      </c>
      <c r="C51" s="16"/>
      <c r="D51" s="16"/>
      <c r="E51" s="17"/>
      <c r="F51" s="17"/>
    </row>
    <row r="52" spans="1:6" ht="19.5" customHeight="1" x14ac:dyDescent="0.25">
      <c r="A52" s="70" t="s">
        <v>18</v>
      </c>
      <c r="B52" s="4">
        <v>110</v>
      </c>
      <c r="C52" s="16"/>
      <c r="D52" s="16"/>
      <c r="E52" s="17"/>
      <c r="F52" s="17"/>
    </row>
    <row r="53" spans="1:6" ht="19.5" customHeight="1" x14ac:dyDescent="0.25">
      <c r="A53" s="70" t="s">
        <v>19</v>
      </c>
      <c r="B53" s="4">
        <v>464.765100671141</v>
      </c>
      <c r="C53" s="16"/>
      <c r="D53" s="16"/>
      <c r="E53" s="17"/>
      <c r="F53" s="1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6.7361730755196003</v>
      </c>
      <c r="B2" s="4">
        <v>2.6921096119528745</v>
      </c>
      <c r="C2" s="5">
        <v>0</v>
      </c>
      <c r="D2" s="5">
        <v>0</v>
      </c>
      <c r="E2" s="4">
        <v>0.74182762545898995</v>
      </c>
      <c r="F2" s="5">
        <v>5565</v>
      </c>
    </row>
    <row r="3" spans="1:6" ht="19.5" customHeight="1" x14ac:dyDescent="0.25">
      <c r="A3" s="4">
        <v>9.9777466726845994</v>
      </c>
      <c r="B3" s="4">
        <v>2.7780874016586665</v>
      </c>
      <c r="C3" s="5">
        <v>0</v>
      </c>
      <c r="D3" s="5">
        <v>0</v>
      </c>
      <c r="E3" s="4">
        <v>0.82687207000576002</v>
      </c>
      <c r="F3" s="5">
        <v>5565</v>
      </c>
    </row>
    <row r="4" spans="1:6" ht="19.5" customHeight="1" x14ac:dyDescent="0.25">
      <c r="A4" s="4">
        <v>14.994467715916</v>
      </c>
      <c r="B4" s="4">
        <v>3.0724627351297329</v>
      </c>
      <c r="C4" s="5">
        <v>0</v>
      </c>
      <c r="D4" s="5">
        <v>0</v>
      </c>
      <c r="E4" s="4">
        <v>0.82138533164789995</v>
      </c>
      <c r="F4" s="5">
        <v>5565</v>
      </c>
    </row>
    <row r="5" spans="1:6" ht="19.5" customHeight="1" x14ac:dyDescent="0.25">
      <c r="A5" s="4">
        <v>20.049778921018</v>
      </c>
      <c r="B5" s="4">
        <v>3.6049347846296134</v>
      </c>
      <c r="C5" s="5">
        <v>0</v>
      </c>
      <c r="D5" s="5">
        <v>0</v>
      </c>
      <c r="E5" s="4">
        <v>0.79395163985862005</v>
      </c>
      <c r="F5" s="5">
        <v>5565</v>
      </c>
    </row>
    <row r="6" spans="1:6" ht="19.5" customHeight="1" x14ac:dyDescent="0.25">
      <c r="A6" s="4">
        <v>24.950729478637001</v>
      </c>
      <c r="B6" s="4">
        <v>4.0816385679808054</v>
      </c>
      <c r="C6" s="5">
        <v>0</v>
      </c>
      <c r="D6" s="5">
        <v>0</v>
      </c>
      <c r="E6" s="4">
        <v>0.73634088710112999</v>
      </c>
      <c r="F6" s="5">
        <v>5565</v>
      </c>
    </row>
    <row r="7" spans="1:6" ht="19.5" customHeight="1" x14ac:dyDescent="0.25">
      <c r="A7" s="4">
        <v>25.761122877927999</v>
      </c>
      <c r="B7" s="4">
        <v>4.1705908476291826</v>
      </c>
      <c r="C7" s="5">
        <v>0</v>
      </c>
      <c r="D7" s="5">
        <v>0</v>
      </c>
      <c r="E7" s="4">
        <v>0.72811077956435</v>
      </c>
      <c r="F7" s="5">
        <v>5565</v>
      </c>
    </row>
    <row r="8" spans="1:6" ht="19.5" customHeight="1" x14ac:dyDescent="0.25">
      <c r="A8" s="15" t="s">
        <v>4</v>
      </c>
      <c r="B8" s="16"/>
      <c r="C8" s="5">
        <v>0</v>
      </c>
      <c r="D8" s="5">
        <v>0</v>
      </c>
      <c r="E8" s="17"/>
      <c r="F8" s="16"/>
    </row>
    <row r="9" spans="1:6" ht="19.5" customHeight="1" x14ac:dyDescent="0.25">
      <c r="A9" s="4">
        <v>6.6589927517775998</v>
      </c>
      <c r="B9" s="4">
        <v>2.9045831489060259</v>
      </c>
      <c r="C9" s="5">
        <v>0</v>
      </c>
      <c r="D9" s="5">
        <v>0</v>
      </c>
      <c r="E9" s="4">
        <v>0.74182762545898995</v>
      </c>
      <c r="F9" s="5">
        <v>5300</v>
      </c>
    </row>
    <row r="10" spans="1:6" ht="19.5" customHeight="1" x14ac:dyDescent="0.25">
      <c r="A10" s="4">
        <v>9.9777466726845994</v>
      </c>
      <c r="B10" s="4">
        <v>3.0239136597970044</v>
      </c>
      <c r="C10" s="5">
        <v>0</v>
      </c>
      <c r="D10" s="5">
        <v>0</v>
      </c>
      <c r="E10" s="4">
        <v>0.82275701623736996</v>
      </c>
      <c r="F10" s="5">
        <v>5300</v>
      </c>
    </row>
    <row r="11" spans="1:6" ht="19.5" customHeight="1" x14ac:dyDescent="0.25">
      <c r="A11" s="4">
        <v>15.033057877787</v>
      </c>
      <c r="B11" s="4">
        <v>3.3406328161878234</v>
      </c>
      <c r="C11" s="5">
        <v>0</v>
      </c>
      <c r="D11" s="5">
        <v>0</v>
      </c>
      <c r="E11" s="4">
        <v>0.82412870082682999</v>
      </c>
      <c r="F11" s="5">
        <v>5300</v>
      </c>
    </row>
    <row r="12" spans="1:6" ht="19.5" customHeight="1" x14ac:dyDescent="0.25">
      <c r="A12" s="4">
        <v>20.088369082888999</v>
      </c>
      <c r="B12" s="4">
        <v>3.8208607285318896</v>
      </c>
      <c r="C12" s="5">
        <v>0</v>
      </c>
      <c r="D12" s="5">
        <v>0</v>
      </c>
      <c r="E12" s="4">
        <v>0.79257995526916003</v>
      </c>
      <c r="F12" s="5">
        <v>5300</v>
      </c>
    </row>
    <row r="13" spans="1:6" ht="19.5" customHeight="1" x14ac:dyDescent="0.25">
      <c r="A13" s="4">
        <v>25.027909802379</v>
      </c>
      <c r="B13" s="4">
        <v>4.3806206198968987</v>
      </c>
      <c r="C13" s="5">
        <v>0</v>
      </c>
      <c r="D13" s="5">
        <v>0</v>
      </c>
      <c r="E13" s="4">
        <v>0.72948246415381002</v>
      </c>
      <c r="F13" s="5">
        <v>5300</v>
      </c>
    </row>
    <row r="14" spans="1:6" ht="19.5" customHeight="1" x14ac:dyDescent="0.25">
      <c r="A14" s="4">
        <v>26.262794982250998</v>
      </c>
      <c r="B14" s="4">
        <v>4.5043503318435123</v>
      </c>
      <c r="C14" s="5">
        <v>0</v>
      </c>
      <c r="D14" s="5">
        <v>0</v>
      </c>
      <c r="E14" s="4">
        <v>0.71165056449078001</v>
      </c>
      <c r="F14" s="5">
        <v>5300</v>
      </c>
    </row>
    <row r="15" spans="1:6" ht="19.5" customHeight="1" x14ac:dyDescent="0.25">
      <c r="A15" s="15" t="s">
        <v>4</v>
      </c>
      <c r="B15" s="16"/>
      <c r="C15" s="5">
        <v>0</v>
      </c>
      <c r="D15" s="5">
        <v>0</v>
      </c>
      <c r="E15" s="17"/>
      <c r="F15" s="16"/>
    </row>
    <row r="16" spans="1:6" ht="19.5" customHeight="1" x14ac:dyDescent="0.25">
      <c r="A16" s="4">
        <v>6.3502714568094998</v>
      </c>
      <c r="B16" s="4">
        <v>3.163896445031726</v>
      </c>
      <c r="C16" s="5">
        <v>0</v>
      </c>
      <c r="D16" s="5">
        <v>0</v>
      </c>
      <c r="E16" s="4">
        <v>0.73634088710112999</v>
      </c>
      <c r="F16" s="5">
        <v>5035</v>
      </c>
    </row>
    <row r="17" spans="1:6" ht="19.5" customHeight="1" x14ac:dyDescent="0.25">
      <c r="A17" s="4">
        <v>10.016336834556</v>
      </c>
      <c r="B17" s="4">
        <v>3.2498635540956955</v>
      </c>
      <c r="C17" s="5">
        <v>0</v>
      </c>
      <c r="D17" s="5">
        <v>0</v>
      </c>
      <c r="E17" s="4">
        <v>0.82275701623736996</v>
      </c>
      <c r="F17" s="5">
        <v>5035</v>
      </c>
    </row>
    <row r="18" spans="1:6" ht="19.5" customHeight="1" x14ac:dyDescent="0.25">
      <c r="A18" s="4">
        <v>15.033057877787</v>
      </c>
      <c r="B18" s="4">
        <v>3.5779748004467185</v>
      </c>
      <c r="C18" s="5">
        <v>0</v>
      </c>
      <c r="D18" s="5">
        <v>0</v>
      </c>
      <c r="E18" s="4">
        <v>0.8255003854163</v>
      </c>
      <c r="F18" s="5">
        <v>5035</v>
      </c>
    </row>
    <row r="19" spans="1:6" ht="19.5" customHeight="1" x14ac:dyDescent="0.25">
      <c r="A19" s="4">
        <v>20.049778921018</v>
      </c>
      <c r="B19" s="4">
        <v>4.0991241690729865</v>
      </c>
      <c r="C19" s="5">
        <v>0</v>
      </c>
      <c r="D19" s="5">
        <v>0</v>
      </c>
      <c r="E19" s="4">
        <v>0.78846490150076998</v>
      </c>
      <c r="F19" s="5">
        <v>5035</v>
      </c>
    </row>
    <row r="20" spans="1:6" ht="19.5" customHeight="1" x14ac:dyDescent="0.25">
      <c r="A20" s="4">
        <v>24.950729478637001</v>
      </c>
      <c r="B20" s="4">
        <v>4.6806212199278239</v>
      </c>
      <c r="C20" s="5">
        <v>0</v>
      </c>
      <c r="D20" s="5">
        <v>0</v>
      </c>
      <c r="E20" s="4">
        <v>0.71988067202756001</v>
      </c>
      <c r="F20" s="5">
        <v>5035</v>
      </c>
    </row>
    <row r="21" spans="1:6" ht="19.5" customHeight="1" x14ac:dyDescent="0.25">
      <c r="A21" s="4">
        <v>26.571516277219001</v>
      </c>
      <c r="B21" s="4">
        <v>4.7740334836179308</v>
      </c>
      <c r="C21" s="5">
        <v>0</v>
      </c>
      <c r="D21" s="5">
        <v>0</v>
      </c>
      <c r="E21" s="4">
        <v>0.68833192646989005</v>
      </c>
      <c r="F21" s="5">
        <v>5035</v>
      </c>
    </row>
    <row r="22" spans="1:6" ht="19.5" customHeight="1" x14ac:dyDescent="0.25">
      <c r="A22" s="15" t="s">
        <v>4</v>
      </c>
      <c r="B22" s="16"/>
      <c r="C22" s="5">
        <v>0</v>
      </c>
      <c r="D22" s="5">
        <v>0</v>
      </c>
      <c r="E22" s="17"/>
      <c r="F22" s="16"/>
    </row>
    <row r="23" spans="1:6" ht="19.5" customHeight="1" x14ac:dyDescent="0.25">
      <c r="A23" s="4">
        <v>6.1573206474545001</v>
      </c>
      <c r="B23" s="4">
        <v>3.3879457776595037</v>
      </c>
      <c r="C23" s="5">
        <v>0</v>
      </c>
      <c r="D23" s="5">
        <v>0</v>
      </c>
      <c r="E23" s="4">
        <v>0.74182762545898995</v>
      </c>
      <c r="F23" s="5">
        <v>4770</v>
      </c>
    </row>
    <row r="24" spans="1:6" ht="19.5" customHeight="1" x14ac:dyDescent="0.25">
      <c r="A24" s="4">
        <v>9.9777466726845994</v>
      </c>
      <c r="B24" s="4">
        <v>3.5252467472505278</v>
      </c>
      <c r="C24" s="5">
        <v>0</v>
      </c>
      <c r="D24" s="5">
        <v>0</v>
      </c>
      <c r="E24" s="4">
        <v>0.81864196246898002</v>
      </c>
      <c r="F24" s="5">
        <v>4770</v>
      </c>
    </row>
    <row r="25" spans="1:6" ht="19.5" customHeight="1" x14ac:dyDescent="0.25">
      <c r="A25" s="4">
        <v>15.071648039657999</v>
      </c>
      <c r="B25" s="4">
        <v>3.8516209666486514</v>
      </c>
      <c r="C25" s="5">
        <v>0</v>
      </c>
      <c r="D25" s="5">
        <v>0</v>
      </c>
      <c r="E25" s="4">
        <v>0.81864196246898002</v>
      </c>
      <c r="F25" s="5">
        <v>4770</v>
      </c>
    </row>
    <row r="26" spans="1:6" ht="19.5" customHeight="1" x14ac:dyDescent="0.25">
      <c r="A26" s="4">
        <v>20.011188759147</v>
      </c>
      <c r="B26" s="4">
        <v>4.3606568524092229</v>
      </c>
      <c r="C26" s="5">
        <v>0</v>
      </c>
      <c r="D26" s="5">
        <v>0</v>
      </c>
      <c r="E26" s="4">
        <v>0.78572153232184005</v>
      </c>
      <c r="F26" s="5">
        <v>4770</v>
      </c>
    </row>
    <row r="27" spans="1:6" ht="19.5" customHeight="1" x14ac:dyDescent="0.25">
      <c r="A27" s="4">
        <v>24.989319640508</v>
      </c>
      <c r="B27" s="4">
        <v>4.9725085394109163</v>
      </c>
      <c r="C27" s="5">
        <v>0</v>
      </c>
      <c r="D27" s="5">
        <v>0</v>
      </c>
      <c r="E27" s="4">
        <v>0.70479214154346004</v>
      </c>
      <c r="F27" s="5">
        <v>4770</v>
      </c>
    </row>
    <row r="28" spans="1:6" ht="19.5" customHeight="1" x14ac:dyDescent="0.25">
      <c r="A28" s="4">
        <v>26.841647410316</v>
      </c>
      <c r="B28" s="4">
        <v>5.1325433124914319</v>
      </c>
      <c r="C28" s="5">
        <v>0</v>
      </c>
      <c r="D28" s="5">
        <v>0</v>
      </c>
      <c r="E28" s="4">
        <v>0.67050002680686005</v>
      </c>
      <c r="F28" s="5">
        <v>4770</v>
      </c>
    </row>
    <row r="29" spans="1:6" ht="19.5" customHeight="1" x14ac:dyDescent="0.25">
      <c r="A29" s="15" t="s">
        <v>4</v>
      </c>
      <c r="B29" s="16"/>
      <c r="C29" s="5">
        <v>0</v>
      </c>
      <c r="D29" s="5">
        <v>0</v>
      </c>
      <c r="E29" s="17"/>
      <c r="F29" s="16"/>
    </row>
    <row r="30" spans="1:6" ht="19.5" customHeight="1" x14ac:dyDescent="0.25">
      <c r="A30" s="4">
        <v>6.0415501618415002</v>
      </c>
      <c r="B30" s="4">
        <v>3.9469468904202274</v>
      </c>
      <c r="C30" s="5">
        <v>0</v>
      </c>
      <c r="D30" s="5">
        <v>0</v>
      </c>
      <c r="E30" s="4">
        <v>0.73908425628006003</v>
      </c>
      <c r="F30" s="5">
        <v>4240</v>
      </c>
    </row>
    <row r="31" spans="1:6" ht="19.5" customHeight="1" x14ac:dyDescent="0.25">
      <c r="A31" s="4">
        <v>9.9777466726845994</v>
      </c>
      <c r="B31" s="4">
        <v>4.0300655135633088</v>
      </c>
      <c r="C31" s="5">
        <v>0</v>
      </c>
      <c r="D31" s="5">
        <v>0</v>
      </c>
      <c r="E31" s="4">
        <v>0.82275701623736996</v>
      </c>
      <c r="F31" s="5">
        <v>4240</v>
      </c>
    </row>
    <row r="32" spans="1:6" ht="19.5" customHeight="1" x14ac:dyDescent="0.25">
      <c r="A32" s="4">
        <v>14.955877554044999</v>
      </c>
      <c r="B32" s="4">
        <v>4.4211016058979924</v>
      </c>
      <c r="C32" s="5">
        <v>0</v>
      </c>
      <c r="D32" s="5">
        <v>0</v>
      </c>
      <c r="E32" s="4">
        <v>0.81864196246898002</v>
      </c>
      <c r="F32" s="5">
        <v>4240</v>
      </c>
    </row>
    <row r="33" spans="1:6" ht="19.5" customHeight="1" x14ac:dyDescent="0.25">
      <c r="A33" s="4">
        <v>20.011188759147</v>
      </c>
      <c r="B33" s="4">
        <v>4.9213585570355178</v>
      </c>
      <c r="C33" s="5">
        <v>0</v>
      </c>
      <c r="D33" s="5">
        <v>0</v>
      </c>
      <c r="E33" s="4">
        <v>0.77611974019559005</v>
      </c>
      <c r="F33" s="5">
        <v>4240</v>
      </c>
    </row>
    <row r="34" spans="1:6" ht="19.5" customHeight="1" x14ac:dyDescent="0.25">
      <c r="A34" s="4">
        <v>24.950729478637001</v>
      </c>
      <c r="B34" s="4">
        <v>5.4856421518448482</v>
      </c>
      <c r="C34" s="5">
        <v>0</v>
      </c>
      <c r="D34" s="5">
        <v>0</v>
      </c>
      <c r="E34" s="4">
        <v>0.65952655009115002</v>
      </c>
      <c r="F34" s="5">
        <v>4240</v>
      </c>
    </row>
    <row r="35" spans="1:6" ht="19.5" customHeight="1" x14ac:dyDescent="0.25">
      <c r="A35" s="4">
        <v>26.262794982250998</v>
      </c>
      <c r="B35" s="4">
        <v>5.681059450455221</v>
      </c>
      <c r="C35" s="5">
        <v>0</v>
      </c>
      <c r="D35" s="5">
        <v>0</v>
      </c>
      <c r="E35" s="4">
        <v>0.62523443535454004</v>
      </c>
      <c r="F35" s="5">
        <v>4240</v>
      </c>
    </row>
    <row r="36" spans="1:6" ht="19.5" customHeight="1" x14ac:dyDescent="0.25">
      <c r="A36" s="15" t="s">
        <v>4</v>
      </c>
      <c r="B36" s="16"/>
      <c r="C36" s="5">
        <v>0</v>
      </c>
      <c r="D36" s="5">
        <v>0</v>
      </c>
      <c r="E36" s="17"/>
      <c r="F36" s="16"/>
    </row>
    <row r="37" spans="1:6" ht="19.5" customHeight="1" x14ac:dyDescent="0.25">
      <c r="A37" s="4">
        <v>5.9257796762283999</v>
      </c>
      <c r="B37" s="4">
        <v>4.5688737732615206</v>
      </c>
      <c r="C37" s="5">
        <v>0</v>
      </c>
      <c r="D37" s="5">
        <v>0</v>
      </c>
      <c r="E37" s="4">
        <v>0.73634088710112999</v>
      </c>
      <c r="F37" s="5">
        <v>3710</v>
      </c>
    </row>
    <row r="38" spans="1:6" ht="19.5" customHeight="1" x14ac:dyDescent="0.25">
      <c r="A38" s="4">
        <v>10.016336834556</v>
      </c>
      <c r="B38" s="4">
        <v>4.6806212199278239</v>
      </c>
      <c r="C38" s="5">
        <v>0</v>
      </c>
      <c r="D38" s="5">
        <v>0</v>
      </c>
      <c r="E38" s="4">
        <v>0.8255003854163</v>
      </c>
      <c r="F38" s="5">
        <v>3710</v>
      </c>
    </row>
    <row r="39" spans="1:6" ht="19.5" customHeight="1" x14ac:dyDescent="0.25">
      <c r="A39" s="4">
        <v>14.994467715916</v>
      </c>
      <c r="B39" s="4">
        <v>5.0512586821520467</v>
      </c>
      <c r="C39" s="5">
        <v>0</v>
      </c>
      <c r="D39" s="5">
        <v>0</v>
      </c>
      <c r="E39" s="4">
        <v>0.81589859329004999</v>
      </c>
      <c r="F39" s="5">
        <v>3710</v>
      </c>
    </row>
    <row r="40" spans="1:6" ht="19.5" customHeight="1" x14ac:dyDescent="0.25">
      <c r="A40" s="4">
        <v>20.049778921018</v>
      </c>
      <c r="B40" s="4">
        <v>5.5816408996074127</v>
      </c>
      <c r="C40" s="5">
        <v>0</v>
      </c>
      <c r="D40" s="5">
        <v>0</v>
      </c>
      <c r="E40" s="4">
        <v>0.74182762545898995</v>
      </c>
      <c r="F40" s="5">
        <v>3710</v>
      </c>
    </row>
    <row r="41" spans="1:6" ht="19.5" customHeight="1" x14ac:dyDescent="0.25">
      <c r="A41" s="4">
        <v>25.027909802379</v>
      </c>
      <c r="B41" s="4">
        <v>6.1168668010372009</v>
      </c>
      <c r="C41" s="5">
        <v>0</v>
      </c>
      <c r="D41" s="5">
        <v>0</v>
      </c>
      <c r="E41" s="4">
        <v>0.57859715931277</v>
      </c>
      <c r="F41" s="5">
        <v>3710</v>
      </c>
    </row>
    <row r="42" spans="1:6" ht="19.5" customHeight="1" x14ac:dyDescent="0.25">
      <c r="A42" s="15" t="s">
        <v>5</v>
      </c>
      <c r="B42" s="16"/>
      <c r="C42" s="16"/>
      <c r="D42" s="16"/>
      <c r="E42" s="17"/>
      <c r="F42" s="16"/>
    </row>
    <row r="43" spans="1:6" ht="19.5" customHeight="1" x14ac:dyDescent="0.25">
      <c r="A43" s="6" t="s">
        <v>6</v>
      </c>
      <c r="B43" s="5">
        <v>313</v>
      </c>
      <c r="C43" s="16"/>
      <c r="D43" s="16"/>
      <c r="E43" s="17"/>
      <c r="F43" s="16"/>
    </row>
    <row r="44" spans="1:6" ht="19.5" customHeight="1" x14ac:dyDescent="0.25">
      <c r="A44" s="6" t="s">
        <v>7</v>
      </c>
      <c r="B44" s="4">
        <v>7.5</v>
      </c>
      <c r="C44" s="16"/>
      <c r="D44" s="16"/>
      <c r="E44" s="17"/>
      <c r="F44" s="16"/>
    </row>
    <row r="45" spans="1:6" ht="19.5" customHeight="1" x14ac:dyDescent="0.25">
      <c r="A45" s="6" t="s">
        <v>8</v>
      </c>
      <c r="B45" s="4">
        <v>2.5</v>
      </c>
      <c r="C45" s="16"/>
      <c r="D45" s="16"/>
      <c r="E45" s="17"/>
      <c r="F45" s="16"/>
    </row>
    <row r="46" spans="1:6" ht="19.5" customHeight="1" x14ac:dyDescent="0.25">
      <c r="A46" s="6" t="s">
        <v>9</v>
      </c>
      <c r="B46" s="4">
        <v>0.85</v>
      </c>
      <c r="C46" s="16"/>
      <c r="D46" s="16"/>
      <c r="E46" s="17"/>
      <c r="F46" s="16"/>
    </row>
    <row r="47" spans="1:6" ht="19.5" customHeight="1" x14ac:dyDescent="0.25">
      <c r="A47" s="6" t="s">
        <v>10</v>
      </c>
      <c r="B47" s="4">
        <v>2.76</v>
      </c>
      <c r="C47" s="16"/>
      <c r="D47" s="16"/>
      <c r="E47" s="17"/>
      <c r="F47" s="16"/>
    </row>
    <row r="48" spans="1:6" ht="19.5" customHeight="1" x14ac:dyDescent="0.25">
      <c r="A48" s="6" t="s">
        <v>11</v>
      </c>
      <c r="B48" s="5">
        <v>5300</v>
      </c>
      <c r="C48" s="16"/>
      <c r="D48" s="16"/>
      <c r="E48" s="17"/>
      <c r="F48" s="16"/>
    </row>
    <row r="49" spans="1:6" ht="19.5" customHeight="1" x14ac:dyDescent="0.25">
      <c r="A49" s="6" t="s">
        <v>12</v>
      </c>
      <c r="B49" s="4"/>
      <c r="C49" s="16"/>
      <c r="D49" s="16"/>
      <c r="E49" s="17"/>
      <c r="F49" s="16"/>
    </row>
    <row r="50" spans="1:6" ht="19.5" customHeight="1" x14ac:dyDescent="0.25">
      <c r="A50" s="6" t="s">
        <v>13</v>
      </c>
      <c r="B50" s="16"/>
      <c r="C50" s="16"/>
      <c r="D50" s="16"/>
      <c r="E50" s="17"/>
      <c r="F50" s="16"/>
    </row>
    <row r="51" spans="1:6" ht="19.5" customHeight="1" x14ac:dyDescent="0.25">
      <c r="A51" s="6" t="s">
        <v>14</v>
      </c>
      <c r="B51" s="16"/>
      <c r="C51" s="16"/>
      <c r="D51" s="16"/>
      <c r="E51" s="17"/>
      <c r="F51" s="16"/>
    </row>
    <row r="52" spans="1:6" ht="19.5" customHeight="1" x14ac:dyDescent="0.25">
      <c r="A52" s="15" t="s">
        <v>15</v>
      </c>
      <c r="B52" s="16"/>
      <c r="C52" s="16"/>
      <c r="D52" s="16"/>
      <c r="E52" s="17"/>
      <c r="F52" s="16"/>
    </row>
    <row r="53" spans="1:6" ht="19.5" customHeight="1" x14ac:dyDescent="0.25">
      <c r="A53" s="6" t="s">
        <v>16</v>
      </c>
      <c r="B53" s="4">
        <v>78</v>
      </c>
      <c r="C53" s="16"/>
      <c r="D53" s="16"/>
      <c r="E53" s="17"/>
      <c r="F53" s="16"/>
    </row>
    <row r="54" spans="1:6" ht="19.5" customHeight="1" x14ac:dyDescent="0.25">
      <c r="A54" s="6" t="s">
        <v>17</v>
      </c>
      <c r="B54" s="5">
        <v>16</v>
      </c>
      <c r="C54" s="16"/>
      <c r="D54" s="16"/>
      <c r="E54" s="17"/>
      <c r="F54" s="16"/>
    </row>
    <row r="55" spans="1:6" ht="19.5" customHeight="1" x14ac:dyDescent="0.25">
      <c r="A55" s="6" t="s">
        <v>18</v>
      </c>
      <c r="B55" s="4">
        <v>76</v>
      </c>
      <c r="C55" s="16"/>
      <c r="D55" s="16"/>
      <c r="E55" s="17"/>
      <c r="F55" s="16"/>
    </row>
    <row r="56" spans="1:6" ht="19.5" customHeight="1" x14ac:dyDescent="0.25">
      <c r="A56" s="6" t="s">
        <v>19</v>
      </c>
      <c r="B56" s="5">
        <v>511</v>
      </c>
      <c r="C56" s="16"/>
      <c r="D56" s="16"/>
      <c r="E56" s="17"/>
      <c r="F56" s="1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3" width="14.140625" style="12" bestFit="1" customWidth="1"/>
    <col min="4" max="4" width="14.140625" style="18" bestFit="1" customWidth="1"/>
    <col min="5" max="5" width="14.140625" style="13" bestFit="1" customWidth="1"/>
    <col min="6" max="6" width="14.140625" style="34" bestFit="1" customWidth="1"/>
    <col min="7" max="8" width="14.140625" style="19" bestFit="1" customWidth="1"/>
  </cols>
  <sheetData>
    <row r="1" spans="1:8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1" t="s">
        <v>3</v>
      </c>
      <c r="G1" s="14"/>
      <c r="H1" s="14"/>
    </row>
    <row r="2" spans="1:8" ht="19.5" customHeight="1" x14ac:dyDescent="0.25">
      <c r="A2" s="4">
        <v>8.1937325471885227</v>
      </c>
      <c r="B2" s="4">
        <v>0.79335995864948494</v>
      </c>
      <c r="C2" s="5">
        <v>0</v>
      </c>
      <c r="D2" s="5">
        <v>0</v>
      </c>
      <c r="E2" s="4">
        <v>0.78</v>
      </c>
      <c r="F2" s="67">
        <v>5830.0000000000009</v>
      </c>
      <c r="G2" s="14"/>
      <c r="H2" s="4"/>
    </row>
    <row r="3" spans="1:8" ht="19.5" customHeight="1" x14ac:dyDescent="0.25">
      <c r="A3" s="4">
        <v>8.5166788547229419</v>
      </c>
      <c r="B3" s="4">
        <v>0.78563057959079774</v>
      </c>
      <c r="C3" s="5">
        <v>0</v>
      </c>
      <c r="D3" s="5">
        <v>0</v>
      </c>
      <c r="E3" s="4">
        <v>0.8</v>
      </c>
      <c r="F3" s="67">
        <v>5830.0000000000009</v>
      </c>
      <c r="G3" s="14"/>
      <c r="H3" s="4"/>
    </row>
    <row r="4" spans="1:8" ht="19.5" customHeight="1" x14ac:dyDescent="0.25">
      <c r="A4" s="4">
        <v>9.5733710215434904</v>
      </c>
      <c r="B4" s="4">
        <v>0.7791641085140838</v>
      </c>
      <c r="C4" s="5">
        <v>0</v>
      </c>
      <c r="D4" s="5">
        <v>0</v>
      </c>
      <c r="E4" s="4">
        <v>0.81</v>
      </c>
      <c r="F4" s="67">
        <v>5830.0000000000009</v>
      </c>
      <c r="G4" s="14"/>
      <c r="H4" s="4"/>
    </row>
    <row r="5" spans="1:8" ht="19.5" customHeight="1" x14ac:dyDescent="0.25">
      <c r="A5" s="4">
        <v>10.575255407750788</v>
      </c>
      <c r="B5" s="4">
        <v>0.79393855988071071</v>
      </c>
      <c r="C5" s="5">
        <v>0</v>
      </c>
      <c r="D5" s="5">
        <v>0</v>
      </c>
      <c r="E5" s="4">
        <v>0.8</v>
      </c>
      <c r="F5" s="67">
        <v>5830.0000000000009</v>
      </c>
      <c r="G5" s="14"/>
      <c r="H5" s="4"/>
    </row>
    <row r="6" spans="1:8" ht="19.5" customHeight="1" x14ac:dyDescent="0.25">
      <c r="A6" s="4">
        <v>11.746313423706336</v>
      </c>
      <c r="B6" s="4">
        <v>0.82742995977857436</v>
      </c>
      <c r="C6" s="5">
        <v>0</v>
      </c>
      <c r="D6" s="5">
        <v>0</v>
      </c>
      <c r="E6" s="4">
        <v>0.78</v>
      </c>
      <c r="F6" s="67">
        <v>5830.0000000000009</v>
      </c>
      <c r="G6" s="14"/>
      <c r="H6" s="4"/>
    </row>
    <row r="7" spans="1:8" ht="19.5" customHeight="1" x14ac:dyDescent="0.25">
      <c r="A7" s="4">
        <v>14.2104219500052</v>
      </c>
      <c r="B7" s="4">
        <v>0.92360447804170265</v>
      </c>
      <c r="C7" s="5">
        <v>0</v>
      </c>
      <c r="D7" s="5">
        <v>0</v>
      </c>
      <c r="E7" s="4">
        <v>0.76</v>
      </c>
      <c r="F7" s="67">
        <v>5830.0000000000009</v>
      </c>
      <c r="G7" s="14"/>
      <c r="H7" s="4"/>
    </row>
    <row r="8" spans="1:8" ht="19.5" customHeight="1" x14ac:dyDescent="0.25">
      <c r="A8" s="4">
        <v>17.504276387892858</v>
      </c>
      <c r="B8" s="4">
        <v>1.0718660430067533</v>
      </c>
      <c r="C8" s="5">
        <v>0</v>
      </c>
      <c r="D8" s="5">
        <v>0</v>
      </c>
      <c r="E8" s="4">
        <v>0.74</v>
      </c>
      <c r="F8" s="67">
        <v>5830.0000000000009</v>
      </c>
      <c r="G8" s="14"/>
      <c r="H8" s="4"/>
    </row>
    <row r="9" spans="1:8" ht="19.5" customHeight="1" x14ac:dyDescent="0.25">
      <c r="A9" s="6" t="s">
        <v>4</v>
      </c>
      <c r="B9" s="4"/>
      <c r="C9" s="16"/>
      <c r="D9" s="16"/>
      <c r="E9" s="17"/>
      <c r="F9" s="67"/>
      <c r="G9" s="14"/>
      <c r="H9" s="4"/>
    </row>
    <row r="10" spans="1:8" ht="19.5" customHeight="1" x14ac:dyDescent="0.25">
      <c r="A10" s="4">
        <v>8.4511794619091294</v>
      </c>
      <c r="B10" s="4">
        <v>0.85608495856733824</v>
      </c>
      <c r="C10" s="5">
        <v>0</v>
      </c>
      <c r="D10" s="5">
        <v>0</v>
      </c>
      <c r="E10" s="4">
        <v>0.78</v>
      </c>
      <c r="F10" s="67">
        <v>5565</v>
      </c>
      <c r="G10" s="14"/>
      <c r="H10" s="4"/>
    </row>
    <row r="11" spans="1:8" ht="19.5" customHeight="1" x14ac:dyDescent="0.25">
      <c r="A11" s="4">
        <v>8.8097823263292234</v>
      </c>
      <c r="B11" s="4">
        <v>0.84730278400355985</v>
      </c>
      <c r="C11" s="5">
        <v>0</v>
      </c>
      <c r="D11" s="5">
        <v>0</v>
      </c>
      <c r="E11" s="4">
        <v>0.8</v>
      </c>
      <c r="F11" s="67">
        <v>5565</v>
      </c>
      <c r="G11" s="14"/>
      <c r="H11" s="4"/>
    </row>
    <row r="12" spans="1:8" ht="19.5" customHeight="1" x14ac:dyDescent="0.25">
      <c r="A12" s="4">
        <v>9.9179171821898109</v>
      </c>
      <c r="B12" s="4">
        <v>0.84040572111429057</v>
      </c>
      <c r="C12" s="5">
        <v>0</v>
      </c>
      <c r="D12" s="5">
        <v>0</v>
      </c>
      <c r="E12" s="4">
        <v>0.81</v>
      </c>
      <c r="F12" s="67">
        <v>5565</v>
      </c>
      <c r="G12" s="14"/>
      <c r="H12" s="4"/>
    </row>
    <row r="13" spans="1:8" ht="19.5" customHeight="1" x14ac:dyDescent="0.25">
      <c r="A13" s="4">
        <v>10.902250619456215</v>
      </c>
      <c r="B13" s="4">
        <v>0.85519855725271476</v>
      </c>
      <c r="C13" s="5">
        <v>0</v>
      </c>
      <c r="D13" s="5">
        <v>0</v>
      </c>
      <c r="E13" s="4">
        <v>0.8</v>
      </c>
      <c r="F13" s="67">
        <v>5565</v>
      </c>
      <c r="G13" s="14"/>
      <c r="H13" s="4"/>
    </row>
    <row r="14" spans="1:8" ht="19.5" customHeight="1" x14ac:dyDescent="0.25">
      <c r="A14" s="4">
        <v>12.072986632582648</v>
      </c>
      <c r="B14" s="4">
        <v>0.88926660378839073</v>
      </c>
      <c r="C14" s="5">
        <v>0</v>
      </c>
      <c r="D14" s="5">
        <v>0</v>
      </c>
      <c r="E14" s="4">
        <v>0.78</v>
      </c>
      <c r="F14" s="67">
        <v>5565</v>
      </c>
      <c r="G14" s="14"/>
      <c r="H14" s="4"/>
    </row>
    <row r="15" spans="1:8" ht="19.5" customHeight="1" x14ac:dyDescent="0.25">
      <c r="A15" s="4">
        <v>14.519037550060212</v>
      </c>
      <c r="B15" s="4">
        <v>0.9852689688628512</v>
      </c>
      <c r="C15" s="5">
        <v>0</v>
      </c>
      <c r="D15" s="5">
        <v>0</v>
      </c>
      <c r="E15" s="4">
        <v>0.76</v>
      </c>
      <c r="F15" s="67">
        <v>5565</v>
      </c>
      <c r="G15" s="14"/>
      <c r="H15" s="4"/>
    </row>
    <row r="16" spans="1:8" ht="19.5" customHeight="1" x14ac:dyDescent="0.25">
      <c r="A16" s="4">
        <v>17.645302634399677</v>
      </c>
      <c r="B16" s="4">
        <v>1.1302014375972638</v>
      </c>
      <c r="C16" s="5">
        <v>0</v>
      </c>
      <c r="D16" s="5">
        <v>0</v>
      </c>
      <c r="E16" s="4">
        <v>0.74</v>
      </c>
      <c r="F16" s="67">
        <v>5565</v>
      </c>
      <c r="G16" s="14"/>
      <c r="H16" s="4"/>
    </row>
    <row r="17" spans="1:8" ht="19.5" customHeight="1" x14ac:dyDescent="0.25">
      <c r="A17" s="6" t="s">
        <v>4</v>
      </c>
      <c r="B17" s="4"/>
      <c r="C17" s="16"/>
      <c r="D17" s="16"/>
      <c r="E17" s="4"/>
      <c r="F17" s="67"/>
      <c r="G17" s="14"/>
      <c r="H17" s="4"/>
    </row>
    <row r="18" spans="1:8" ht="19.5" customHeight="1" x14ac:dyDescent="0.25">
      <c r="A18" s="4">
        <v>8.704264814052781</v>
      </c>
      <c r="B18" s="4">
        <v>0.91905575636053938</v>
      </c>
      <c r="C18" s="5">
        <v>0</v>
      </c>
      <c r="D18" s="5">
        <v>0</v>
      </c>
      <c r="E18" s="4">
        <v>0.78</v>
      </c>
      <c r="F18" s="67">
        <v>5300</v>
      </c>
      <c r="G18" s="14"/>
      <c r="H18" s="4"/>
    </row>
    <row r="19" spans="1:8" ht="19.5" customHeight="1" x14ac:dyDescent="0.25">
      <c r="A19" s="4">
        <v>9.0959142148545098</v>
      </c>
      <c r="B19" s="4">
        <v>0.9134092305721897</v>
      </c>
      <c r="C19" s="5">
        <v>0</v>
      </c>
      <c r="D19" s="5">
        <v>0</v>
      </c>
      <c r="E19" s="4">
        <v>0.8</v>
      </c>
      <c r="F19" s="67">
        <v>5300</v>
      </c>
      <c r="G19" s="14"/>
      <c r="H19" s="4"/>
    </row>
    <row r="20" spans="1:8" ht="19.5" customHeight="1" x14ac:dyDescent="0.25">
      <c r="A20" s="4">
        <v>10.213217987274287</v>
      </c>
      <c r="B20" s="4">
        <v>0.90721613598448747</v>
      </c>
      <c r="C20" s="5">
        <v>0</v>
      </c>
      <c r="D20" s="5">
        <v>0</v>
      </c>
      <c r="E20" s="4">
        <v>0.81</v>
      </c>
      <c r="F20" s="67">
        <v>5300</v>
      </c>
      <c r="G20" s="14"/>
      <c r="H20" s="4"/>
    </row>
    <row r="21" spans="1:8" ht="19.5" customHeight="1" x14ac:dyDescent="0.25">
      <c r="A21" s="4">
        <v>11.224120235810743</v>
      </c>
      <c r="B21" s="4">
        <v>0.92095347733289257</v>
      </c>
      <c r="C21" s="5">
        <v>0</v>
      </c>
      <c r="D21" s="5">
        <v>0</v>
      </c>
      <c r="E21" s="4">
        <v>0.8</v>
      </c>
      <c r="F21" s="67">
        <v>5300</v>
      </c>
      <c r="G21" s="14"/>
      <c r="H21" s="4"/>
    </row>
    <row r="22" spans="1:8" ht="19.5" customHeight="1" x14ac:dyDescent="0.25">
      <c r="A22" s="4">
        <v>12.378525455900542</v>
      </c>
      <c r="B22" s="4">
        <v>0.95309768595376254</v>
      </c>
      <c r="C22" s="5">
        <v>0</v>
      </c>
      <c r="D22" s="5">
        <v>0</v>
      </c>
      <c r="E22" s="4">
        <v>0.78</v>
      </c>
      <c r="F22" s="67">
        <v>5300</v>
      </c>
      <c r="G22" s="14"/>
      <c r="H22" s="4"/>
    </row>
    <row r="23" spans="1:8" ht="19.5" customHeight="1" x14ac:dyDescent="0.25">
      <c r="A23" s="4">
        <v>14.772639912818375</v>
      </c>
      <c r="B23" s="4">
        <v>1.0487149698594949</v>
      </c>
      <c r="C23" s="5">
        <v>0</v>
      </c>
      <c r="D23" s="5">
        <v>0</v>
      </c>
      <c r="E23" s="4">
        <v>0.76</v>
      </c>
      <c r="F23" s="67">
        <v>5300</v>
      </c>
      <c r="G23" s="14"/>
      <c r="H23" s="4"/>
    </row>
    <row r="24" spans="1:8" ht="19.5" customHeight="1" x14ac:dyDescent="0.25">
      <c r="A24" s="4">
        <v>17.758977743757313</v>
      </c>
      <c r="B24" s="4">
        <v>1.1905487914315231</v>
      </c>
      <c r="C24" s="5">
        <v>0</v>
      </c>
      <c r="D24" s="5">
        <v>0</v>
      </c>
      <c r="E24" s="4">
        <v>0.74</v>
      </c>
      <c r="F24" s="67">
        <v>5300</v>
      </c>
      <c r="G24" s="14"/>
      <c r="H24" s="4"/>
    </row>
    <row r="25" spans="1:8" ht="19.5" customHeight="1" x14ac:dyDescent="0.25">
      <c r="A25" s="6" t="s">
        <v>4</v>
      </c>
      <c r="B25" s="4"/>
      <c r="C25" s="16"/>
      <c r="D25" s="16"/>
      <c r="E25" s="4"/>
      <c r="F25" s="67"/>
      <c r="G25" s="14"/>
      <c r="H25" s="4"/>
    </row>
    <row r="26" spans="1:8" ht="19.5" customHeight="1" x14ac:dyDescent="0.25">
      <c r="A26" s="4">
        <v>8.9011779218933338</v>
      </c>
      <c r="B26" s="4">
        <v>0.98756691566573651</v>
      </c>
      <c r="C26" s="5">
        <v>0</v>
      </c>
      <c r="D26" s="5">
        <v>0</v>
      </c>
      <c r="E26" s="4">
        <v>0.78</v>
      </c>
      <c r="F26" s="67">
        <v>5035</v>
      </c>
      <c r="G26" s="14"/>
      <c r="H26" s="4"/>
    </row>
    <row r="27" spans="1:8" ht="19.5" customHeight="1" x14ac:dyDescent="0.25">
      <c r="A27" s="4">
        <v>9.2843577224412019</v>
      </c>
      <c r="B27" s="4">
        <v>0.97961364806180318</v>
      </c>
      <c r="C27" s="5">
        <v>0</v>
      </c>
      <c r="D27" s="5">
        <v>0</v>
      </c>
      <c r="E27" s="4">
        <v>0.8</v>
      </c>
      <c r="F27" s="67">
        <v>5035</v>
      </c>
      <c r="G27" s="14"/>
      <c r="H27" s="4"/>
    </row>
    <row r="28" spans="1:8" ht="19.5" customHeight="1" x14ac:dyDescent="0.25">
      <c r="A28" s="4">
        <v>10.482108101978868</v>
      </c>
      <c r="B28" s="4">
        <v>0.97532925920271085</v>
      </c>
      <c r="C28" s="5">
        <v>0</v>
      </c>
      <c r="D28" s="5">
        <v>0</v>
      </c>
      <c r="E28" s="4">
        <v>0.81</v>
      </c>
      <c r="F28" s="67">
        <v>5035</v>
      </c>
      <c r="G28" s="14"/>
      <c r="H28" s="4"/>
    </row>
    <row r="29" spans="1:8" ht="19.5" customHeight="1" x14ac:dyDescent="0.25">
      <c r="A29" s="4">
        <v>11.536402678942796</v>
      </c>
      <c r="B29" s="4">
        <v>0.98975845140102658</v>
      </c>
      <c r="C29" s="5">
        <v>0</v>
      </c>
      <c r="D29" s="5">
        <v>0</v>
      </c>
      <c r="E29" s="4">
        <v>0.8</v>
      </c>
      <c r="F29" s="67">
        <v>5035</v>
      </c>
      <c r="G29" s="14"/>
      <c r="H29" s="4"/>
    </row>
    <row r="30" spans="1:8" ht="19.5" customHeight="1" x14ac:dyDescent="0.25">
      <c r="A30" s="4">
        <v>12.648028743881184</v>
      </c>
      <c r="B30" s="4">
        <v>1.0222744218195712</v>
      </c>
      <c r="C30" s="5">
        <v>0</v>
      </c>
      <c r="D30" s="5">
        <v>0</v>
      </c>
      <c r="E30" s="4">
        <v>0.78</v>
      </c>
      <c r="F30" s="67">
        <v>5035</v>
      </c>
      <c r="G30" s="14"/>
      <c r="H30" s="4"/>
    </row>
    <row r="31" spans="1:8" ht="19.5" customHeight="1" x14ac:dyDescent="0.25">
      <c r="A31" s="4">
        <v>14.936008615323711</v>
      </c>
      <c r="B31" s="4">
        <v>1.1142114400060221</v>
      </c>
      <c r="C31" s="5">
        <v>0</v>
      </c>
      <c r="D31" s="5">
        <v>0</v>
      </c>
      <c r="E31" s="4">
        <v>0.76</v>
      </c>
      <c r="F31" s="67">
        <v>5035</v>
      </c>
      <c r="G31" s="14"/>
      <c r="H31" s="4"/>
    </row>
    <row r="32" spans="1:8" ht="19.5" customHeight="1" x14ac:dyDescent="0.25">
      <c r="A32" s="4">
        <v>17.825238604753494</v>
      </c>
      <c r="B32" s="4">
        <v>1.2529813878092237</v>
      </c>
      <c r="C32" s="5">
        <v>0</v>
      </c>
      <c r="D32" s="5">
        <v>0</v>
      </c>
      <c r="E32" s="4">
        <v>0.74</v>
      </c>
      <c r="F32" s="67">
        <v>5035</v>
      </c>
      <c r="G32" s="14"/>
      <c r="H32" s="4"/>
    </row>
    <row r="33" spans="1:8" ht="19.5" customHeight="1" x14ac:dyDescent="0.25">
      <c r="A33" s="6" t="s">
        <v>4</v>
      </c>
      <c r="B33" s="4"/>
      <c r="C33" s="16"/>
      <c r="D33" s="16"/>
      <c r="E33" s="4"/>
      <c r="F33" s="67"/>
      <c r="G33" s="14"/>
      <c r="H33" s="4"/>
    </row>
    <row r="34" spans="1:8" ht="19.5" customHeight="1" x14ac:dyDescent="0.25">
      <c r="A34" s="4">
        <v>9.0632561037146182</v>
      </c>
      <c r="B34" s="4">
        <v>1.0569994215138518</v>
      </c>
      <c r="C34" s="5">
        <v>0</v>
      </c>
      <c r="D34" s="5">
        <v>0</v>
      </c>
      <c r="E34" s="4">
        <v>0.78</v>
      </c>
      <c r="F34" s="67">
        <v>4770</v>
      </c>
      <c r="G34" s="14"/>
      <c r="H34" s="4"/>
    </row>
    <row r="35" spans="1:8" ht="19.5" customHeight="1" x14ac:dyDescent="0.25">
      <c r="A35" s="4">
        <v>9.4919784745088336</v>
      </c>
      <c r="B35" s="4">
        <v>1.0511866376870274</v>
      </c>
      <c r="C35" s="5">
        <v>0</v>
      </c>
      <c r="D35" s="5">
        <v>0</v>
      </c>
      <c r="E35" s="4">
        <v>0.8</v>
      </c>
      <c r="F35" s="67">
        <v>4770</v>
      </c>
      <c r="G35" s="14"/>
      <c r="H35" s="4"/>
    </row>
    <row r="36" spans="1:8" ht="19.5" customHeight="1" x14ac:dyDescent="0.25">
      <c r="A36" s="4">
        <v>10.692366662590254</v>
      </c>
      <c r="B36" s="4">
        <v>1.046254898090794</v>
      </c>
      <c r="C36" s="5">
        <v>0</v>
      </c>
      <c r="D36" s="5">
        <v>0</v>
      </c>
      <c r="E36" s="4">
        <v>0.81</v>
      </c>
      <c r="F36" s="67">
        <v>4770</v>
      </c>
      <c r="G36" s="14"/>
      <c r="H36" s="4"/>
    </row>
    <row r="37" spans="1:8" ht="19.5" customHeight="1" x14ac:dyDescent="0.25">
      <c r="A37" s="4">
        <v>11.709516872713364</v>
      </c>
      <c r="B37" s="4">
        <v>1.0611909250047491</v>
      </c>
      <c r="C37" s="5">
        <v>0</v>
      </c>
      <c r="D37" s="5">
        <v>0</v>
      </c>
      <c r="E37" s="4">
        <v>0.8</v>
      </c>
      <c r="F37" s="67">
        <v>4770</v>
      </c>
      <c r="G37" s="14"/>
      <c r="H37" s="4"/>
    </row>
    <row r="38" spans="1:8" ht="19.5" customHeight="1" x14ac:dyDescent="0.25">
      <c r="A38" s="4">
        <v>12.888661149668495</v>
      </c>
      <c r="B38" s="4">
        <v>1.0923799131035561</v>
      </c>
      <c r="C38" s="5">
        <v>0</v>
      </c>
      <c r="D38" s="5">
        <v>0</v>
      </c>
      <c r="E38" s="4">
        <v>0.78</v>
      </c>
      <c r="F38" s="67">
        <v>4770</v>
      </c>
      <c r="G38" s="14"/>
      <c r="H38" s="4"/>
    </row>
    <row r="39" spans="1:8" ht="19.5" customHeight="1" x14ac:dyDescent="0.25">
      <c r="A39" s="4">
        <v>15.120447020461972</v>
      </c>
      <c r="B39" s="4">
        <v>1.1831794714339241</v>
      </c>
      <c r="C39" s="5">
        <v>0</v>
      </c>
      <c r="D39" s="5">
        <v>0</v>
      </c>
      <c r="E39" s="4">
        <v>0.76</v>
      </c>
      <c r="F39" s="67">
        <v>4770</v>
      </c>
      <c r="G39" s="14"/>
      <c r="H39" s="4"/>
    </row>
    <row r="40" spans="1:8" ht="19.5" customHeight="1" x14ac:dyDescent="0.25">
      <c r="A40" s="4">
        <v>17.774293132959464</v>
      </c>
      <c r="B40" s="4">
        <v>1.317117717985522</v>
      </c>
      <c r="C40" s="5">
        <v>0</v>
      </c>
      <c r="D40" s="5">
        <v>0</v>
      </c>
      <c r="E40" s="4">
        <v>0.74</v>
      </c>
      <c r="F40" s="67">
        <v>4770</v>
      </c>
      <c r="G40" s="14"/>
      <c r="H40" s="4"/>
    </row>
    <row r="41" spans="1:8" ht="19.5" customHeight="1" x14ac:dyDescent="0.25">
      <c r="A41" s="6" t="s">
        <v>4</v>
      </c>
      <c r="B41" s="4"/>
      <c r="C41" s="16"/>
      <c r="D41" s="16"/>
      <c r="E41" s="4"/>
      <c r="F41" s="67"/>
      <c r="G41" s="14"/>
      <c r="H41" s="4"/>
    </row>
    <row r="42" spans="1:8" ht="19.5" customHeight="1" x14ac:dyDescent="0.25">
      <c r="A42" s="4">
        <v>9.1993220755351786</v>
      </c>
      <c r="B42" s="4">
        <v>1.1311664553386285</v>
      </c>
      <c r="C42" s="5">
        <v>0</v>
      </c>
      <c r="D42" s="5">
        <v>0</v>
      </c>
      <c r="E42" s="4">
        <v>0.78</v>
      </c>
      <c r="F42" s="67">
        <v>4505</v>
      </c>
      <c r="G42" s="14"/>
      <c r="H42" s="4"/>
    </row>
    <row r="43" spans="1:8" ht="19.5" customHeight="1" x14ac:dyDescent="0.25">
      <c r="A43" s="4">
        <v>9.6266037533743436</v>
      </c>
      <c r="B43" s="4">
        <v>1.1254577383855602</v>
      </c>
      <c r="C43" s="5">
        <v>0</v>
      </c>
      <c r="D43" s="5">
        <v>0</v>
      </c>
      <c r="E43" s="4">
        <v>0.8</v>
      </c>
      <c r="F43" s="67">
        <v>4505</v>
      </c>
      <c r="G43" s="14"/>
      <c r="H43" s="4"/>
    </row>
    <row r="44" spans="1:8" ht="19.5" customHeight="1" x14ac:dyDescent="0.25">
      <c r="A44" s="4">
        <v>10.851613710093126</v>
      </c>
      <c r="B44" s="4">
        <v>1.1188699688161337</v>
      </c>
      <c r="C44" s="5">
        <v>0</v>
      </c>
      <c r="D44" s="5">
        <v>0</v>
      </c>
      <c r="E44" s="4">
        <v>0.81</v>
      </c>
      <c r="F44" s="67">
        <v>4505</v>
      </c>
      <c r="G44" s="14"/>
      <c r="H44" s="4"/>
    </row>
    <row r="45" spans="1:8" ht="19.5" customHeight="1" x14ac:dyDescent="0.25">
      <c r="A45" s="4">
        <v>11.897475122405339</v>
      </c>
      <c r="B45" s="4">
        <v>1.1340425864976085</v>
      </c>
      <c r="C45" s="5">
        <v>0</v>
      </c>
      <c r="D45" s="5">
        <v>0</v>
      </c>
      <c r="E45" s="4">
        <v>0.8</v>
      </c>
      <c r="F45" s="67">
        <v>4505</v>
      </c>
      <c r="G45" s="14"/>
      <c r="H45" s="4"/>
    </row>
    <row r="46" spans="1:8" ht="19.5" customHeight="1" x14ac:dyDescent="0.25">
      <c r="A46" s="4">
        <v>12.98673216060684</v>
      </c>
      <c r="B46" s="4">
        <v>1.1626182314783826</v>
      </c>
      <c r="C46" s="5">
        <v>0</v>
      </c>
      <c r="D46" s="5">
        <v>0</v>
      </c>
      <c r="E46" s="4">
        <v>0.78</v>
      </c>
      <c r="F46" s="67">
        <v>4505</v>
      </c>
      <c r="G46" s="14"/>
      <c r="H46" s="4"/>
    </row>
    <row r="47" spans="1:8" ht="19.5" customHeight="1" x14ac:dyDescent="0.25">
      <c r="A47" s="4">
        <v>15.131012766027521</v>
      </c>
      <c r="B47" s="4">
        <v>1.2506391112470869</v>
      </c>
      <c r="C47" s="5">
        <v>0</v>
      </c>
      <c r="D47" s="5">
        <v>0</v>
      </c>
      <c r="E47" s="4">
        <v>0.76</v>
      </c>
      <c r="F47" s="67">
        <v>4505</v>
      </c>
      <c r="G47" s="14"/>
      <c r="H47" s="4"/>
    </row>
    <row r="48" spans="1:8" ht="19.5" customHeight="1" x14ac:dyDescent="0.25">
      <c r="A48" s="4">
        <v>17.612180681062473</v>
      </c>
      <c r="B48" s="4">
        <v>1.3767474848055821</v>
      </c>
      <c r="C48" s="5">
        <v>0</v>
      </c>
      <c r="D48" s="5">
        <v>0</v>
      </c>
      <c r="E48" s="4">
        <v>0.74</v>
      </c>
      <c r="F48" s="67">
        <v>4505</v>
      </c>
      <c r="G48" s="14"/>
      <c r="H48" s="4"/>
    </row>
    <row r="49" spans="1:8" ht="19.5" customHeight="1" x14ac:dyDescent="0.25">
      <c r="A49" s="6" t="s">
        <v>4</v>
      </c>
      <c r="B49" s="4"/>
      <c r="C49" s="16"/>
      <c r="D49" s="16"/>
      <c r="E49" s="4"/>
      <c r="F49" s="67"/>
      <c r="G49" s="14"/>
      <c r="H49" s="4"/>
    </row>
    <row r="50" spans="1:8" ht="19.5" customHeight="1" x14ac:dyDescent="0.25">
      <c r="A50" s="4">
        <v>9.2337963664212062</v>
      </c>
      <c r="B50" s="4">
        <v>1.2033977877353605</v>
      </c>
      <c r="C50" s="5">
        <v>0</v>
      </c>
      <c r="D50" s="5">
        <v>0</v>
      </c>
      <c r="E50" s="4">
        <v>0.78</v>
      </c>
      <c r="F50" s="67">
        <v>4240</v>
      </c>
      <c r="G50" s="14"/>
      <c r="H50" s="4"/>
    </row>
    <row r="51" spans="1:8" ht="19.5" customHeight="1" x14ac:dyDescent="0.25">
      <c r="A51" s="4">
        <v>9.6878991568626667</v>
      </c>
      <c r="B51" s="4">
        <v>1.2001596074794523</v>
      </c>
      <c r="C51" s="5">
        <v>0</v>
      </c>
      <c r="D51" s="5">
        <v>0</v>
      </c>
      <c r="E51" s="4">
        <v>0.8</v>
      </c>
      <c r="F51" s="67">
        <v>4240</v>
      </c>
      <c r="G51" s="14"/>
      <c r="H51" s="4"/>
    </row>
    <row r="52" spans="1:8" ht="19.5" customHeight="1" x14ac:dyDescent="0.25">
      <c r="A52" s="4">
        <v>10.937527425054382</v>
      </c>
      <c r="B52" s="4">
        <v>1.196938807463563</v>
      </c>
      <c r="C52" s="5">
        <v>0</v>
      </c>
      <c r="D52" s="5">
        <v>0</v>
      </c>
      <c r="E52" s="4">
        <v>0.81</v>
      </c>
      <c r="F52" s="67">
        <v>4240</v>
      </c>
      <c r="G52" s="14"/>
      <c r="H52" s="4"/>
    </row>
    <row r="53" spans="1:8" ht="19.5" customHeight="1" x14ac:dyDescent="0.25">
      <c r="A53" s="4">
        <v>11.964129088916774</v>
      </c>
      <c r="B53" s="4">
        <v>1.2077426413711327</v>
      </c>
      <c r="C53" s="5">
        <v>0</v>
      </c>
      <c r="D53" s="5">
        <v>0</v>
      </c>
      <c r="E53" s="4">
        <v>0.8</v>
      </c>
      <c r="F53" s="67">
        <v>4240</v>
      </c>
      <c r="G53" s="14"/>
      <c r="H53" s="4"/>
    </row>
    <row r="54" spans="1:8" ht="19.5" customHeight="1" x14ac:dyDescent="0.25">
      <c r="A54" s="4">
        <v>13.032357495471645</v>
      </c>
      <c r="B54" s="4">
        <v>1.2367673117993985</v>
      </c>
      <c r="C54" s="5">
        <v>0</v>
      </c>
      <c r="D54" s="5">
        <v>0</v>
      </c>
      <c r="E54" s="4">
        <v>0.78</v>
      </c>
      <c r="F54" s="67">
        <v>4240</v>
      </c>
      <c r="G54" s="14"/>
      <c r="H54" s="4"/>
    </row>
    <row r="55" spans="1:8" ht="19.5" customHeight="1" x14ac:dyDescent="0.25">
      <c r="A55" s="4">
        <v>15.061695960952028</v>
      </c>
      <c r="B55" s="4">
        <v>1.3197158821100854</v>
      </c>
      <c r="C55" s="5">
        <v>0</v>
      </c>
      <c r="D55" s="5">
        <v>0</v>
      </c>
      <c r="E55" s="4">
        <v>0.76</v>
      </c>
      <c r="F55" s="67">
        <v>4240</v>
      </c>
      <c r="G55" s="14"/>
      <c r="H55" s="4"/>
    </row>
    <row r="56" spans="1:8" ht="19.5" customHeight="1" x14ac:dyDescent="0.25">
      <c r="A56" s="4">
        <v>17.355245973334185</v>
      </c>
      <c r="B56" s="4">
        <v>1.4373852057270731</v>
      </c>
      <c r="C56" s="5">
        <v>0</v>
      </c>
      <c r="D56" s="5">
        <v>0</v>
      </c>
      <c r="E56" s="4">
        <v>0.74</v>
      </c>
      <c r="F56" s="67">
        <v>4240</v>
      </c>
      <c r="G56" s="14"/>
      <c r="H56" s="4"/>
    </row>
    <row r="57" spans="1:8" ht="19.5" customHeight="1" x14ac:dyDescent="0.25">
      <c r="A57" s="6" t="s">
        <v>4</v>
      </c>
      <c r="B57" s="4"/>
      <c r="C57" s="16"/>
      <c r="D57" s="16"/>
      <c r="E57" s="4"/>
      <c r="F57" s="67"/>
      <c r="G57" s="14"/>
      <c r="H57" s="4"/>
    </row>
    <row r="58" spans="1:8" ht="19.5" customHeight="1" x14ac:dyDescent="0.25">
      <c r="A58" s="4">
        <v>9.2742711456163978</v>
      </c>
      <c r="B58" s="4">
        <v>1.281788775449638</v>
      </c>
      <c r="C58" s="5">
        <v>0</v>
      </c>
      <c r="D58" s="5">
        <v>0</v>
      </c>
      <c r="E58" s="4">
        <v>0.78</v>
      </c>
      <c r="F58" s="67">
        <v>3975</v>
      </c>
      <c r="G58" s="14"/>
      <c r="H58" s="4"/>
    </row>
    <row r="59" spans="1:8" ht="19.5" customHeight="1" x14ac:dyDescent="0.25">
      <c r="A59" s="4">
        <v>9.7185356002590417</v>
      </c>
      <c r="B59" s="4">
        <v>1.2768959074284463</v>
      </c>
      <c r="C59" s="5">
        <v>0</v>
      </c>
      <c r="D59" s="5">
        <v>0</v>
      </c>
      <c r="E59" s="4">
        <v>0.8</v>
      </c>
      <c r="F59" s="67">
        <v>3975</v>
      </c>
      <c r="G59" s="14"/>
      <c r="H59" s="4"/>
    </row>
    <row r="60" spans="1:8" ht="19.5" customHeight="1" x14ac:dyDescent="0.25">
      <c r="A60" s="4">
        <v>10.912648133107608</v>
      </c>
      <c r="B60" s="4">
        <v>1.2732507001875613</v>
      </c>
      <c r="C60" s="5">
        <v>0</v>
      </c>
      <c r="D60" s="5">
        <v>0</v>
      </c>
      <c r="E60" s="4">
        <v>0.81</v>
      </c>
      <c r="F60" s="67">
        <v>3975</v>
      </c>
      <c r="G60" s="14"/>
      <c r="H60" s="4"/>
    </row>
    <row r="61" spans="1:8" ht="19.5" customHeight="1" x14ac:dyDescent="0.25">
      <c r="A61" s="4">
        <v>11.976911535076194</v>
      </c>
      <c r="B61" s="4">
        <v>1.2854831050775615</v>
      </c>
      <c r="C61" s="5">
        <v>0</v>
      </c>
      <c r="D61" s="5">
        <v>0</v>
      </c>
      <c r="E61" s="4">
        <v>0.8</v>
      </c>
      <c r="F61" s="67">
        <v>3975</v>
      </c>
      <c r="G61" s="14"/>
      <c r="H61" s="4"/>
    </row>
    <row r="62" spans="1:8" ht="19.5" customHeight="1" x14ac:dyDescent="0.25">
      <c r="A62" s="4">
        <v>12.987185641489724</v>
      </c>
      <c r="B62" s="4">
        <v>1.3119519598682889</v>
      </c>
      <c r="C62" s="5">
        <v>0</v>
      </c>
      <c r="D62" s="5">
        <v>0</v>
      </c>
      <c r="E62" s="4">
        <v>0.78</v>
      </c>
      <c r="F62" s="67">
        <v>3975</v>
      </c>
      <c r="G62" s="14"/>
      <c r="H62" s="4"/>
    </row>
    <row r="63" spans="1:8" ht="19.5" customHeight="1" x14ac:dyDescent="0.25">
      <c r="A63" s="4">
        <v>14.949109661202913</v>
      </c>
      <c r="B63" s="4">
        <v>1.3925082135036519</v>
      </c>
      <c r="C63" s="5">
        <v>0</v>
      </c>
      <c r="D63" s="5">
        <v>0</v>
      </c>
      <c r="E63" s="4">
        <v>0.76</v>
      </c>
      <c r="F63" s="67">
        <v>3975</v>
      </c>
      <c r="G63" s="14"/>
      <c r="H63" s="4"/>
    </row>
    <row r="64" spans="1:8" ht="19.5" customHeight="1" x14ac:dyDescent="0.25">
      <c r="A64" s="4">
        <v>17.051363769128542</v>
      </c>
      <c r="B64" s="4">
        <v>1.5019227302025226</v>
      </c>
      <c r="C64" s="5">
        <v>0</v>
      </c>
      <c r="D64" s="5">
        <v>0</v>
      </c>
      <c r="E64" s="4">
        <v>0.74</v>
      </c>
      <c r="F64" s="67">
        <v>3975</v>
      </c>
      <c r="G64" s="14"/>
      <c r="H64" s="4"/>
    </row>
    <row r="65" spans="1:8" ht="19.5" customHeight="1" x14ac:dyDescent="0.25">
      <c r="A65" s="6" t="s">
        <v>4</v>
      </c>
      <c r="B65" s="4"/>
      <c r="C65" s="16"/>
      <c r="D65" s="16"/>
      <c r="E65" s="4"/>
      <c r="F65" s="67"/>
      <c r="G65" s="14"/>
      <c r="H65" s="4"/>
    </row>
    <row r="66" spans="1:8" ht="19.5" customHeight="1" x14ac:dyDescent="0.25">
      <c r="A66" s="4">
        <v>9.2222523629662732</v>
      </c>
      <c r="B66" s="4">
        <v>1.3599558913315275</v>
      </c>
      <c r="C66" s="5">
        <v>0</v>
      </c>
      <c r="D66" s="5">
        <v>0</v>
      </c>
      <c r="E66" s="4">
        <v>0.78</v>
      </c>
      <c r="F66" s="67">
        <v>3709.9999999999995</v>
      </c>
      <c r="G66" s="14"/>
      <c r="H66" s="4"/>
    </row>
    <row r="67" spans="1:8" ht="19.5" customHeight="1" x14ac:dyDescent="0.25">
      <c r="A67" s="4">
        <v>9.6354313422730282</v>
      </c>
      <c r="B67" s="4">
        <v>1.3530796715835447</v>
      </c>
      <c r="C67" s="5">
        <v>0</v>
      </c>
      <c r="D67" s="5">
        <v>0</v>
      </c>
      <c r="E67" s="4">
        <v>0.8</v>
      </c>
      <c r="F67" s="67">
        <v>3709.9999999999995</v>
      </c>
      <c r="G67" s="14"/>
      <c r="H67" s="4"/>
    </row>
    <row r="68" spans="1:8" ht="19.5" customHeight="1" x14ac:dyDescent="0.25">
      <c r="A68" s="4">
        <v>10.94427897162797</v>
      </c>
      <c r="B68" s="4">
        <v>1.3517127634277009</v>
      </c>
      <c r="C68" s="5">
        <v>0</v>
      </c>
      <c r="D68" s="5">
        <v>0</v>
      </c>
      <c r="E68" s="4">
        <v>0.81</v>
      </c>
      <c r="F68" s="67">
        <v>3709.9999999999995</v>
      </c>
      <c r="G68" s="14"/>
      <c r="H68" s="4"/>
    </row>
    <row r="69" spans="1:8" ht="19.5" customHeight="1" x14ac:dyDescent="0.25">
      <c r="A69" s="4">
        <v>11.902729595161498</v>
      </c>
      <c r="B69" s="4">
        <v>1.3627259878885476</v>
      </c>
      <c r="C69" s="5">
        <v>0</v>
      </c>
      <c r="D69" s="5">
        <v>0</v>
      </c>
      <c r="E69" s="4">
        <v>0.8</v>
      </c>
      <c r="F69" s="67">
        <v>3709.9999999999995</v>
      </c>
      <c r="G69" s="14"/>
      <c r="H69" s="4"/>
    </row>
    <row r="70" spans="1:8" ht="19.5" customHeight="1" x14ac:dyDescent="0.25">
      <c r="A70" s="4">
        <v>12.882454457892708</v>
      </c>
      <c r="B70" s="4">
        <v>1.388174157426064</v>
      </c>
      <c r="C70" s="5">
        <v>0</v>
      </c>
      <c r="D70" s="5">
        <v>0</v>
      </c>
      <c r="E70" s="4">
        <v>0.78</v>
      </c>
      <c r="F70" s="67">
        <v>3709.9999999999995</v>
      </c>
      <c r="G70" s="14"/>
      <c r="H70" s="4"/>
    </row>
    <row r="71" spans="1:8" ht="19.5" customHeight="1" x14ac:dyDescent="0.25">
      <c r="A71" s="4">
        <v>14.649418412657536</v>
      </c>
      <c r="B71" s="4">
        <v>1.4593328091206379</v>
      </c>
      <c r="C71" s="5">
        <v>0</v>
      </c>
      <c r="D71" s="5">
        <v>0</v>
      </c>
      <c r="E71" s="4">
        <v>0.76</v>
      </c>
      <c r="F71" s="67">
        <v>3709.9999999999995</v>
      </c>
      <c r="G71" s="14"/>
      <c r="H71" s="4"/>
    </row>
    <row r="72" spans="1:8" ht="19.5" customHeight="1" x14ac:dyDescent="0.25">
      <c r="A72" s="4">
        <v>16.594832555114376</v>
      </c>
      <c r="B72" s="4">
        <v>1.5651702084790884</v>
      </c>
      <c r="C72" s="5">
        <v>0</v>
      </c>
      <c r="D72" s="5">
        <v>0</v>
      </c>
      <c r="E72" s="4">
        <v>0.74</v>
      </c>
      <c r="F72" s="67">
        <v>3709.9999999999995</v>
      </c>
      <c r="G72" s="14"/>
      <c r="H72" s="4"/>
    </row>
    <row r="73" spans="1:8" ht="19.5" customHeight="1" x14ac:dyDescent="0.25">
      <c r="A73" s="15" t="s">
        <v>5</v>
      </c>
      <c r="B73" s="16"/>
      <c r="C73" s="16"/>
      <c r="D73" s="16"/>
      <c r="E73" s="17"/>
      <c r="F73" s="22"/>
      <c r="G73" s="14"/>
      <c r="H73" s="14"/>
    </row>
    <row r="74" spans="1:8" ht="19.5" customHeight="1" x14ac:dyDescent="0.25">
      <c r="A74" s="6" t="s">
        <v>6</v>
      </c>
      <c r="B74" s="5">
        <v>288</v>
      </c>
      <c r="C74" s="16"/>
      <c r="D74" s="4"/>
      <c r="E74" s="17"/>
      <c r="F74" s="22"/>
      <c r="G74" s="14"/>
      <c r="H74" s="14"/>
    </row>
    <row r="75" spans="1:8" ht="19.5" customHeight="1" x14ac:dyDescent="0.25">
      <c r="A75" s="6" t="s">
        <v>7</v>
      </c>
      <c r="B75" s="4">
        <v>2.1</v>
      </c>
      <c r="C75" s="16"/>
      <c r="D75" s="4"/>
      <c r="E75" s="17"/>
      <c r="F75" s="22"/>
      <c r="G75" s="14"/>
      <c r="H75" s="14"/>
    </row>
    <row r="76" spans="1:8" ht="19.5" customHeight="1" x14ac:dyDescent="0.25">
      <c r="A76" s="6" t="s">
        <v>8</v>
      </c>
      <c r="B76" s="4">
        <v>2.2000000000000002</v>
      </c>
      <c r="C76" s="16"/>
      <c r="D76" s="4"/>
      <c r="E76" s="17"/>
      <c r="F76" s="22"/>
      <c r="G76" s="14"/>
      <c r="H76" s="14"/>
    </row>
    <row r="77" spans="1:8" ht="19.5" customHeight="1" x14ac:dyDescent="0.25">
      <c r="A77" s="6" t="s">
        <v>9</v>
      </c>
      <c r="B77" s="4">
        <v>0.85</v>
      </c>
      <c r="C77" s="16"/>
      <c r="D77" s="4"/>
      <c r="E77" s="17"/>
      <c r="F77" s="22"/>
      <c r="G77" s="14"/>
      <c r="H77" s="14"/>
    </row>
    <row r="78" spans="1:8" ht="19.5" customHeight="1" x14ac:dyDescent="0.25">
      <c r="A78" s="6" t="s">
        <v>10</v>
      </c>
      <c r="B78" s="4">
        <v>4.7</v>
      </c>
      <c r="C78" s="16"/>
      <c r="D78" s="4"/>
      <c r="E78" s="17"/>
      <c r="F78" s="22"/>
      <c r="G78" s="14"/>
      <c r="H78" s="14"/>
    </row>
    <row r="79" spans="1:8" ht="19.5" customHeight="1" x14ac:dyDescent="0.25">
      <c r="A79" s="6" t="s">
        <v>11</v>
      </c>
      <c r="B79" s="5">
        <v>5300</v>
      </c>
      <c r="C79" s="16"/>
      <c r="D79" s="4"/>
      <c r="E79" s="17"/>
      <c r="F79" s="22"/>
      <c r="G79" s="14"/>
      <c r="H79" s="14"/>
    </row>
    <row r="80" spans="1:8" ht="19.5" customHeight="1" x14ac:dyDescent="0.25">
      <c r="A80" s="6" t="s">
        <v>12</v>
      </c>
      <c r="B80" s="5">
        <v>20</v>
      </c>
      <c r="C80" s="16"/>
      <c r="D80" s="4"/>
      <c r="E80" s="17"/>
      <c r="F80" s="22"/>
      <c r="G80" s="14"/>
      <c r="H80" s="14"/>
    </row>
    <row r="81" spans="1:8" ht="19.5" customHeight="1" x14ac:dyDescent="0.25">
      <c r="A81" s="6" t="s">
        <v>13</v>
      </c>
      <c r="B81" s="4">
        <v>0.03</v>
      </c>
      <c r="C81" s="16"/>
      <c r="D81" s="4"/>
      <c r="E81" s="17"/>
      <c r="F81" s="22"/>
      <c r="G81" s="14"/>
      <c r="H81" s="14"/>
    </row>
    <row r="82" spans="1:8" ht="19.5" customHeight="1" x14ac:dyDescent="0.25">
      <c r="A82" s="6" t="s">
        <v>14</v>
      </c>
      <c r="B82" s="4">
        <v>7.8100000000000003E-2</v>
      </c>
      <c r="C82" s="16"/>
      <c r="D82" s="4"/>
      <c r="E82" s="17"/>
      <c r="F82" s="22"/>
      <c r="G82" s="14"/>
      <c r="H82" s="14"/>
    </row>
    <row r="83" spans="1:8" ht="19.5" customHeight="1" x14ac:dyDescent="0.25">
      <c r="A83" s="6" t="s">
        <v>15</v>
      </c>
      <c r="B83" s="4"/>
      <c r="C83" s="16"/>
      <c r="D83" s="16"/>
      <c r="E83" s="17"/>
      <c r="F83" s="22"/>
      <c r="G83" s="14"/>
      <c r="H83" s="14"/>
    </row>
    <row r="84" spans="1:8" ht="19.5" customHeight="1" x14ac:dyDescent="0.25">
      <c r="A84" s="6" t="s">
        <v>16</v>
      </c>
      <c r="B84" s="4">
        <v>2.5</v>
      </c>
      <c r="C84" s="16"/>
      <c r="D84" s="4"/>
      <c r="E84" s="17"/>
      <c r="F84" s="22"/>
      <c r="G84" s="14"/>
      <c r="H84" s="14"/>
    </row>
    <row r="85" spans="1:8" ht="19.5" customHeight="1" x14ac:dyDescent="0.25">
      <c r="A85" s="6" t="s">
        <v>17</v>
      </c>
      <c r="B85" s="4">
        <v>16</v>
      </c>
      <c r="C85" s="16"/>
      <c r="D85" s="4"/>
      <c r="E85" s="17"/>
      <c r="F85" s="22"/>
      <c r="G85" s="14"/>
      <c r="H85" s="14"/>
    </row>
    <row r="86" spans="1:8" ht="19.5" customHeight="1" x14ac:dyDescent="0.25">
      <c r="A86" s="6" t="s">
        <v>18</v>
      </c>
      <c r="B86" s="4">
        <v>21</v>
      </c>
      <c r="C86" s="16"/>
      <c r="D86" s="4"/>
      <c r="E86" s="17"/>
      <c r="F86" s="22"/>
      <c r="G86" s="14"/>
      <c r="H86" s="14"/>
    </row>
    <row r="87" spans="1:8" ht="19.5" customHeight="1" x14ac:dyDescent="0.25">
      <c r="A87" s="6" t="s">
        <v>19</v>
      </c>
      <c r="B87" s="5">
        <v>507</v>
      </c>
      <c r="C87" s="16"/>
      <c r="D87" s="4"/>
      <c r="E87" s="17"/>
      <c r="F87" s="22"/>
      <c r="G87" s="14"/>
      <c r="H87" s="14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7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3" width="14.140625" style="12" bestFit="1" customWidth="1"/>
    <col min="4" max="4" width="14.140625" style="18" bestFit="1" customWidth="1"/>
    <col min="5" max="6" width="14.140625" style="13" bestFit="1" customWidth="1"/>
    <col min="7" max="9" width="14.140625" style="19" bestFit="1" customWidth="1"/>
  </cols>
  <sheetData>
    <row r="1" spans="1:9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  <c r="G1" s="14"/>
      <c r="H1" s="14"/>
      <c r="I1" s="14"/>
    </row>
    <row r="2" spans="1:9" ht="19.5" customHeight="1" x14ac:dyDescent="0.25">
      <c r="A2" s="4">
        <v>9.3519625525724823</v>
      </c>
      <c r="B2" s="4">
        <v>1.5423974779806053</v>
      </c>
      <c r="C2" s="5">
        <v>0</v>
      </c>
      <c r="D2" s="5">
        <v>0</v>
      </c>
      <c r="E2" s="4">
        <v>0.79100000000000004</v>
      </c>
      <c r="F2" s="4">
        <v>5720.0000000000009</v>
      </c>
      <c r="G2" s="14"/>
      <c r="H2" s="14"/>
      <c r="I2" s="14"/>
    </row>
    <row r="3" spans="1:9" ht="19.5" customHeight="1" x14ac:dyDescent="0.25">
      <c r="A3" s="4">
        <v>11.041050051813965</v>
      </c>
      <c r="B3" s="4">
        <v>1.5634883990950008</v>
      </c>
      <c r="C3" s="5">
        <v>0</v>
      </c>
      <c r="D3" s="5">
        <v>0</v>
      </c>
      <c r="E3" s="4">
        <v>0.79600000000000004</v>
      </c>
      <c r="F3" s="4">
        <v>5720.0000000000009</v>
      </c>
      <c r="G3" s="14"/>
      <c r="H3" s="14"/>
      <c r="I3" s="14"/>
    </row>
    <row r="4" spans="1:9" ht="19.5" customHeight="1" x14ac:dyDescent="0.25">
      <c r="A4" s="4">
        <v>13.040329012503536</v>
      </c>
      <c r="B4" s="4">
        <v>1.6159686354228977</v>
      </c>
      <c r="C4" s="5">
        <v>0</v>
      </c>
      <c r="D4" s="5">
        <v>0</v>
      </c>
      <c r="E4" s="4">
        <v>0.80300000000000005</v>
      </c>
      <c r="F4" s="4">
        <v>5720.0000000000009</v>
      </c>
      <c r="G4" s="14"/>
      <c r="H4" s="14"/>
      <c r="I4" s="14"/>
    </row>
    <row r="5" spans="1:9" ht="19.5" customHeight="1" x14ac:dyDescent="0.25">
      <c r="A5" s="4">
        <v>15.522683679281073</v>
      </c>
      <c r="B5" s="4">
        <v>1.7074684787756933</v>
      </c>
      <c r="C5" s="5">
        <v>0</v>
      </c>
      <c r="D5" s="5">
        <v>0</v>
      </c>
      <c r="E5" s="4">
        <v>0.79</v>
      </c>
      <c r="F5" s="4">
        <v>5720.0000000000009</v>
      </c>
      <c r="G5" s="14"/>
      <c r="H5" s="14"/>
      <c r="I5" s="14"/>
    </row>
    <row r="6" spans="1:9" ht="19.5" customHeight="1" x14ac:dyDescent="0.25">
      <c r="A6" s="4">
        <v>18.824682738089876</v>
      </c>
      <c r="B6" s="4">
        <v>1.8577391087848991</v>
      </c>
      <c r="C6" s="5">
        <v>0</v>
      </c>
      <c r="D6" s="5">
        <v>0</v>
      </c>
      <c r="E6" s="4">
        <v>0.74299999999999999</v>
      </c>
      <c r="F6" s="4">
        <v>5720.0000000000009</v>
      </c>
      <c r="G6" s="14"/>
      <c r="H6" s="14"/>
      <c r="I6" s="14"/>
    </row>
    <row r="7" spans="1:9" ht="19.5" customHeight="1" x14ac:dyDescent="0.25">
      <c r="A7" s="4">
        <v>23.613106485636067</v>
      </c>
      <c r="B7" s="4">
        <v>2.1090278575970975</v>
      </c>
      <c r="C7" s="5">
        <v>0</v>
      </c>
      <c r="D7" s="5">
        <v>0</v>
      </c>
      <c r="E7" s="4">
        <v>0.63900000000000001</v>
      </c>
      <c r="F7" s="4">
        <v>5720.0000000000009</v>
      </c>
      <c r="G7" s="14"/>
      <c r="H7" s="14"/>
      <c r="I7" s="14"/>
    </row>
    <row r="8" spans="1:9" ht="19.5" customHeight="1" x14ac:dyDescent="0.25">
      <c r="A8" s="4">
        <v>31.425724828701597</v>
      </c>
      <c r="B8" s="4">
        <v>2.5523560488027508</v>
      </c>
      <c r="C8" s="5">
        <v>0</v>
      </c>
      <c r="D8" s="5">
        <v>0</v>
      </c>
      <c r="E8" s="4">
        <v>0.45400000000000001</v>
      </c>
      <c r="F8" s="4">
        <v>5720.0000000000009</v>
      </c>
      <c r="G8" s="14"/>
      <c r="H8" s="14"/>
      <c r="I8" s="14"/>
    </row>
    <row r="9" spans="1:9" ht="19.5" customHeight="1" x14ac:dyDescent="0.25">
      <c r="A9" s="6" t="s">
        <v>4</v>
      </c>
      <c r="B9" s="4"/>
      <c r="C9" s="16"/>
      <c r="D9" s="16"/>
      <c r="E9" s="17"/>
      <c r="F9" s="4"/>
      <c r="G9" s="14"/>
      <c r="H9" s="14"/>
      <c r="I9" s="14"/>
    </row>
    <row r="10" spans="1:9" ht="19.5" customHeight="1" x14ac:dyDescent="0.25">
      <c r="A10" s="4">
        <v>9.7108277531362504</v>
      </c>
      <c r="B10" s="4">
        <v>1.6660034548775866</v>
      </c>
      <c r="C10" s="5">
        <v>0</v>
      </c>
      <c r="D10" s="5">
        <v>0</v>
      </c>
      <c r="E10" s="4">
        <v>0.79100000000000004</v>
      </c>
      <c r="F10" s="4">
        <v>5460</v>
      </c>
      <c r="G10" s="14"/>
      <c r="H10" s="14"/>
      <c r="I10" s="14"/>
    </row>
    <row r="11" spans="1:9" ht="19.5" customHeight="1" x14ac:dyDescent="0.25">
      <c r="A11" s="4">
        <v>11.442848780944718</v>
      </c>
      <c r="B11" s="4">
        <v>1.6895962836242924</v>
      </c>
      <c r="C11" s="5">
        <v>0</v>
      </c>
      <c r="D11" s="5">
        <v>0</v>
      </c>
      <c r="E11" s="4">
        <v>0.79600000000000004</v>
      </c>
      <c r="F11" s="4">
        <v>5460</v>
      </c>
      <c r="G11" s="14"/>
      <c r="H11" s="14"/>
      <c r="I11" s="14"/>
    </row>
    <row r="12" spans="1:9" ht="19.5" customHeight="1" x14ac:dyDescent="0.25">
      <c r="A12" s="4">
        <v>13.450140476349969</v>
      </c>
      <c r="B12" s="4">
        <v>1.7388450080145119</v>
      </c>
      <c r="C12" s="5">
        <v>0</v>
      </c>
      <c r="D12" s="5">
        <v>0</v>
      </c>
      <c r="E12" s="4">
        <v>0.80300000000000005</v>
      </c>
      <c r="F12" s="4">
        <v>5460</v>
      </c>
      <c r="G12" s="14"/>
      <c r="H12" s="14"/>
      <c r="I12" s="14"/>
    </row>
    <row r="13" spans="1:9" ht="19.5" customHeight="1" x14ac:dyDescent="0.25">
      <c r="A13" s="4">
        <v>15.933848597470275</v>
      </c>
      <c r="B13" s="4">
        <v>1.8316984875077509</v>
      </c>
      <c r="C13" s="5">
        <v>0</v>
      </c>
      <c r="D13" s="5">
        <v>0</v>
      </c>
      <c r="E13" s="4">
        <v>0.79</v>
      </c>
      <c r="F13" s="4">
        <v>5460</v>
      </c>
      <c r="G13" s="14"/>
      <c r="H13" s="14"/>
      <c r="I13" s="14"/>
    </row>
    <row r="14" spans="1:9" ht="19.5" customHeight="1" x14ac:dyDescent="0.25">
      <c r="A14" s="4">
        <v>19.187777745810159</v>
      </c>
      <c r="B14" s="4">
        <v>1.9796994751022905</v>
      </c>
      <c r="C14" s="5">
        <v>0</v>
      </c>
      <c r="D14" s="5">
        <v>0</v>
      </c>
      <c r="E14" s="4">
        <v>0.74299999999999999</v>
      </c>
      <c r="F14" s="4">
        <v>5460</v>
      </c>
      <c r="G14" s="14"/>
      <c r="H14" s="14"/>
      <c r="I14" s="14"/>
    </row>
    <row r="15" spans="1:9" ht="19.5" customHeight="1" x14ac:dyDescent="0.25">
      <c r="A15" s="4">
        <v>23.870004763583744</v>
      </c>
      <c r="B15" s="4">
        <v>2.225327534034736</v>
      </c>
      <c r="C15" s="5">
        <v>0</v>
      </c>
      <c r="D15" s="5">
        <v>0</v>
      </c>
      <c r="E15" s="4">
        <v>0.63900000000000001</v>
      </c>
      <c r="F15" s="4">
        <v>5460</v>
      </c>
      <c r="G15" s="14"/>
      <c r="H15" s="14"/>
      <c r="I15" s="14"/>
    </row>
    <row r="16" spans="1:9" ht="19.5" customHeight="1" x14ac:dyDescent="0.25">
      <c r="A16" s="4">
        <v>31.237761366406009</v>
      </c>
      <c r="B16" s="4">
        <v>2.648425879087954</v>
      </c>
      <c r="C16" s="5">
        <v>0</v>
      </c>
      <c r="D16" s="5">
        <v>0</v>
      </c>
      <c r="E16" s="4">
        <v>0.45400000000000001</v>
      </c>
      <c r="F16" s="4">
        <v>5460</v>
      </c>
      <c r="G16" s="14"/>
      <c r="H16" s="14"/>
      <c r="I16" s="14"/>
    </row>
    <row r="17" spans="1:9" ht="19.5" customHeight="1" x14ac:dyDescent="0.25">
      <c r="A17" s="6" t="s">
        <v>4</v>
      </c>
      <c r="B17" s="4"/>
      <c r="C17" s="16"/>
      <c r="D17" s="16"/>
      <c r="E17" s="4"/>
      <c r="F17" s="4"/>
      <c r="G17" s="14"/>
      <c r="H17" s="14"/>
      <c r="I17" s="14"/>
    </row>
    <row r="18" spans="1:9" ht="19.5" customHeight="1" x14ac:dyDescent="0.25">
      <c r="A18" s="4">
        <v>9.97859743222633</v>
      </c>
      <c r="B18" s="4">
        <v>1.7922207047430976</v>
      </c>
      <c r="C18" s="5">
        <v>0</v>
      </c>
      <c r="D18" s="5">
        <v>0</v>
      </c>
      <c r="E18" s="4">
        <v>0.79100000000000004</v>
      </c>
      <c r="F18" s="4">
        <v>5200</v>
      </c>
      <c r="G18" s="14"/>
      <c r="H18" s="14"/>
      <c r="I18" s="14"/>
    </row>
    <row r="19" spans="1:9" ht="19.5" customHeight="1" x14ac:dyDescent="0.25">
      <c r="A19" s="4">
        <v>11.752393823293836</v>
      </c>
      <c r="B19" s="4">
        <v>1.8171433019495598</v>
      </c>
      <c r="C19" s="5">
        <v>0</v>
      </c>
      <c r="D19" s="5">
        <v>0</v>
      </c>
      <c r="E19" s="4">
        <v>0.79600000000000004</v>
      </c>
      <c r="F19" s="4">
        <v>5200</v>
      </c>
      <c r="G19" s="14"/>
      <c r="H19" s="14"/>
      <c r="I19" s="14"/>
    </row>
    <row r="20" spans="1:9" ht="19.5" customHeight="1" x14ac:dyDescent="0.25">
      <c r="A20" s="4">
        <v>13.817059436007188</v>
      </c>
      <c r="B20" s="4">
        <v>1.8678551652451083</v>
      </c>
      <c r="C20" s="5">
        <v>0</v>
      </c>
      <c r="D20" s="5">
        <v>0</v>
      </c>
      <c r="E20" s="4">
        <v>0.80300000000000005</v>
      </c>
      <c r="F20" s="4">
        <v>5200</v>
      </c>
      <c r="G20" s="14"/>
      <c r="H20" s="14"/>
      <c r="I20" s="14"/>
    </row>
    <row r="21" spans="1:9" ht="19.5" customHeight="1" x14ac:dyDescent="0.25">
      <c r="A21" s="4">
        <v>16.330101443528839</v>
      </c>
      <c r="B21" s="4">
        <v>1.958505681590395</v>
      </c>
      <c r="C21" s="5">
        <v>0</v>
      </c>
      <c r="D21" s="5">
        <v>0</v>
      </c>
      <c r="E21" s="4">
        <v>0.79</v>
      </c>
      <c r="F21" s="4">
        <v>5200</v>
      </c>
      <c r="G21" s="14"/>
      <c r="H21" s="14"/>
      <c r="I21" s="14"/>
    </row>
    <row r="22" spans="1:9" ht="19.5" customHeight="1" x14ac:dyDescent="0.25">
      <c r="A22" s="4">
        <v>19.548553867319871</v>
      </c>
      <c r="B22" s="4">
        <v>2.1057910199455749</v>
      </c>
      <c r="C22" s="5">
        <v>0</v>
      </c>
      <c r="D22" s="5">
        <v>0</v>
      </c>
      <c r="E22" s="4">
        <v>0.74299999999999999</v>
      </c>
      <c r="F22" s="4">
        <v>5200</v>
      </c>
      <c r="G22" s="14"/>
      <c r="H22" s="14"/>
      <c r="I22" s="14"/>
    </row>
    <row r="23" spans="1:9" ht="19.5" customHeight="1" x14ac:dyDescent="0.25">
      <c r="A23" s="4">
        <v>24.045959952157972</v>
      </c>
      <c r="B23" s="4">
        <v>2.3451384284313388</v>
      </c>
      <c r="C23" s="5">
        <v>0</v>
      </c>
      <c r="D23" s="5">
        <v>0</v>
      </c>
      <c r="E23" s="4">
        <v>0.63900000000000001</v>
      </c>
      <c r="F23" s="4">
        <v>5200</v>
      </c>
      <c r="G23" s="14"/>
      <c r="H23" s="14"/>
      <c r="I23" s="14"/>
    </row>
    <row r="24" spans="1:9" ht="19.5" customHeight="1" x14ac:dyDescent="0.25">
      <c r="A24" s="4">
        <v>30.802629878113407</v>
      </c>
      <c r="B24" s="4">
        <v>2.7410151444733826</v>
      </c>
      <c r="C24" s="5">
        <v>0</v>
      </c>
      <c r="D24" s="5">
        <v>0</v>
      </c>
      <c r="E24" s="4">
        <v>0.45400000000000001</v>
      </c>
      <c r="F24" s="4">
        <v>5200</v>
      </c>
      <c r="G24" s="14"/>
      <c r="H24" s="14"/>
      <c r="I24" s="14"/>
    </row>
    <row r="25" spans="1:9" ht="19.5" customHeight="1" x14ac:dyDescent="0.25">
      <c r="A25" s="6" t="s">
        <v>4</v>
      </c>
      <c r="B25" s="4"/>
      <c r="C25" s="16"/>
      <c r="D25" s="16"/>
      <c r="E25" s="4"/>
      <c r="F25" s="4"/>
      <c r="G25" s="14"/>
      <c r="H25" s="14"/>
      <c r="I25" s="14"/>
    </row>
    <row r="26" spans="1:9" ht="19.5" customHeight="1" x14ac:dyDescent="0.25">
      <c r="A26" s="4">
        <v>10.220885197821264</v>
      </c>
      <c r="B26" s="4">
        <v>1.9309432406972769</v>
      </c>
      <c r="C26" s="5">
        <v>0</v>
      </c>
      <c r="D26" s="5">
        <v>0</v>
      </c>
      <c r="E26" s="4">
        <v>0.79100000000000004</v>
      </c>
      <c r="F26" s="4">
        <v>4940</v>
      </c>
      <c r="G26" s="14"/>
      <c r="H26" s="14"/>
      <c r="I26" s="14"/>
    </row>
    <row r="27" spans="1:9" ht="19.5" customHeight="1" x14ac:dyDescent="0.25">
      <c r="A27" s="4">
        <v>12.020900930298785</v>
      </c>
      <c r="B27" s="4">
        <v>1.9515415658250201</v>
      </c>
      <c r="C27" s="5">
        <v>0</v>
      </c>
      <c r="D27" s="5">
        <v>0</v>
      </c>
      <c r="E27" s="4">
        <v>0.79600000000000004</v>
      </c>
      <c r="F27" s="4">
        <v>4940</v>
      </c>
      <c r="G27" s="14"/>
      <c r="H27" s="14"/>
      <c r="I27" s="14"/>
    </row>
    <row r="28" spans="1:9" ht="19.5" customHeight="1" x14ac:dyDescent="0.25">
      <c r="A28" s="4">
        <v>14.121588237701342</v>
      </c>
      <c r="B28" s="4">
        <v>2.0013569800962547</v>
      </c>
      <c r="C28" s="5">
        <v>0</v>
      </c>
      <c r="D28" s="5">
        <v>0</v>
      </c>
      <c r="E28" s="4">
        <v>0.80300000000000005</v>
      </c>
      <c r="F28" s="4">
        <v>4940</v>
      </c>
      <c r="G28" s="14"/>
      <c r="H28" s="14"/>
      <c r="I28" s="14"/>
    </row>
    <row r="29" spans="1:9" ht="19.5" customHeight="1" x14ac:dyDescent="0.25">
      <c r="A29" s="4">
        <v>16.603783878547436</v>
      </c>
      <c r="B29" s="4">
        <v>2.0945399121473858</v>
      </c>
      <c r="C29" s="5">
        <v>0</v>
      </c>
      <c r="D29" s="5">
        <v>0</v>
      </c>
      <c r="E29" s="4">
        <v>0.79</v>
      </c>
      <c r="F29" s="4">
        <v>4940</v>
      </c>
      <c r="G29" s="14"/>
      <c r="H29" s="14"/>
      <c r="I29" s="14"/>
    </row>
    <row r="30" spans="1:9" ht="19.5" customHeight="1" x14ac:dyDescent="0.25">
      <c r="A30" s="4">
        <v>19.730392826982673</v>
      </c>
      <c r="B30" s="4">
        <v>2.2362080813154694</v>
      </c>
      <c r="C30" s="5">
        <v>0</v>
      </c>
      <c r="D30" s="5">
        <v>0</v>
      </c>
      <c r="E30" s="4">
        <v>0.74299999999999999</v>
      </c>
      <c r="F30" s="4">
        <v>4940</v>
      </c>
      <c r="G30" s="14"/>
      <c r="H30" s="14"/>
      <c r="I30" s="14"/>
    </row>
    <row r="31" spans="1:9" ht="19.5" customHeight="1" x14ac:dyDescent="0.25">
      <c r="A31" s="4">
        <v>24.079088813458704</v>
      </c>
      <c r="B31" s="4">
        <v>2.4630119803830204</v>
      </c>
      <c r="C31" s="5">
        <v>0</v>
      </c>
      <c r="D31" s="5">
        <v>0</v>
      </c>
      <c r="E31" s="4">
        <v>0.63900000000000001</v>
      </c>
      <c r="F31" s="4">
        <v>4940</v>
      </c>
      <c r="G31" s="14"/>
      <c r="H31" s="14"/>
      <c r="I31" s="14"/>
    </row>
    <row r="32" spans="1:9" ht="19.5" customHeight="1" x14ac:dyDescent="0.25">
      <c r="A32" s="4">
        <v>30.4669917348503</v>
      </c>
      <c r="B32" s="4">
        <v>2.8462047016590661</v>
      </c>
      <c r="C32" s="5">
        <v>0</v>
      </c>
      <c r="D32" s="5">
        <v>0</v>
      </c>
      <c r="E32" s="4">
        <v>0.45400000000000001</v>
      </c>
      <c r="F32" s="4">
        <v>4940</v>
      </c>
      <c r="G32" s="14"/>
      <c r="H32" s="14"/>
      <c r="I32" s="14"/>
    </row>
    <row r="33" spans="1:9" ht="19.5" customHeight="1" x14ac:dyDescent="0.25">
      <c r="A33" s="6" t="s">
        <v>4</v>
      </c>
      <c r="B33" s="4"/>
      <c r="C33" s="16"/>
      <c r="D33" s="16"/>
      <c r="E33" s="4"/>
      <c r="F33" s="4"/>
      <c r="G33" s="14"/>
      <c r="H33" s="14"/>
      <c r="I33" s="14"/>
    </row>
    <row r="34" spans="1:9" ht="19.5" customHeight="1" x14ac:dyDescent="0.25">
      <c r="A34" s="4">
        <v>10.468299302212156</v>
      </c>
      <c r="B34" s="4">
        <v>2.0771004868466103</v>
      </c>
      <c r="C34" s="5">
        <v>0</v>
      </c>
      <c r="D34" s="5">
        <v>0</v>
      </c>
      <c r="E34" s="4">
        <v>0.79100000000000004</v>
      </c>
      <c r="F34" s="4">
        <v>4680</v>
      </c>
      <c r="G34" s="14"/>
      <c r="H34" s="14"/>
      <c r="I34" s="14"/>
    </row>
    <row r="35" spans="1:9" ht="19.5" customHeight="1" x14ac:dyDescent="0.25">
      <c r="A35" s="4">
        <v>12.326352013041278</v>
      </c>
      <c r="B35" s="4">
        <v>2.0945399121473858</v>
      </c>
      <c r="C35" s="5">
        <v>0</v>
      </c>
      <c r="D35" s="5">
        <v>0</v>
      </c>
      <c r="E35" s="4">
        <v>0.79600000000000004</v>
      </c>
      <c r="F35" s="4">
        <v>4680</v>
      </c>
      <c r="G35" s="14"/>
      <c r="H35" s="14"/>
      <c r="I35" s="14"/>
    </row>
    <row r="36" spans="1:9" ht="19.5" customHeight="1" x14ac:dyDescent="0.25">
      <c r="A36" s="4">
        <v>14.413750650277315</v>
      </c>
      <c r="B36" s="4">
        <v>2.1436252859215021</v>
      </c>
      <c r="C36" s="5">
        <v>0</v>
      </c>
      <c r="D36" s="5">
        <v>0</v>
      </c>
      <c r="E36" s="4">
        <v>0.80300000000000005</v>
      </c>
      <c r="F36" s="4">
        <v>4680</v>
      </c>
      <c r="G36" s="14"/>
      <c r="H36" s="14"/>
      <c r="I36" s="14"/>
    </row>
    <row r="37" spans="1:9" ht="19.5" customHeight="1" x14ac:dyDescent="0.25">
      <c r="A37" s="4">
        <v>16.795841689295955</v>
      </c>
      <c r="B37" s="4">
        <v>2.228942599427723</v>
      </c>
      <c r="C37" s="5">
        <v>0</v>
      </c>
      <c r="D37" s="5">
        <v>0</v>
      </c>
      <c r="E37" s="4">
        <v>0.79</v>
      </c>
      <c r="F37" s="4">
        <v>4680</v>
      </c>
      <c r="G37" s="14"/>
      <c r="H37" s="14"/>
      <c r="I37" s="14"/>
    </row>
    <row r="38" spans="1:9" ht="19.5" customHeight="1" x14ac:dyDescent="0.25">
      <c r="A38" s="4">
        <v>19.891584232689627</v>
      </c>
      <c r="B38" s="4">
        <v>2.3694374232711755</v>
      </c>
      <c r="C38" s="5">
        <v>0</v>
      </c>
      <c r="D38" s="5">
        <v>0</v>
      </c>
      <c r="E38" s="4">
        <v>0.74299999999999999</v>
      </c>
      <c r="F38" s="4">
        <v>4680</v>
      </c>
      <c r="G38" s="14"/>
      <c r="H38" s="14"/>
      <c r="I38" s="14"/>
    </row>
    <row r="39" spans="1:9" ht="19.5" customHeight="1" x14ac:dyDescent="0.25">
      <c r="A39" s="4">
        <v>24.002565197086959</v>
      </c>
      <c r="B39" s="4">
        <v>2.5884694924674325</v>
      </c>
      <c r="C39" s="5">
        <v>0</v>
      </c>
      <c r="D39" s="5">
        <v>0</v>
      </c>
      <c r="E39" s="4">
        <v>0.63900000000000001</v>
      </c>
      <c r="F39" s="4">
        <v>4680</v>
      </c>
      <c r="G39" s="14"/>
      <c r="H39" s="14"/>
      <c r="I39" s="14"/>
    </row>
    <row r="40" spans="1:9" ht="19.5" customHeight="1" x14ac:dyDescent="0.25">
      <c r="A40" s="4">
        <v>29.893606215322553</v>
      </c>
      <c r="B40" s="4">
        <v>2.947075310384037</v>
      </c>
      <c r="C40" s="5">
        <v>0</v>
      </c>
      <c r="D40" s="5">
        <v>0</v>
      </c>
      <c r="E40" s="4">
        <v>0.45400000000000001</v>
      </c>
      <c r="F40" s="4">
        <v>4680</v>
      </c>
      <c r="G40" s="14"/>
      <c r="H40" s="14"/>
      <c r="I40" s="14"/>
    </row>
    <row r="41" spans="1:9" ht="19.5" customHeight="1" x14ac:dyDescent="0.25">
      <c r="A41" s="6" t="s">
        <v>4</v>
      </c>
      <c r="B41" s="4"/>
      <c r="C41" s="16"/>
      <c r="D41" s="16"/>
      <c r="E41" s="4"/>
      <c r="F41" s="4"/>
      <c r="G41" s="14"/>
      <c r="H41" s="14"/>
      <c r="I41" s="14"/>
    </row>
    <row r="42" spans="1:9" ht="19.5" customHeight="1" x14ac:dyDescent="0.25">
      <c r="A42" s="4">
        <v>10.599881956701999</v>
      </c>
      <c r="B42" s="4">
        <v>2.2163409662243234</v>
      </c>
      <c r="C42" s="5">
        <v>0</v>
      </c>
      <c r="D42" s="5">
        <v>0</v>
      </c>
      <c r="E42" s="4">
        <v>0.79100000000000004</v>
      </c>
      <c r="F42" s="4">
        <v>4420</v>
      </c>
      <c r="G42" s="14"/>
      <c r="H42" s="14"/>
      <c r="I42" s="14"/>
    </row>
    <row r="43" spans="1:9" ht="19.5" customHeight="1" x14ac:dyDescent="0.25">
      <c r="A43" s="4">
        <v>12.447261622690432</v>
      </c>
      <c r="B43" s="4">
        <v>2.2343872739656474</v>
      </c>
      <c r="C43" s="5">
        <v>0</v>
      </c>
      <c r="D43" s="5">
        <v>0</v>
      </c>
      <c r="E43" s="4">
        <v>0.79600000000000004</v>
      </c>
      <c r="F43" s="4">
        <v>4420</v>
      </c>
      <c r="G43" s="14"/>
      <c r="H43" s="14"/>
      <c r="I43" s="14"/>
    </row>
    <row r="44" spans="1:9" ht="19.5" customHeight="1" x14ac:dyDescent="0.25">
      <c r="A44" s="4">
        <v>14.512357317522341</v>
      </c>
      <c r="B44" s="4">
        <v>2.2846132329081135</v>
      </c>
      <c r="C44" s="5">
        <v>0</v>
      </c>
      <c r="D44" s="5">
        <v>0</v>
      </c>
      <c r="E44" s="4">
        <v>0.80300000000000005</v>
      </c>
      <c r="F44" s="4">
        <v>4420</v>
      </c>
      <c r="G44" s="14"/>
      <c r="H44" s="14"/>
      <c r="I44" s="14"/>
    </row>
    <row r="45" spans="1:9" ht="19.5" customHeight="1" x14ac:dyDescent="0.25">
      <c r="A45" s="4">
        <v>16.949876474788191</v>
      </c>
      <c r="B45" s="4">
        <v>2.3735362961787159</v>
      </c>
      <c r="C45" s="5">
        <v>0</v>
      </c>
      <c r="D45" s="5">
        <v>0</v>
      </c>
      <c r="E45" s="4">
        <v>0.79</v>
      </c>
      <c r="F45" s="4">
        <v>4420</v>
      </c>
      <c r="G45" s="14"/>
      <c r="H45" s="14"/>
      <c r="I45" s="14"/>
    </row>
    <row r="46" spans="1:9" ht="19.5" customHeight="1" x14ac:dyDescent="0.25">
      <c r="A46" s="4">
        <v>19.905645839314658</v>
      </c>
      <c r="B46" s="4">
        <v>2.5034577053223162</v>
      </c>
      <c r="C46" s="5">
        <v>0</v>
      </c>
      <c r="D46" s="5">
        <v>0</v>
      </c>
      <c r="E46" s="4">
        <v>0.74299999999999999</v>
      </c>
      <c r="F46" s="4">
        <v>4420</v>
      </c>
      <c r="G46" s="14"/>
      <c r="H46" s="14"/>
      <c r="I46" s="14"/>
    </row>
    <row r="47" spans="1:9" ht="19.5" customHeight="1" x14ac:dyDescent="0.25">
      <c r="A47" s="4">
        <v>23.772889012830092</v>
      </c>
      <c r="B47" s="4">
        <v>2.7085495911837749</v>
      </c>
      <c r="C47" s="5">
        <v>0</v>
      </c>
      <c r="D47" s="5">
        <v>0</v>
      </c>
      <c r="E47" s="4">
        <v>0.63900000000000001</v>
      </c>
      <c r="F47" s="4">
        <v>4420</v>
      </c>
      <c r="G47" s="14"/>
      <c r="H47" s="14"/>
      <c r="I47" s="14"/>
    </row>
    <row r="48" spans="1:9" ht="19.5" customHeight="1" x14ac:dyDescent="0.25">
      <c r="A48" s="4">
        <v>29.24234478359288</v>
      </c>
      <c r="B48" s="4">
        <v>3.0485697862192067</v>
      </c>
      <c r="C48" s="5">
        <v>0</v>
      </c>
      <c r="D48" s="5">
        <v>0</v>
      </c>
      <c r="E48" s="4">
        <v>0.45400000000000001</v>
      </c>
      <c r="F48" s="4">
        <v>4420</v>
      </c>
      <c r="G48" s="14"/>
      <c r="H48" s="14"/>
      <c r="I48" s="14"/>
    </row>
    <row r="49" spans="1:9" ht="19.5" customHeight="1" x14ac:dyDescent="0.25">
      <c r="A49" s="6" t="s">
        <v>4</v>
      </c>
      <c r="B49" s="4"/>
      <c r="C49" s="16"/>
      <c r="D49" s="16"/>
      <c r="E49" s="4"/>
      <c r="F49" s="4"/>
      <c r="G49" s="14"/>
      <c r="H49" s="14"/>
      <c r="I49" s="14"/>
    </row>
    <row r="50" spans="1:9" ht="19.5" customHeight="1" x14ac:dyDescent="0.25">
      <c r="A50" s="4">
        <v>10.728259588395199</v>
      </c>
      <c r="B50" s="4">
        <v>2.3653526826908577</v>
      </c>
      <c r="C50" s="5">
        <v>0</v>
      </c>
      <c r="D50" s="5">
        <v>0</v>
      </c>
      <c r="E50" s="4">
        <v>0.79100000000000004</v>
      </c>
      <c r="F50" s="4">
        <v>4160</v>
      </c>
      <c r="G50" s="14"/>
      <c r="H50" s="14"/>
      <c r="I50" s="14"/>
    </row>
    <row r="51" spans="1:9" ht="19.5" customHeight="1" x14ac:dyDescent="0.25">
      <c r="A51" s="4">
        <v>12.554300847487323</v>
      </c>
      <c r="B51" s="4">
        <v>2.3838457907783677</v>
      </c>
      <c r="C51" s="5">
        <v>0</v>
      </c>
      <c r="D51" s="5">
        <v>0</v>
      </c>
      <c r="E51" s="4">
        <v>0.79600000000000004</v>
      </c>
      <c r="F51" s="4">
        <v>4160</v>
      </c>
      <c r="G51" s="14"/>
      <c r="H51" s="14"/>
      <c r="I51" s="14"/>
    </row>
    <row r="52" spans="1:9" ht="19.5" customHeight="1" x14ac:dyDescent="0.25">
      <c r="A52" s="4">
        <v>14.612118058547862</v>
      </c>
      <c r="B52" s="4">
        <v>2.4346045699857286</v>
      </c>
      <c r="C52" s="5">
        <v>0</v>
      </c>
      <c r="D52" s="5">
        <v>0</v>
      </c>
      <c r="E52" s="4">
        <v>0.80300000000000005</v>
      </c>
      <c r="F52" s="4">
        <v>4160</v>
      </c>
      <c r="G52" s="14"/>
      <c r="H52" s="14"/>
      <c r="I52" s="14"/>
    </row>
    <row r="53" spans="1:9" ht="19.5" customHeight="1" x14ac:dyDescent="0.25">
      <c r="A53" s="4">
        <v>17.00142618411714</v>
      </c>
      <c r="B53" s="4">
        <v>2.5126266965188679</v>
      </c>
      <c r="C53" s="5">
        <v>0</v>
      </c>
      <c r="D53" s="5">
        <v>0</v>
      </c>
      <c r="E53" s="4">
        <v>0.79</v>
      </c>
      <c r="F53" s="4">
        <v>4160</v>
      </c>
      <c r="G53" s="14"/>
      <c r="H53" s="14"/>
      <c r="I53" s="14"/>
    </row>
    <row r="54" spans="1:9" ht="19.5" customHeight="1" x14ac:dyDescent="0.25">
      <c r="A54" s="4">
        <v>19.860557828595827</v>
      </c>
      <c r="B54" s="4">
        <v>2.6382410061208952</v>
      </c>
      <c r="C54" s="5">
        <v>0</v>
      </c>
      <c r="D54" s="5">
        <v>0</v>
      </c>
      <c r="E54" s="4">
        <v>0.74299999999999999</v>
      </c>
      <c r="F54" s="4">
        <v>4160</v>
      </c>
      <c r="G54" s="14"/>
      <c r="H54" s="14"/>
      <c r="I54" s="14"/>
    </row>
    <row r="55" spans="1:9" ht="19.5" customHeight="1" x14ac:dyDescent="0.25">
      <c r="A55" s="4">
        <v>23.372055074384964</v>
      </c>
      <c r="B55" s="4">
        <v>2.8315205389441473</v>
      </c>
      <c r="C55" s="5">
        <v>0</v>
      </c>
      <c r="D55" s="5">
        <v>0</v>
      </c>
      <c r="E55" s="4">
        <v>0.63900000000000001</v>
      </c>
      <c r="F55" s="4">
        <v>4160</v>
      </c>
      <c r="G55" s="14"/>
      <c r="H55" s="14"/>
      <c r="I55" s="14"/>
    </row>
    <row r="56" spans="1:9" ht="19.5" customHeight="1" x14ac:dyDescent="0.25">
      <c r="A56" s="4">
        <v>28.547789984642062</v>
      </c>
      <c r="B56" s="4">
        <v>3.1500556859193631</v>
      </c>
      <c r="C56" s="5">
        <v>0</v>
      </c>
      <c r="D56" s="5">
        <v>0</v>
      </c>
      <c r="E56" s="4">
        <v>0.45400000000000001</v>
      </c>
      <c r="F56" s="4">
        <v>4160</v>
      </c>
      <c r="G56" s="14"/>
      <c r="H56" s="14"/>
      <c r="I56" s="14"/>
    </row>
    <row r="57" spans="1:9" ht="19.5" customHeight="1" x14ac:dyDescent="0.25">
      <c r="A57" s="6" t="s">
        <v>4</v>
      </c>
      <c r="B57" s="4"/>
      <c r="C57" s="16"/>
      <c r="D57" s="16"/>
      <c r="E57" s="4"/>
      <c r="F57" s="4"/>
      <c r="G57" s="14"/>
      <c r="H57" s="14"/>
      <c r="I57" s="14"/>
    </row>
    <row r="58" spans="1:9" ht="19.5" customHeight="1" x14ac:dyDescent="0.25">
      <c r="A58" s="4">
        <v>10.769756570146377</v>
      </c>
      <c r="B58" s="4">
        <v>2.519547637321057</v>
      </c>
      <c r="C58" s="5">
        <v>0</v>
      </c>
      <c r="D58" s="5">
        <v>0</v>
      </c>
      <c r="E58" s="4">
        <v>0.79100000000000004</v>
      </c>
      <c r="F58" s="4">
        <v>3900</v>
      </c>
      <c r="G58" s="14"/>
      <c r="H58" s="14"/>
      <c r="I58" s="14"/>
    </row>
    <row r="59" spans="1:9" ht="19.5" customHeight="1" x14ac:dyDescent="0.25">
      <c r="A59" s="4">
        <v>12.557660091699665</v>
      </c>
      <c r="B59" s="4">
        <v>2.5381912572538043</v>
      </c>
      <c r="C59" s="5">
        <v>0</v>
      </c>
      <c r="D59" s="5">
        <v>0</v>
      </c>
      <c r="E59" s="4">
        <v>0.79600000000000004</v>
      </c>
      <c r="F59" s="4">
        <v>3900</v>
      </c>
      <c r="G59" s="14"/>
      <c r="H59" s="14"/>
      <c r="I59" s="14"/>
    </row>
    <row r="60" spans="1:9" ht="19.5" customHeight="1" x14ac:dyDescent="0.25">
      <c r="A60" s="4">
        <v>14.546606728830188</v>
      </c>
      <c r="B60" s="4">
        <v>2.5811652790183111</v>
      </c>
      <c r="C60" s="5">
        <v>0</v>
      </c>
      <c r="D60" s="5">
        <v>0</v>
      </c>
      <c r="E60" s="4">
        <v>0.80300000000000005</v>
      </c>
      <c r="F60" s="4">
        <v>3900</v>
      </c>
      <c r="G60" s="14"/>
      <c r="H60" s="14"/>
      <c r="I60" s="14"/>
    </row>
    <row r="61" spans="1:9" ht="19.5" customHeight="1" x14ac:dyDescent="0.25">
      <c r="A61" s="4">
        <v>16.940319856017652</v>
      </c>
      <c r="B61" s="4">
        <v>2.66126808975174</v>
      </c>
      <c r="C61" s="5">
        <v>0</v>
      </c>
      <c r="D61" s="5">
        <v>0</v>
      </c>
      <c r="E61" s="4">
        <v>0.79</v>
      </c>
      <c r="F61" s="4">
        <v>3900</v>
      </c>
      <c r="G61" s="14"/>
      <c r="H61" s="14"/>
      <c r="I61" s="14"/>
    </row>
    <row r="62" spans="1:9" ht="19.5" customHeight="1" x14ac:dyDescent="0.25">
      <c r="A62" s="4">
        <v>19.643119618324295</v>
      </c>
      <c r="B62" s="4">
        <v>2.7798892401587869</v>
      </c>
      <c r="C62" s="5">
        <v>0</v>
      </c>
      <c r="D62" s="5">
        <v>0</v>
      </c>
      <c r="E62" s="4">
        <v>0.74299999999999999</v>
      </c>
      <c r="F62" s="4">
        <v>3900</v>
      </c>
      <c r="G62" s="14"/>
      <c r="H62" s="14"/>
      <c r="I62" s="4"/>
    </row>
    <row r="63" spans="1:9" ht="19.5" customHeight="1" x14ac:dyDescent="0.25">
      <c r="A63" s="4">
        <v>23.029124025273692</v>
      </c>
      <c r="B63" s="4">
        <v>2.9566010466024486</v>
      </c>
      <c r="C63" s="5">
        <v>0</v>
      </c>
      <c r="D63" s="5">
        <v>0</v>
      </c>
      <c r="E63" s="4">
        <v>0.63900000000000001</v>
      </c>
      <c r="F63" s="4">
        <v>3900</v>
      </c>
      <c r="G63" s="14"/>
      <c r="H63" s="14"/>
      <c r="I63" s="4"/>
    </row>
    <row r="64" spans="1:9" ht="19.5" customHeight="1" x14ac:dyDescent="0.25">
      <c r="A64" s="4">
        <v>27.692469761276268</v>
      </c>
      <c r="B64" s="4">
        <v>3.2508107823296788</v>
      </c>
      <c r="C64" s="5">
        <v>0</v>
      </c>
      <c r="D64" s="5">
        <v>0</v>
      </c>
      <c r="E64" s="4">
        <v>0.45400000000000001</v>
      </c>
      <c r="F64" s="4">
        <v>3900</v>
      </c>
      <c r="G64" s="14"/>
      <c r="H64" s="14"/>
      <c r="I64" s="4"/>
    </row>
    <row r="65" spans="1:9" ht="19.5" customHeight="1" x14ac:dyDescent="0.25">
      <c r="A65" s="6" t="s">
        <v>4</v>
      </c>
      <c r="B65" s="4"/>
      <c r="C65" s="16"/>
      <c r="D65" s="16"/>
      <c r="E65" s="4"/>
      <c r="F65" s="4"/>
      <c r="G65" s="14"/>
      <c r="H65" s="14"/>
      <c r="I65" s="4"/>
    </row>
    <row r="66" spans="1:9" ht="19.5" customHeight="1" x14ac:dyDescent="0.25">
      <c r="A66" s="4">
        <v>10.67216076967709</v>
      </c>
      <c r="B66" s="4">
        <v>2.669033371558545</v>
      </c>
      <c r="C66" s="5">
        <v>0</v>
      </c>
      <c r="D66" s="5">
        <v>0</v>
      </c>
      <c r="E66" s="4">
        <v>0.79100000000000004</v>
      </c>
      <c r="F66" s="4">
        <v>3639.9999999999995</v>
      </c>
      <c r="G66" s="14"/>
      <c r="H66" s="14"/>
      <c r="I66" s="4"/>
    </row>
    <row r="67" spans="1:9" ht="19.5" customHeight="1" x14ac:dyDescent="0.25">
      <c r="A67" s="4">
        <v>12.506803993514575</v>
      </c>
      <c r="B67" s="4">
        <v>2.6899640741473516</v>
      </c>
      <c r="C67" s="5">
        <v>0</v>
      </c>
      <c r="D67" s="5">
        <v>0</v>
      </c>
      <c r="E67" s="4">
        <v>0.79600000000000004</v>
      </c>
      <c r="F67" s="4">
        <v>3639.9999999999995</v>
      </c>
      <c r="G67" s="14"/>
      <c r="H67" s="14"/>
      <c r="I67" s="4"/>
    </row>
    <row r="68" spans="1:9" ht="19.5" customHeight="1" x14ac:dyDescent="0.25">
      <c r="A68" s="4">
        <v>14.459334148545844</v>
      </c>
      <c r="B68" s="4">
        <v>2.7328260098952053</v>
      </c>
      <c r="C68" s="5">
        <v>0</v>
      </c>
      <c r="D68" s="5">
        <v>0</v>
      </c>
      <c r="E68" s="4">
        <v>0.80300000000000005</v>
      </c>
      <c r="F68" s="4">
        <v>3639.9999999999995</v>
      </c>
      <c r="G68" s="14"/>
      <c r="H68" s="14"/>
      <c r="I68" s="4"/>
    </row>
    <row r="69" spans="1:9" ht="19.5" customHeight="1" x14ac:dyDescent="0.25">
      <c r="A69" s="4">
        <v>16.653236199273099</v>
      </c>
      <c r="B69" s="4">
        <v>2.7997427362703013</v>
      </c>
      <c r="C69" s="5">
        <v>0</v>
      </c>
      <c r="D69" s="5">
        <v>0</v>
      </c>
      <c r="E69" s="4">
        <v>0.79</v>
      </c>
      <c r="F69" s="4">
        <v>3639.9999999999995</v>
      </c>
      <c r="G69" s="14"/>
      <c r="H69" s="14"/>
      <c r="I69" s="4"/>
    </row>
    <row r="70" spans="1:9" ht="19.5" customHeight="1" x14ac:dyDescent="0.25">
      <c r="A70" s="4">
        <v>19.372174494669615</v>
      </c>
      <c r="B70" s="4">
        <v>2.9188628624609687</v>
      </c>
      <c r="C70" s="5">
        <v>0</v>
      </c>
      <c r="D70" s="5">
        <v>0</v>
      </c>
      <c r="E70" s="4">
        <v>0.74299999999999999</v>
      </c>
      <c r="F70" s="4">
        <v>3639.9999999999995</v>
      </c>
      <c r="G70" s="14"/>
      <c r="H70" s="14"/>
      <c r="I70" s="4"/>
    </row>
    <row r="71" spans="1:9" ht="19.5" customHeight="1" x14ac:dyDescent="0.25">
      <c r="A71" s="4">
        <v>22.420790723265576</v>
      </c>
      <c r="B71" s="4">
        <v>3.0828179551389407</v>
      </c>
      <c r="C71" s="5">
        <v>0</v>
      </c>
      <c r="D71" s="5">
        <v>0</v>
      </c>
      <c r="E71" s="4">
        <v>0.63900000000000001</v>
      </c>
      <c r="F71" s="4">
        <v>3639.9999999999995</v>
      </c>
      <c r="G71" s="14"/>
      <c r="H71" s="14"/>
      <c r="I71" s="14"/>
    </row>
    <row r="72" spans="1:9" ht="19.5" customHeight="1" x14ac:dyDescent="0.25">
      <c r="A72" s="4">
        <v>26.591835957161845</v>
      </c>
      <c r="B72" s="4">
        <v>3.345940111132689</v>
      </c>
      <c r="C72" s="5">
        <v>0</v>
      </c>
      <c r="D72" s="5">
        <v>0</v>
      </c>
      <c r="E72" s="4">
        <v>0.45400000000000001</v>
      </c>
      <c r="F72" s="4">
        <v>3639.9999999999995</v>
      </c>
      <c r="G72" s="14"/>
      <c r="H72" s="14"/>
      <c r="I72" s="4"/>
    </row>
    <row r="73" spans="1:9" ht="19.5" customHeight="1" x14ac:dyDescent="0.25">
      <c r="A73" s="6" t="s">
        <v>5</v>
      </c>
      <c r="B73" s="16"/>
      <c r="C73" s="16"/>
      <c r="D73" s="16"/>
      <c r="E73" s="4"/>
      <c r="F73" s="4"/>
      <c r="G73" s="14"/>
      <c r="H73" s="14"/>
      <c r="I73" s="4"/>
    </row>
    <row r="74" spans="1:9" ht="19.5" customHeight="1" x14ac:dyDescent="0.25">
      <c r="A74" s="6" t="s">
        <v>6</v>
      </c>
      <c r="B74" s="4">
        <v>288</v>
      </c>
      <c r="C74" s="16"/>
      <c r="D74" s="4"/>
      <c r="E74" s="17"/>
      <c r="F74" s="17"/>
      <c r="G74" s="14"/>
      <c r="H74" s="14"/>
      <c r="I74" s="14"/>
    </row>
    <row r="75" spans="1:9" ht="19.5" customHeight="1" x14ac:dyDescent="0.25">
      <c r="A75" s="6" t="s">
        <v>7</v>
      </c>
      <c r="B75" s="4">
        <v>4.0999999999999996</v>
      </c>
      <c r="C75" s="16"/>
      <c r="D75" s="4"/>
      <c r="E75" s="17"/>
      <c r="F75" s="17"/>
      <c r="G75" s="14"/>
      <c r="H75" s="14"/>
      <c r="I75" s="14"/>
    </row>
    <row r="76" spans="1:9" ht="19.5" customHeight="1" x14ac:dyDescent="0.25">
      <c r="A76" s="15" t="s">
        <v>8</v>
      </c>
      <c r="B76" s="4">
        <v>2.2000000000000002</v>
      </c>
      <c r="C76" s="16"/>
      <c r="D76" s="4"/>
      <c r="E76" s="17"/>
      <c r="F76" s="17"/>
      <c r="G76" s="14"/>
      <c r="H76" s="14"/>
      <c r="I76" s="14"/>
    </row>
    <row r="77" spans="1:9" ht="19.5" customHeight="1" x14ac:dyDescent="0.25">
      <c r="A77" s="15" t="s">
        <v>9</v>
      </c>
      <c r="B77" s="4">
        <v>0.85</v>
      </c>
      <c r="C77" s="16"/>
      <c r="D77" s="4"/>
      <c r="E77" s="17"/>
      <c r="F77" s="17"/>
      <c r="G77" s="14"/>
      <c r="H77" s="14"/>
      <c r="I77" s="14"/>
    </row>
    <row r="78" spans="1:9" ht="19.5" customHeight="1" x14ac:dyDescent="0.25">
      <c r="A78" s="15" t="s">
        <v>10</v>
      </c>
      <c r="B78" s="4">
        <v>4.7</v>
      </c>
      <c r="C78" s="16"/>
      <c r="D78" s="4"/>
      <c r="E78" s="17"/>
      <c r="F78" s="17"/>
      <c r="G78" s="14"/>
      <c r="H78" s="14"/>
      <c r="I78" s="14"/>
    </row>
    <row r="79" spans="1:9" ht="19.5" customHeight="1" x14ac:dyDescent="0.25">
      <c r="A79" s="15" t="s">
        <v>11</v>
      </c>
      <c r="B79" s="5">
        <v>5200</v>
      </c>
      <c r="C79" s="16"/>
      <c r="D79" s="4"/>
      <c r="E79" s="17"/>
      <c r="F79" s="17"/>
      <c r="G79" s="14"/>
      <c r="H79" s="14"/>
      <c r="I79" s="14"/>
    </row>
    <row r="80" spans="1:9" ht="19.5" customHeight="1" x14ac:dyDescent="0.25">
      <c r="A80" s="15" t="s">
        <v>12</v>
      </c>
      <c r="B80" s="5">
        <v>20</v>
      </c>
      <c r="C80" s="16"/>
      <c r="D80" s="4"/>
      <c r="E80" s="17"/>
      <c r="F80" s="17"/>
      <c r="G80" s="14"/>
      <c r="H80" s="14"/>
      <c r="I80" s="14"/>
    </row>
    <row r="81" spans="1:9" ht="19.5" customHeight="1" x14ac:dyDescent="0.25">
      <c r="A81" s="15" t="s">
        <v>13</v>
      </c>
      <c r="B81" s="4">
        <v>0.03</v>
      </c>
      <c r="C81" s="16"/>
      <c r="D81" s="4"/>
      <c r="E81" s="17"/>
      <c r="F81" s="17"/>
      <c r="G81" s="14"/>
      <c r="H81" s="14"/>
      <c r="I81" s="14"/>
    </row>
    <row r="82" spans="1:9" ht="19.5" customHeight="1" x14ac:dyDescent="0.25">
      <c r="A82" s="15" t="s">
        <v>14</v>
      </c>
      <c r="B82" s="4">
        <v>7.8100000000000003E-2</v>
      </c>
      <c r="C82" s="16"/>
      <c r="D82" s="4"/>
      <c r="E82" s="17"/>
      <c r="F82" s="17"/>
      <c r="G82" s="14"/>
      <c r="H82" s="14"/>
      <c r="I82" s="14"/>
    </row>
    <row r="83" spans="1:9" ht="19.5" customHeight="1" x14ac:dyDescent="0.25">
      <c r="A83" s="15" t="s">
        <v>15</v>
      </c>
      <c r="B83" s="16"/>
      <c r="C83" s="16"/>
      <c r="D83" s="16"/>
      <c r="E83" s="17"/>
      <c r="F83" s="17"/>
      <c r="G83" s="14"/>
      <c r="H83" s="14"/>
      <c r="I83" s="14"/>
    </row>
    <row r="84" spans="1:9" ht="19.5" customHeight="1" x14ac:dyDescent="0.25">
      <c r="A84" s="15" t="s">
        <v>16</v>
      </c>
      <c r="B84" s="4">
        <v>4.54</v>
      </c>
      <c r="C84" s="16"/>
      <c r="D84" s="4"/>
      <c r="E84" s="17"/>
      <c r="F84" s="17"/>
      <c r="G84" s="14"/>
      <c r="H84" s="14"/>
      <c r="I84" s="14"/>
    </row>
    <row r="85" spans="1:9" ht="19.5" customHeight="1" x14ac:dyDescent="0.25">
      <c r="A85" s="15" t="s">
        <v>17</v>
      </c>
      <c r="B85" s="5">
        <v>16</v>
      </c>
      <c r="C85" s="16"/>
      <c r="D85" s="4"/>
      <c r="E85" s="17"/>
      <c r="F85" s="17"/>
      <c r="G85" s="14"/>
      <c r="H85" s="14"/>
      <c r="I85" s="14"/>
    </row>
    <row r="86" spans="1:9" ht="19.5" customHeight="1" x14ac:dyDescent="0.25">
      <c r="A86" s="15" t="s">
        <v>18</v>
      </c>
      <c r="B86" s="5">
        <v>41</v>
      </c>
      <c r="C86" s="16"/>
      <c r="D86" s="4"/>
      <c r="E86" s="17"/>
      <c r="F86" s="17"/>
      <c r="G86" s="14"/>
      <c r="H86" s="14"/>
      <c r="I86" s="14"/>
    </row>
    <row r="87" spans="1:9" ht="19.5" customHeight="1" x14ac:dyDescent="0.25">
      <c r="A87" s="15" t="s">
        <v>19</v>
      </c>
      <c r="B87" s="5">
        <v>507</v>
      </c>
      <c r="C87" s="16"/>
      <c r="D87" s="4"/>
      <c r="E87" s="17"/>
      <c r="F87" s="17"/>
      <c r="G87" s="14"/>
      <c r="H87" s="14"/>
      <c r="I87" s="1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7"/>
  <sheetViews>
    <sheetView workbookViewId="0">
      <selection activeCell="J28" sqref="J28"/>
    </sheetView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3" width="14.140625" style="12" bestFit="1" customWidth="1"/>
    <col min="4" max="4" width="14.140625" style="18" bestFit="1" customWidth="1"/>
    <col min="5" max="5" width="14.140625" style="13" bestFit="1" customWidth="1"/>
    <col min="6" max="6" width="9.5703125" style="57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66" t="s">
        <v>3</v>
      </c>
    </row>
    <row r="2" spans="1:6" ht="19.5" customHeight="1" x14ac:dyDescent="0.25">
      <c r="A2" s="4">
        <v>5.2078191603678219</v>
      </c>
      <c r="B2" s="4">
        <v>1.6971632214578858</v>
      </c>
      <c r="C2" s="5">
        <v>0</v>
      </c>
      <c r="D2" s="5">
        <v>0</v>
      </c>
      <c r="E2" s="4">
        <v>0.77100000000000002</v>
      </c>
      <c r="F2" s="56">
        <v>5830.0000000000009</v>
      </c>
    </row>
    <row r="3" spans="1:6" ht="19.5" customHeight="1" x14ac:dyDescent="0.25">
      <c r="A3" s="4">
        <v>5.9758860283053377</v>
      </c>
      <c r="B3" s="4">
        <v>1.7627977971434265</v>
      </c>
      <c r="C3" s="5">
        <v>0</v>
      </c>
      <c r="D3" s="5">
        <v>0</v>
      </c>
      <c r="E3" s="4">
        <v>0.77800000000000002</v>
      </c>
      <c r="F3" s="56">
        <v>5830.0000000000009</v>
      </c>
    </row>
    <row r="4" spans="1:6" ht="19.5" customHeight="1" x14ac:dyDescent="0.25">
      <c r="A4" s="4">
        <v>6.9185152892696005</v>
      </c>
      <c r="B4" s="4">
        <v>1.8786502668246616</v>
      </c>
      <c r="C4" s="5">
        <v>0</v>
      </c>
      <c r="D4" s="5">
        <v>0</v>
      </c>
      <c r="E4" s="4">
        <v>0.79900000000000004</v>
      </c>
      <c r="F4" s="56">
        <v>5830.0000000000009</v>
      </c>
    </row>
    <row r="5" spans="1:6" ht="19.5" customHeight="1" x14ac:dyDescent="0.25">
      <c r="A5" s="4">
        <v>8.5012990117007678</v>
      </c>
      <c r="B5" s="4">
        <v>2.1194613421108928</v>
      </c>
      <c r="C5" s="5">
        <v>0</v>
      </c>
      <c r="D5" s="5">
        <v>0</v>
      </c>
      <c r="E5" s="4">
        <v>0.79800000000000004</v>
      </c>
      <c r="F5" s="56">
        <v>5830.0000000000009</v>
      </c>
    </row>
    <row r="6" spans="1:6" ht="19.5" customHeight="1" x14ac:dyDescent="0.25">
      <c r="A6" s="4">
        <v>9.764259461824075</v>
      </c>
      <c r="B6" s="4">
        <v>2.3335373314745502</v>
      </c>
      <c r="C6" s="5">
        <v>0</v>
      </c>
      <c r="D6" s="5">
        <v>0</v>
      </c>
      <c r="E6" s="4">
        <v>0.77700000000000002</v>
      </c>
      <c r="F6" s="56">
        <v>5830.0000000000009</v>
      </c>
    </row>
    <row r="7" spans="1:6" ht="19.5" customHeight="1" x14ac:dyDescent="0.25">
      <c r="A7" s="4">
        <v>10.786616686250532</v>
      </c>
      <c r="B7" s="4">
        <v>2.5107054360922283</v>
      </c>
      <c r="C7" s="5">
        <v>0</v>
      </c>
      <c r="D7" s="5">
        <v>0</v>
      </c>
      <c r="E7" s="4">
        <v>0.753</v>
      </c>
      <c r="F7" s="56">
        <v>5830.0000000000009</v>
      </c>
    </row>
    <row r="8" spans="1:6" ht="19.5" customHeight="1" x14ac:dyDescent="0.25">
      <c r="A8" s="4">
        <v>12.135092101214854</v>
      </c>
      <c r="B8" s="4">
        <v>2.7479746105892771</v>
      </c>
      <c r="C8" s="5">
        <v>0</v>
      </c>
      <c r="D8" s="5">
        <v>0</v>
      </c>
      <c r="E8" s="4">
        <v>0.71799999999999997</v>
      </c>
      <c r="F8" s="56">
        <v>5830.0000000000009</v>
      </c>
    </row>
    <row r="9" spans="1:6" ht="19.5" customHeight="1" x14ac:dyDescent="0.25">
      <c r="A9" s="6" t="s">
        <v>4</v>
      </c>
      <c r="B9" s="16"/>
      <c r="C9" s="16"/>
      <c r="D9" s="16"/>
      <c r="E9" s="17"/>
      <c r="F9" s="56"/>
    </row>
    <row r="10" spans="1:6" ht="19.5" customHeight="1" x14ac:dyDescent="0.25">
      <c r="A10" s="4">
        <v>5.5830345645403963</v>
      </c>
      <c r="B10" s="4">
        <v>1.894166159977734</v>
      </c>
      <c r="C10" s="5">
        <v>0</v>
      </c>
      <c r="D10" s="5">
        <v>0</v>
      </c>
      <c r="E10" s="4">
        <v>0.77100000000000002</v>
      </c>
      <c r="F10" s="56">
        <v>5565</v>
      </c>
    </row>
    <row r="11" spans="1:6" ht="19.5" customHeight="1" x14ac:dyDescent="0.25">
      <c r="A11" s="4">
        <v>6.3868372981244157</v>
      </c>
      <c r="B11" s="4">
        <v>1.9615576915383208</v>
      </c>
      <c r="C11" s="5">
        <v>0</v>
      </c>
      <c r="D11" s="5">
        <v>0</v>
      </c>
      <c r="E11" s="4">
        <v>0.77800000000000002</v>
      </c>
      <c r="F11" s="56">
        <v>5565</v>
      </c>
    </row>
    <row r="12" spans="1:6" ht="19.5" customHeight="1" x14ac:dyDescent="0.25">
      <c r="A12" s="4">
        <v>7.3629098548222034</v>
      </c>
      <c r="B12" s="4">
        <v>2.0819241613804911</v>
      </c>
      <c r="C12" s="5">
        <v>0</v>
      </c>
      <c r="D12" s="5">
        <v>0</v>
      </c>
      <c r="E12" s="4">
        <v>0.79900000000000004</v>
      </c>
      <c r="F12" s="56">
        <v>5565</v>
      </c>
    </row>
    <row r="13" spans="1:6" ht="19.5" customHeight="1" x14ac:dyDescent="0.25">
      <c r="A13" s="4">
        <v>8.9724682615301923</v>
      </c>
      <c r="B13" s="4">
        <v>2.335474405968724</v>
      </c>
      <c r="C13" s="5">
        <v>0</v>
      </c>
      <c r="D13" s="5">
        <v>0</v>
      </c>
      <c r="E13" s="4">
        <v>0.79800000000000004</v>
      </c>
      <c r="F13" s="56">
        <v>5565</v>
      </c>
    </row>
    <row r="14" spans="1:6" ht="19.5" customHeight="1" x14ac:dyDescent="0.25">
      <c r="A14" s="4">
        <v>10.247065771515006</v>
      </c>
      <c r="B14" s="4">
        <v>2.551653109521983</v>
      </c>
      <c r="C14" s="5">
        <v>0</v>
      </c>
      <c r="D14" s="5">
        <v>0</v>
      </c>
      <c r="E14" s="4">
        <v>0.77700000000000002</v>
      </c>
      <c r="F14" s="56">
        <v>5565</v>
      </c>
    </row>
    <row r="15" spans="1:6" ht="19.5" customHeight="1" x14ac:dyDescent="0.25">
      <c r="A15" s="4">
        <v>11.25039060906226</v>
      </c>
      <c r="B15" s="4">
        <v>2.7292842501371011</v>
      </c>
      <c r="C15" s="5">
        <v>0</v>
      </c>
      <c r="D15" s="5">
        <v>0</v>
      </c>
      <c r="E15" s="4">
        <v>0.753</v>
      </c>
      <c r="F15" s="56">
        <v>5565</v>
      </c>
    </row>
    <row r="16" spans="1:6" ht="19.5" customHeight="1" x14ac:dyDescent="0.25">
      <c r="A16" s="4">
        <v>12.584737163352994</v>
      </c>
      <c r="B16" s="4">
        <v>2.9730441030671373</v>
      </c>
      <c r="C16" s="5">
        <v>0</v>
      </c>
      <c r="D16" s="5">
        <v>0</v>
      </c>
      <c r="E16" s="4">
        <v>0.71799999999999997</v>
      </c>
      <c r="F16" s="56">
        <v>5565</v>
      </c>
    </row>
    <row r="17" spans="1:6" ht="19.5" customHeight="1" x14ac:dyDescent="0.25">
      <c r="A17" s="6" t="s">
        <v>4</v>
      </c>
      <c r="B17" s="16"/>
      <c r="C17" s="16"/>
      <c r="D17" s="16"/>
      <c r="E17" s="4"/>
      <c r="F17" s="56"/>
    </row>
    <row r="18" spans="1:6" ht="19.5" customHeight="1" x14ac:dyDescent="0.25">
      <c r="A18" s="4">
        <v>5.9419177324198067</v>
      </c>
      <c r="B18" s="4">
        <v>2.1067853207687026</v>
      </c>
      <c r="C18" s="5">
        <v>0</v>
      </c>
      <c r="D18" s="5">
        <v>0</v>
      </c>
      <c r="E18" s="4">
        <v>0.77100000000000002</v>
      </c>
      <c r="F18" s="56">
        <v>5300</v>
      </c>
    </row>
    <row r="19" spans="1:6" ht="19.5" customHeight="1" x14ac:dyDescent="0.25">
      <c r="A19" s="4">
        <v>6.7806425834683308</v>
      </c>
      <c r="B19" s="4">
        <v>2.1769750702643718</v>
      </c>
      <c r="C19" s="5">
        <v>0</v>
      </c>
      <c r="D19" s="5">
        <v>0</v>
      </c>
      <c r="E19" s="4">
        <v>0.77800000000000002</v>
      </c>
      <c r="F19" s="56">
        <v>5300</v>
      </c>
    </row>
    <row r="20" spans="1:6" ht="19.5" customHeight="1" x14ac:dyDescent="0.25">
      <c r="A20" s="4">
        <v>7.7921432807958757</v>
      </c>
      <c r="B20" s="4">
        <v>2.3049620958944823</v>
      </c>
      <c r="C20" s="5">
        <v>0</v>
      </c>
      <c r="D20" s="5">
        <v>0</v>
      </c>
      <c r="E20" s="4">
        <v>0.79900000000000004</v>
      </c>
      <c r="F20" s="56">
        <v>5300</v>
      </c>
    </row>
    <row r="21" spans="1:6" ht="19.5" customHeight="1" x14ac:dyDescent="0.25">
      <c r="A21" s="4">
        <v>9.4352271131247747</v>
      </c>
      <c r="B21" s="4">
        <v>2.5627727095786703</v>
      </c>
      <c r="C21" s="5">
        <v>0</v>
      </c>
      <c r="D21" s="5">
        <v>0</v>
      </c>
      <c r="E21" s="4">
        <v>0.79800000000000004</v>
      </c>
      <c r="F21" s="56">
        <v>5300</v>
      </c>
    </row>
    <row r="22" spans="1:6" ht="19.5" customHeight="1" x14ac:dyDescent="0.25">
      <c r="A22" s="4">
        <v>10.658063608467943</v>
      </c>
      <c r="B22" s="4">
        <v>2.7765319109932127</v>
      </c>
      <c r="C22" s="5">
        <v>0</v>
      </c>
      <c r="D22" s="5">
        <v>0</v>
      </c>
      <c r="E22" s="4">
        <v>0.77700000000000002</v>
      </c>
      <c r="F22" s="56">
        <v>5300</v>
      </c>
    </row>
    <row r="23" spans="1:6" ht="19.5" customHeight="1" x14ac:dyDescent="0.25">
      <c r="A23" s="4">
        <v>11.677743194836623</v>
      </c>
      <c r="B23" s="4">
        <v>2.9630577331390411</v>
      </c>
      <c r="C23" s="5">
        <v>0</v>
      </c>
      <c r="D23" s="5">
        <v>0</v>
      </c>
      <c r="E23" s="4">
        <v>0.753</v>
      </c>
      <c r="F23" s="56">
        <v>5300</v>
      </c>
    </row>
    <row r="24" spans="1:6" ht="19.5" customHeight="1" x14ac:dyDescent="0.25">
      <c r="A24" s="4">
        <v>12.9967338320156</v>
      </c>
      <c r="B24" s="4">
        <v>3.2111385469762155</v>
      </c>
      <c r="C24" s="5">
        <v>0</v>
      </c>
      <c r="D24" s="5">
        <v>0</v>
      </c>
      <c r="E24" s="4">
        <v>0.71799999999999997</v>
      </c>
      <c r="F24" s="56">
        <v>5300</v>
      </c>
    </row>
    <row r="25" spans="1:6" ht="19.5" customHeight="1" x14ac:dyDescent="0.25">
      <c r="A25" s="6" t="s">
        <v>4</v>
      </c>
      <c r="B25" s="16"/>
      <c r="C25" s="16"/>
      <c r="D25" s="16"/>
      <c r="E25" s="4"/>
      <c r="F25" s="56"/>
    </row>
    <row r="26" spans="1:6" ht="19.5" customHeight="1" x14ac:dyDescent="0.25">
      <c r="A26" s="4">
        <v>6.2926967327856298</v>
      </c>
      <c r="B26" s="4">
        <v>2.335474405968724</v>
      </c>
      <c r="C26" s="5">
        <v>0</v>
      </c>
      <c r="D26" s="5">
        <v>0</v>
      </c>
      <c r="E26" s="4">
        <v>0.77100000000000002</v>
      </c>
      <c r="F26" s="56">
        <v>5035</v>
      </c>
    </row>
    <row r="27" spans="1:6" ht="19.5" customHeight="1" x14ac:dyDescent="0.25">
      <c r="A27" s="4">
        <v>7.1884224268304955</v>
      </c>
      <c r="B27" s="4">
        <v>2.4187217842708515</v>
      </c>
      <c r="C27" s="5">
        <v>0</v>
      </c>
      <c r="D27" s="5">
        <v>0</v>
      </c>
      <c r="E27" s="4">
        <v>0.77800000000000002</v>
      </c>
      <c r="F27" s="56">
        <v>5035</v>
      </c>
    </row>
    <row r="28" spans="1:6" ht="19.5" customHeight="1" x14ac:dyDescent="0.25">
      <c r="A28" s="4">
        <v>8.2190158259230834</v>
      </c>
      <c r="B28" s="4">
        <v>2.547967988210381</v>
      </c>
      <c r="C28" s="5">
        <v>0</v>
      </c>
      <c r="D28" s="5">
        <v>0</v>
      </c>
      <c r="E28" s="4">
        <v>0.79900000000000004</v>
      </c>
      <c r="F28" s="56">
        <v>5035</v>
      </c>
    </row>
    <row r="29" spans="1:6" ht="19.5" customHeight="1" x14ac:dyDescent="0.25">
      <c r="A29" s="4">
        <v>9.8715697979485295</v>
      </c>
      <c r="B29" s="4">
        <v>2.8119344192538822</v>
      </c>
      <c r="C29" s="5">
        <v>0</v>
      </c>
      <c r="D29" s="5">
        <v>0</v>
      </c>
      <c r="E29" s="4">
        <v>0.79800000000000004</v>
      </c>
      <c r="F29" s="56">
        <v>5035</v>
      </c>
    </row>
    <row r="30" spans="1:6" ht="19.5" customHeight="1" x14ac:dyDescent="0.25">
      <c r="A30" s="4">
        <v>11.086510900325475</v>
      </c>
      <c r="B30" s="4">
        <v>3.0240029689259762</v>
      </c>
      <c r="C30" s="5">
        <v>0</v>
      </c>
      <c r="D30" s="5">
        <v>0</v>
      </c>
      <c r="E30" s="4">
        <v>0.77700000000000002</v>
      </c>
      <c r="F30" s="56">
        <v>5035</v>
      </c>
    </row>
    <row r="31" spans="1:6" ht="19.5" customHeight="1" x14ac:dyDescent="0.25">
      <c r="A31" s="4">
        <v>12.10122482271094</v>
      </c>
      <c r="B31" s="4">
        <v>3.2169937971586675</v>
      </c>
      <c r="C31" s="5">
        <v>0</v>
      </c>
      <c r="D31" s="5">
        <v>0</v>
      </c>
      <c r="E31" s="4">
        <v>0.753</v>
      </c>
      <c r="F31" s="56">
        <v>5035</v>
      </c>
    </row>
    <row r="32" spans="1:6" ht="19.5" customHeight="1" x14ac:dyDescent="0.25">
      <c r="A32" s="4">
        <v>13.302686302351432</v>
      </c>
      <c r="B32" s="4">
        <v>3.4497353430153339</v>
      </c>
      <c r="C32" s="5">
        <v>0</v>
      </c>
      <c r="D32" s="5">
        <v>0</v>
      </c>
      <c r="E32" s="4">
        <v>0.71799999999999997</v>
      </c>
      <c r="F32" s="56">
        <v>5035</v>
      </c>
    </row>
    <row r="33" spans="1:6" ht="19.5" customHeight="1" x14ac:dyDescent="0.25">
      <c r="A33" s="6" t="s">
        <v>4</v>
      </c>
      <c r="B33" s="16"/>
      <c r="C33" s="16"/>
      <c r="D33" s="16"/>
      <c r="E33" s="4"/>
      <c r="F33" s="56"/>
    </row>
    <row r="34" spans="1:6" ht="19.5" customHeight="1" x14ac:dyDescent="0.25">
      <c r="A34" s="4">
        <v>6.6565635832663128</v>
      </c>
      <c r="B34" s="4">
        <v>2.5929043490656367</v>
      </c>
      <c r="C34" s="5">
        <v>0</v>
      </c>
      <c r="D34" s="5">
        <v>0</v>
      </c>
      <c r="E34" s="4">
        <v>0.77100000000000002</v>
      </c>
      <c r="F34" s="56">
        <v>4770</v>
      </c>
    </row>
    <row r="35" spans="1:6" ht="19.5" customHeight="1" x14ac:dyDescent="0.25">
      <c r="A35" s="4">
        <v>7.556051409812012</v>
      </c>
      <c r="B35" s="4">
        <v>2.6673882686834487</v>
      </c>
      <c r="C35" s="5">
        <v>0</v>
      </c>
      <c r="D35" s="5">
        <v>0</v>
      </c>
      <c r="E35" s="4">
        <v>0.77800000000000002</v>
      </c>
      <c r="F35" s="56">
        <v>4770</v>
      </c>
    </row>
    <row r="36" spans="1:6" ht="19.5" customHeight="1" x14ac:dyDescent="0.25">
      <c r="A36" s="4">
        <v>8.6238141094948482</v>
      </c>
      <c r="B36" s="4">
        <v>2.8074598119753618</v>
      </c>
      <c r="C36" s="5">
        <v>0</v>
      </c>
      <c r="D36" s="5">
        <v>0</v>
      </c>
      <c r="E36" s="4">
        <v>0.79900000000000004</v>
      </c>
      <c r="F36" s="56">
        <v>4770</v>
      </c>
    </row>
    <row r="37" spans="1:6" ht="19.5" customHeight="1" x14ac:dyDescent="0.25">
      <c r="A37" s="4">
        <v>10.258996693538668</v>
      </c>
      <c r="B37" s="4">
        <v>3.071382949740165</v>
      </c>
      <c r="C37" s="5">
        <v>0</v>
      </c>
      <c r="D37" s="5">
        <v>0</v>
      </c>
      <c r="E37" s="4">
        <v>0.79800000000000004</v>
      </c>
      <c r="F37" s="56">
        <v>4770</v>
      </c>
    </row>
    <row r="38" spans="1:6" ht="19.5" customHeight="1" x14ac:dyDescent="0.25">
      <c r="A38" s="4">
        <v>11.499048592530249</v>
      </c>
      <c r="B38" s="4">
        <v>3.3012681149107221</v>
      </c>
      <c r="C38" s="5">
        <v>0</v>
      </c>
      <c r="D38" s="5">
        <v>0</v>
      </c>
      <c r="E38" s="4">
        <v>0.77700000000000002</v>
      </c>
      <c r="F38" s="56">
        <v>4770</v>
      </c>
    </row>
    <row r="39" spans="1:6" ht="19.5" customHeight="1" x14ac:dyDescent="0.25">
      <c r="A39" s="4">
        <v>12.425038911829809</v>
      </c>
      <c r="B39" s="4">
        <v>3.4769296415447841</v>
      </c>
      <c r="C39" s="5">
        <v>0</v>
      </c>
      <c r="D39" s="5">
        <v>0</v>
      </c>
      <c r="E39" s="4">
        <v>0.753</v>
      </c>
      <c r="F39" s="56">
        <v>4770</v>
      </c>
    </row>
    <row r="40" spans="1:6" ht="19.5" customHeight="1" x14ac:dyDescent="0.25">
      <c r="A40" s="4">
        <v>13.559152061853851</v>
      </c>
      <c r="B40" s="4">
        <v>3.6954119120679669</v>
      </c>
      <c r="C40" s="5">
        <v>0</v>
      </c>
      <c r="D40" s="5">
        <v>0</v>
      </c>
      <c r="E40" s="4">
        <v>0.71799999999999997</v>
      </c>
      <c r="F40" s="56">
        <v>4770</v>
      </c>
    </row>
    <row r="41" spans="1:6" ht="19.5" customHeight="1" x14ac:dyDescent="0.25">
      <c r="A41" s="6" t="s">
        <v>4</v>
      </c>
      <c r="B41" s="16"/>
      <c r="C41" s="16"/>
      <c r="D41" s="16"/>
      <c r="E41" s="4"/>
      <c r="F41" s="56"/>
    </row>
    <row r="42" spans="1:6" ht="19.5" customHeight="1" x14ac:dyDescent="0.25">
      <c r="A42" s="4">
        <v>7.001426948060522</v>
      </c>
      <c r="B42" s="4">
        <v>2.8714297557835384</v>
      </c>
      <c r="C42" s="5">
        <v>0</v>
      </c>
      <c r="D42" s="5">
        <v>0</v>
      </c>
      <c r="E42" s="4">
        <v>0.77100000000000002</v>
      </c>
      <c r="F42" s="56">
        <v>4505</v>
      </c>
    </row>
    <row r="43" spans="1:6" ht="19.5" customHeight="1" x14ac:dyDescent="0.25">
      <c r="A43" s="4">
        <v>7.9098448112713742</v>
      </c>
      <c r="B43" s="4">
        <v>2.9383828735106734</v>
      </c>
      <c r="C43" s="5">
        <v>0</v>
      </c>
      <c r="D43" s="5">
        <v>0</v>
      </c>
      <c r="E43" s="4">
        <v>0.77800000000000002</v>
      </c>
      <c r="F43" s="56">
        <v>4505</v>
      </c>
    </row>
    <row r="44" spans="1:6" ht="19.5" customHeight="1" x14ac:dyDescent="0.25">
      <c r="A44" s="4">
        <v>8.9959298072387561</v>
      </c>
      <c r="B44" s="4">
        <v>3.0821141642167298</v>
      </c>
      <c r="C44" s="5">
        <v>0</v>
      </c>
      <c r="D44" s="5">
        <v>0</v>
      </c>
      <c r="E44" s="4">
        <v>0.79900000000000004</v>
      </c>
      <c r="F44" s="56">
        <v>4505</v>
      </c>
    </row>
    <row r="45" spans="1:6" ht="19.5" customHeight="1" x14ac:dyDescent="0.25">
      <c r="A45" s="4">
        <v>10.617116294180464</v>
      </c>
      <c r="B45" s="4">
        <v>3.3450830252825932</v>
      </c>
      <c r="C45" s="5">
        <v>0</v>
      </c>
      <c r="D45" s="5">
        <v>0</v>
      </c>
      <c r="E45" s="4">
        <v>0.79800000000000004</v>
      </c>
      <c r="F45" s="56">
        <v>4505</v>
      </c>
    </row>
    <row r="46" spans="1:6" ht="19.5" customHeight="1" x14ac:dyDescent="0.25">
      <c r="A46" s="4">
        <v>11.797989695118355</v>
      </c>
      <c r="B46" s="4">
        <v>3.5683499933444311</v>
      </c>
      <c r="C46" s="5">
        <v>0</v>
      </c>
      <c r="D46" s="5">
        <v>0</v>
      </c>
      <c r="E46" s="4">
        <v>0.77700000000000002</v>
      </c>
      <c r="F46" s="56">
        <v>4505</v>
      </c>
    </row>
    <row r="47" spans="1:6" ht="19.5" customHeight="1" x14ac:dyDescent="0.25">
      <c r="A47" s="4">
        <v>12.696727106742843</v>
      </c>
      <c r="B47" s="4">
        <v>3.7424452442645721</v>
      </c>
      <c r="C47" s="5">
        <v>0</v>
      </c>
      <c r="D47" s="5">
        <v>0</v>
      </c>
      <c r="E47" s="4">
        <v>0.753</v>
      </c>
      <c r="F47" s="56">
        <v>4505</v>
      </c>
    </row>
    <row r="48" spans="1:6" ht="19.5" customHeight="1" x14ac:dyDescent="0.25">
      <c r="A48" s="4">
        <v>13.807904808928859</v>
      </c>
      <c r="B48" s="4">
        <v>3.9698111021028168</v>
      </c>
      <c r="C48" s="5">
        <v>0</v>
      </c>
      <c r="D48" s="5">
        <v>0</v>
      </c>
      <c r="E48" s="4">
        <v>0.71799999999999997</v>
      </c>
      <c r="F48" s="56">
        <v>4505</v>
      </c>
    </row>
    <row r="49" spans="1:6" ht="19.5" customHeight="1" x14ac:dyDescent="0.25">
      <c r="A49" s="6" t="s">
        <v>4</v>
      </c>
      <c r="B49" s="16"/>
      <c r="C49" s="16"/>
      <c r="D49" s="16"/>
      <c r="E49" s="4"/>
      <c r="F49" s="56"/>
    </row>
    <row r="50" spans="1:6" ht="19.5" customHeight="1" x14ac:dyDescent="0.25">
      <c r="A50" s="4">
        <v>7.2599724539010149</v>
      </c>
      <c r="B50" s="4">
        <v>3.1593849795767008</v>
      </c>
      <c r="C50" s="5">
        <v>0</v>
      </c>
      <c r="D50" s="5">
        <v>0</v>
      </c>
      <c r="E50" s="4">
        <v>0.77100000000000002</v>
      </c>
      <c r="F50" s="56">
        <v>4240</v>
      </c>
    </row>
    <row r="51" spans="1:6" ht="19.5" customHeight="1" x14ac:dyDescent="0.25">
      <c r="A51" s="4">
        <v>8.2527140233695313</v>
      </c>
      <c r="B51" s="4">
        <v>3.2406298982180735</v>
      </c>
      <c r="C51" s="5">
        <v>0</v>
      </c>
      <c r="D51" s="5">
        <v>0</v>
      </c>
      <c r="E51" s="4">
        <v>0.77800000000000002</v>
      </c>
      <c r="F51" s="56">
        <v>4240</v>
      </c>
    </row>
    <row r="52" spans="1:6" ht="19.5" customHeight="1" x14ac:dyDescent="0.25">
      <c r="A52" s="4">
        <v>9.3131221685119367</v>
      </c>
      <c r="B52" s="4">
        <v>3.3770982675557542</v>
      </c>
      <c r="C52" s="5">
        <v>0</v>
      </c>
      <c r="D52" s="5">
        <v>0</v>
      </c>
      <c r="E52" s="4">
        <v>0.79900000000000004</v>
      </c>
      <c r="F52" s="56">
        <v>4240</v>
      </c>
    </row>
    <row r="53" spans="1:6" ht="19.5" customHeight="1" x14ac:dyDescent="0.25">
      <c r="A53" s="4">
        <v>10.937973417716263</v>
      </c>
      <c r="B53" s="4">
        <v>3.6495460937088908</v>
      </c>
      <c r="C53" s="5">
        <v>0</v>
      </c>
      <c r="D53" s="5">
        <v>0</v>
      </c>
      <c r="E53" s="4">
        <v>0.79800000000000004</v>
      </c>
      <c r="F53" s="56">
        <v>4240</v>
      </c>
    </row>
    <row r="54" spans="1:6" ht="19.5" customHeight="1" x14ac:dyDescent="0.25">
      <c r="A54" s="4">
        <v>12.067770166265577</v>
      </c>
      <c r="B54" s="4">
        <v>3.8654386090860071</v>
      </c>
      <c r="C54" s="5">
        <v>0</v>
      </c>
      <c r="D54" s="5">
        <v>0</v>
      </c>
      <c r="E54" s="4">
        <v>0.77700000000000002</v>
      </c>
      <c r="F54" s="56">
        <v>4240</v>
      </c>
    </row>
    <row r="55" spans="1:6" ht="19.5" customHeight="1" x14ac:dyDescent="0.25">
      <c r="A55" s="4">
        <v>12.892667423107874</v>
      </c>
      <c r="B55" s="4">
        <v>4.0241399324734655</v>
      </c>
      <c r="C55" s="5">
        <v>0</v>
      </c>
      <c r="D55" s="5">
        <v>0</v>
      </c>
      <c r="E55" s="4">
        <v>0.753</v>
      </c>
      <c r="F55" s="56">
        <v>4240</v>
      </c>
    </row>
    <row r="56" spans="1:6" ht="19.5" customHeight="1" x14ac:dyDescent="0.25">
      <c r="A56" s="4">
        <v>13.924998148923111</v>
      </c>
      <c r="B56" s="4">
        <v>4.246938866421802</v>
      </c>
      <c r="C56" s="5">
        <v>0</v>
      </c>
      <c r="D56" s="5">
        <v>0</v>
      </c>
      <c r="E56" s="4">
        <v>0.71799999999999997</v>
      </c>
      <c r="F56" s="56">
        <v>4240</v>
      </c>
    </row>
    <row r="57" spans="1:6" ht="19.5" customHeight="1" x14ac:dyDescent="0.25">
      <c r="A57" s="6" t="s">
        <v>4</v>
      </c>
      <c r="B57" s="16"/>
      <c r="C57" s="16"/>
      <c r="D57" s="16"/>
      <c r="E57" s="4"/>
      <c r="F57" s="56"/>
    </row>
    <row r="58" spans="1:6" ht="19.5" customHeight="1" x14ac:dyDescent="0.25">
      <c r="A58" s="4">
        <v>7.5089563715815091</v>
      </c>
      <c r="B58" s="4">
        <v>3.4632791094562791</v>
      </c>
      <c r="C58" s="5">
        <v>0</v>
      </c>
      <c r="D58" s="5">
        <v>0</v>
      </c>
      <c r="E58" s="4">
        <v>0.77100000000000002</v>
      </c>
      <c r="F58" s="56">
        <v>3975</v>
      </c>
    </row>
    <row r="59" spans="1:6" ht="19.5" customHeight="1" x14ac:dyDescent="0.25">
      <c r="A59" s="4">
        <v>8.4753523450077299</v>
      </c>
      <c r="B59" s="4">
        <v>3.5468288608206309</v>
      </c>
      <c r="C59" s="5">
        <v>0</v>
      </c>
      <c r="D59" s="5">
        <v>0</v>
      </c>
      <c r="E59" s="4">
        <v>0.77800000000000002</v>
      </c>
      <c r="F59" s="56">
        <v>3975</v>
      </c>
    </row>
    <row r="60" spans="1:6" ht="19.5" customHeight="1" x14ac:dyDescent="0.25">
      <c r="A60" s="4">
        <v>9.603074057289481</v>
      </c>
      <c r="B60" s="4">
        <v>3.6876877179401197</v>
      </c>
      <c r="C60" s="5">
        <v>0</v>
      </c>
      <c r="D60" s="5">
        <v>0</v>
      </c>
      <c r="E60" s="4">
        <v>0.79900000000000004</v>
      </c>
      <c r="F60" s="56">
        <v>3975</v>
      </c>
    </row>
    <row r="61" spans="1:6" ht="19.5" customHeight="1" x14ac:dyDescent="0.25">
      <c r="A61" s="4">
        <v>11.133508335529697</v>
      </c>
      <c r="B61" s="4">
        <v>3.9431931075682121</v>
      </c>
      <c r="C61" s="5">
        <v>0</v>
      </c>
      <c r="D61" s="5">
        <v>0</v>
      </c>
      <c r="E61" s="4">
        <v>0.79800000000000004</v>
      </c>
      <c r="F61" s="56">
        <v>3975</v>
      </c>
    </row>
    <row r="62" spans="1:6" ht="19.5" customHeight="1" x14ac:dyDescent="0.25">
      <c r="A62" s="4">
        <v>12.127335966398704</v>
      </c>
      <c r="B62" s="4">
        <v>4.137384235813629</v>
      </c>
      <c r="C62" s="5">
        <v>0</v>
      </c>
      <c r="D62" s="5">
        <v>0</v>
      </c>
      <c r="E62" s="4">
        <v>0.77700000000000002</v>
      </c>
      <c r="F62" s="56">
        <v>3975</v>
      </c>
    </row>
    <row r="63" spans="1:6" ht="19.5" customHeight="1" x14ac:dyDescent="0.25">
      <c r="A63" s="4">
        <v>12.989529875528588</v>
      </c>
      <c r="B63" s="4">
        <v>4.3197280153254844</v>
      </c>
      <c r="C63" s="5">
        <v>0</v>
      </c>
      <c r="D63" s="5">
        <v>0</v>
      </c>
      <c r="E63" s="4">
        <v>0.753</v>
      </c>
      <c r="F63" s="56">
        <v>3975</v>
      </c>
    </row>
    <row r="64" spans="1:6" ht="19.5" customHeight="1" x14ac:dyDescent="0.25">
      <c r="A64" s="4">
        <v>13.985970763915484</v>
      </c>
      <c r="B64" s="4">
        <v>4.5304895365471483</v>
      </c>
      <c r="C64" s="5">
        <v>0</v>
      </c>
      <c r="D64" s="5">
        <v>0</v>
      </c>
      <c r="E64" s="4">
        <v>0.71799999999999997</v>
      </c>
      <c r="F64" s="56">
        <v>3975</v>
      </c>
    </row>
    <row r="65" spans="1:6" ht="19.5" customHeight="1" x14ac:dyDescent="0.25">
      <c r="A65" s="6" t="s">
        <v>4</v>
      </c>
      <c r="B65" s="16"/>
      <c r="C65" s="16"/>
      <c r="D65" s="16"/>
      <c r="E65" s="4"/>
      <c r="F65" s="56"/>
    </row>
    <row r="66" spans="1:6" ht="19.5" customHeight="1" x14ac:dyDescent="0.25">
      <c r="A66" s="4">
        <v>7.76295125651819</v>
      </c>
      <c r="B66" s="4">
        <v>3.7988534418272146</v>
      </c>
      <c r="C66" s="5">
        <v>0</v>
      </c>
      <c r="D66" s="5">
        <v>0</v>
      </c>
      <c r="E66" s="4">
        <v>0.77100000000000002</v>
      </c>
      <c r="F66" s="56">
        <v>3709.9999999999995</v>
      </c>
    </row>
    <row r="67" spans="1:6" ht="19.5" customHeight="1" x14ac:dyDescent="0.25">
      <c r="A67" s="4">
        <v>8.7714386791220722</v>
      </c>
      <c r="B67" s="4">
        <v>3.8824512201161654</v>
      </c>
      <c r="C67" s="5">
        <v>0</v>
      </c>
      <c r="D67" s="5">
        <v>0</v>
      </c>
      <c r="E67" s="4">
        <v>0.77800000000000002</v>
      </c>
      <c r="F67" s="56">
        <v>3709.9999999999995</v>
      </c>
    </row>
    <row r="68" spans="1:6" ht="19.5" customHeight="1" x14ac:dyDescent="0.25">
      <c r="A68" s="4">
        <v>9.7934340957484061</v>
      </c>
      <c r="B68" s="4">
        <v>4.0149820961753075</v>
      </c>
      <c r="C68" s="5">
        <v>0</v>
      </c>
      <c r="D68" s="5">
        <v>0</v>
      </c>
      <c r="E68" s="4">
        <v>0.79900000000000004</v>
      </c>
      <c r="F68" s="56">
        <v>3709.9999999999995</v>
      </c>
    </row>
    <row r="69" spans="1:6" ht="19.5" customHeight="1" x14ac:dyDescent="0.25">
      <c r="A69" s="4">
        <v>11.274554304300187</v>
      </c>
      <c r="B69" s="4">
        <v>4.2571867669640522</v>
      </c>
      <c r="C69" s="5">
        <v>0</v>
      </c>
      <c r="D69" s="5">
        <v>0</v>
      </c>
      <c r="E69" s="4">
        <v>0.79800000000000004</v>
      </c>
      <c r="F69" s="56">
        <v>3709.9999999999995</v>
      </c>
    </row>
    <row r="70" spans="1:6" ht="19.5" customHeight="1" x14ac:dyDescent="0.25">
      <c r="A70" s="4">
        <v>12.314504872998105</v>
      </c>
      <c r="B70" s="4">
        <v>4.4730572925105045</v>
      </c>
      <c r="C70" s="5">
        <v>0</v>
      </c>
      <c r="D70" s="5">
        <v>0</v>
      </c>
      <c r="E70" s="4">
        <v>0.77700000000000002</v>
      </c>
      <c r="F70" s="56">
        <v>3709.9999999999995</v>
      </c>
    </row>
    <row r="71" spans="1:6" ht="19.5" customHeight="1" x14ac:dyDescent="0.25">
      <c r="A71" s="4">
        <v>13.019619264584788</v>
      </c>
      <c r="B71" s="4">
        <v>4.6255130799099424</v>
      </c>
      <c r="C71" s="5">
        <v>0</v>
      </c>
      <c r="D71" s="5">
        <v>0</v>
      </c>
      <c r="E71" s="4">
        <v>0.753</v>
      </c>
      <c r="F71" s="56">
        <v>3709.9999999999995</v>
      </c>
    </row>
    <row r="72" spans="1:6" ht="19.5" customHeight="1" x14ac:dyDescent="0.25">
      <c r="A72" s="4">
        <v>14.027424868879523</v>
      </c>
      <c r="B72" s="4">
        <v>4.8412905886657196</v>
      </c>
      <c r="C72" s="5">
        <v>0</v>
      </c>
      <c r="D72" s="5">
        <v>0</v>
      </c>
      <c r="E72" s="4">
        <v>0.71799999999999997</v>
      </c>
      <c r="F72" s="56">
        <v>3709.9999999999995</v>
      </c>
    </row>
    <row r="73" spans="1:6" ht="19.5" customHeight="1" x14ac:dyDescent="0.25">
      <c r="A73" s="15" t="s">
        <v>5</v>
      </c>
      <c r="B73" s="16"/>
      <c r="C73" s="16"/>
      <c r="D73" s="16"/>
      <c r="E73" s="17"/>
      <c r="F73" s="38"/>
    </row>
    <row r="74" spans="1:6" ht="19.5" customHeight="1" x14ac:dyDescent="0.25">
      <c r="A74" s="6" t="s">
        <v>6</v>
      </c>
      <c r="B74" s="4">
        <v>288</v>
      </c>
      <c r="C74" s="16"/>
      <c r="D74" s="4"/>
      <c r="E74" s="17"/>
      <c r="F74" s="38"/>
    </row>
    <row r="75" spans="1:6" ht="19.5" customHeight="1" x14ac:dyDescent="0.25">
      <c r="A75" s="6" t="s">
        <v>7</v>
      </c>
      <c r="B75" s="4">
        <v>7.6</v>
      </c>
      <c r="C75" s="16"/>
      <c r="D75" s="4"/>
      <c r="E75" s="17"/>
      <c r="F75" s="38"/>
    </row>
    <row r="76" spans="1:6" ht="19.5" customHeight="1" x14ac:dyDescent="0.25">
      <c r="A76" s="15" t="s">
        <v>8</v>
      </c>
      <c r="B76" s="5">
        <v>3</v>
      </c>
      <c r="C76" s="16"/>
      <c r="D76" s="4"/>
      <c r="E76" s="17"/>
      <c r="F76" s="38"/>
    </row>
    <row r="77" spans="1:6" ht="19.5" customHeight="1" x14ac:dyDescent="0.25">
      <c r="A77" s="15" t="s">
        <v>9</v>
      </c>
      <c r="B77" s="4">
        <v>0.85</v>
      </c>
      <c r="C77" s="16"/>
      <c r="D77" s="4"/>
      <c r="E77" s="17"/>
      <c r="F77" s="38"/>
    </row>
    <row r="78" spans="1:6" ht="19.5" customHeight="1" x14ac:dyDescent="0.25">
      <c r="A78" s="15" t="s">
        <v>10</v>
      </c>
      <c r="B78" s="4">
        <v>4.7</v>
      </c>
      <c r="C78" s="16"/>
      <c r="D78" s="4"/>
      <c r="E78" s="17"/>
      <c r="F78" s="38"/>
    </row>
    <row r="79" spans="1:6" ht="19.5" customHeight="1" x14ac:dyDescent="0.25">
      <c r="A79" s="15" t="s">
        <v>11</v>
      </c>
      <c r="B79" s="5">
        <v>5300</v>
      </c>
      <c r="C79" s="16"/>
      <c r="D79" s="4"/>
      <c r="E79" s="17"/>
      <c r="F79" s="38"/>
    </row>
    <row r="80" spans="1:6" ht="19.5" customHeight="1" x14ac:dyDescent="0.25">
      <c r="A80" s="15" t="s">
        <v>12</v>
      </c>
      <c r="B80" s="5">
        <v>20</v>
      </c>
      <c r="C80" s="16"/>
      <c r="D80" s="4"/>
      <c r="E80" s="17"/>
      <c r="F80" s="38"/>
    </row>
    <row r="81" spans="1:6" ht="19.5" customHeight="1" x14ac:dyDescent="0.25">
      <c r="A81" s="15" t="s">
        <v>13</v>
      </c>
      <c r="B81" s="4">
        <v>0.03</v>
      </c>
      <c r="C81" s="16"/>
      <c r="D81" s="4"/>
      <c r="E81" s="17"/>
      <c r="F81" s="38"/>
    </row>
    <row r="82" spans="1:6" ht="19.5" customHeight="1" x14ac:dyDescent="0.25">
      <c r="A82" s="15" t="s">
        <v>14</v>
      </c>
      <c r="B82" s="4">
        <v>7.8100000000000003E-2</v>
      </c>
      <c r="C82" s="16"/>
      <c r="D82" s="4"/>
      <c r="E82" s="17"/>
      <c r="F82" s="38"/>
    </row>
    <row r="83" spans="1:6" ht="19.5" customHeight="1" x14ac:dyDescent="0.25">
      <c r="A83" s="15" t="s">
        <v>15</v>
      </c>
      <c r="B83" s="16"/>
      <c r="C83" s="16"/>
      <c r="D83" s="16"/>
      <c r="E83" s="17"/>
      <c r="F83" s="38"/>
    </row>
    <row r="84" spans="1:6" ht="19.5" customHeight="1" x14ac:dyDescent="0.25">
      <c r="A84" s="15" t="s">
        <v>16</v>
      </c>
      <c r="B84" s="4">
        <v>7.8</v>
      </c>
      <c r="C84" s="16"/>
      <c r="D84" s="4"/>
      <c r="E84" s="17"/>
      <c r="F84" s="38"/>
    </row>
    <row r="85" spans="1:6" ht="19.5" customHeight="1" x14ac:dyDescent="0.25">
      <c r="A85" s="15" t="s">
        <v>17</v>
      </c>
      <c r="B85" s="5">
        <v>16</v>
      </c>
      <c r="C85" s="16"/>
      <c r="D85" s="4"/>
      <c r="E85" s="17"/>
      <c r="F85" s="38"/>
    </row>
    <row r="86" spans="1:6" ht="19.5" customHeight="1" x14ac:dyDescent="0.25">
      <c r="A86" s="15" t="s">
        <v>18</v>
      </c>
      <c r="B86" s="5">
        <v>76</v>
      </c>
      <c r="C86" s="16"/>
      <c r="D86" s="4"/>
      <c r="E86" s="17"/>
      <c r="F86" s="38"/>
    </row>
    <row r="87" spans="1:6" ht="19.5" customHeight="1" x14ac:dyDescent="0.25">
      <c r="A87" s="15" t="s">
        <v>19</v>
      </c>
      <c r="B87" s="5">
        <v>507</v>
      </c>
      <c r="C87" s="16"/>
      <c r="D87" s="4"/>
      <c r="E87" s="17"/>
      <c r="F87" s="38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3.2217780949291104</v>
      </c>
      <c r="B2" s="4">
        <v>0.52597892890075271</v>
      </c>
      <c r="C2" s="5">
        <v>0</v>
      </c>
      <c r="D2" s="5">
        <v>0</v>
      </c>
      <c r="E2" s="4">
        <v>0.68899999999999995</v>
      </c>
      <c r="F2" s="4">
        <v>5720.0000000000009</v>
      </c>
    </row>
    <row r="3" spans="1:6" ht="19.5" customHeight="1" x14ac:dyDescent="0.25">
      <c r="A3" s="4">
        <v>3.7912392842257967</v>
      </c>
      <c r="B3" s="4">
        <v>0.51662658617800461</v>
      </c>
      <c r="C3" s="5">
        <v>0</v>
      </c>
      <c r="D3" s="5">
        <v>0</v>
      </c>
      <c r="E3" s="4">
        <v>0.72599999999999998</v>
      </c>
      <c r="F3" s="4">
        <v>5720.0000000000009</v>
      </c>
    </row>
    <row r="4" spans="1:6" ht="19.5" customHeight="1" x14ac:dyDescent="0.25">
      <c r="A4" s="4">
        <v>6.0473508756845558</v>
      </c>
      <c r="B4" s="4">
        <v>0.52253915571129039</v>
      </c>
      <c r="C4" s="5">
        <v>0</v>
      </c>
      <c r="D4" s="5">
        <v>0</v>
      </c>
      <c r="E4" s="4">
        <v>0.80700000000000005</v>
      </c>
      <c r="F4" s="4">
        <v>5720.0000000000009</v>
      </c>
    </row>
    <row r="5" spans="1:6" ht="19.5" customHeight="1" x14ac:dyDescent="0.25">
      <c r="A5" s="4">
        <v>7.0757593505413467</v>
      </c>
      <c r="B5" s="4">
        <v>0.54341784481762478</v>
      </c>
      <c r="C5" s="5">
        <v>0</v>
      </c>
      <c r="D5" s="5">
        <v>0</v>
      </c>
      <c r="E5" s="4">
        <v>0.81499999999999995</v>
      </c>
      <c r="F5" s="4">
        <v>5720.0000000000009</v>
      </c>
    </row>
    <row r="6" spans="1:6" ht="19.5" customHeight="1" x14ac:dyDescent="0.25">
      <c r="A6" s="4">
        <v>9.0772342847359671</v>
      </c>
      <c r="B6" s="4">
        <v>0.60004047735217203</v>
      </c>
      <c r="C6" s="5">
        <v>0</v>
      </c>
      <c r="D6" s="5">
        <v>0</v>
      </c>
      <c r="E6" s="4">
        <v>0.80200000000000005</v>
      </c>
      <c r="F6" s="4">
        <v>5720.0000000000009</v>
      </c>
    </row>
    <row r="7" spans="1:6" ht="19.5" customHeight="1" x14ac:dyDescent="0.25">
      <c r="A7" s="4">
        <v>15.249721258440694</v>
      </c>
      <c r="B7" s="4">
        <v>0.81920526382836434</v>
      </c>
      <c r="C7" s="5">
        <v>0</v>
      </c>
      <c r="D7" s="5">
        <v>0</v>
      </c>
      <c r="E7" s="4">
        <v>0.65600000000000003</v>
      </c>
      <c r="F7" s="4">
        <v>5720.0000000000009</v>
      </c>
    </row>
    <row r="8" spans="1:6" ht="19.5" customHeight="1" x14ac:dyDescent="0.25">
      <c r="A8" s="4">
        <v>19.485917069722717</v>
      </c>
      <c r="B8" s="4">
        <v>0.97995996035622512</v>
      </c>
      <c r="C8" s="5">
        <v>0</v>
      </c>
      <c r="D8" s="5">
        <v>0</v>
      </c>
      <c r="E8" s="4">
        <v>0.58699999999999997</v>
      </c>
      <c r="F8" s="4">
        <v>5720.0000000000009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7"/>
    </row>
    <row r="10" spans="1:6" ht="19.5" customHeight="1" x14ac:dyDescent="0.25">
      <c r="A10" s="4">
        <v>3.4019594830029685</v>
      </c>
      <c r="B10" s="4">
        <v>0.57937357155827851</v>
      </c>
      <c r="C10" s="5">
        <v>0</v>
      </c>
      <c r="D10" s="5">
        <v>0</v>
      </c>
      <c r="E10" s="4">
        <v>0.68899999999999995</v>
      </c>
      <c r="F10" s="5">
        <v>5460</v>
      </c>
    </row>
    <row r="11" spans="1:6" ht="19.5" customHeight="1" x14ac:dyDescent="0.25">
      <c r="A11" s="4">
        <v>4.0408437075854913</v>
      </c>
      <c r="B11" s="4">
        <v>0.57007290192887006</v>
      </c>
      <c r="C11" s="5">
        <v>0</v>
      </c>
      <c r="D11" s="5">
        <v>0</v>
      </c>
      <c r="E11" s="4">
        <v>0.72599999999999998</v>
      </c>
      <c r="F11" s="5">
        <v>5460</v>
      </c>
    </row>
    <row r="12" spans="1:6" ht="19.5" customHeight="1" x14ac:dyDescent="0.25">
      <c r="A12" s="4">
        <v>6.3996045800092176</v>
      </c>
      <c r="B12" s="4">
        <v>0.57832520434346502</v>
      </c>
      <c r="C12" s="5">
        <v>0</v>
      </c>
      <c r="D12" s="5">
        <v>0</v>
      </c>
      <c r="E12" s="4">
        <v>0.80700000000000005</v>
      </c>
      <c r="F12" s="5">
        <v>5460</v>
      </c>
    </row>
    <row r="13" spans="1:6" ht="19.5" customHeight="1" x14ac:dyDescent="0.25">
      <c r="A13" s="4">
        <v>7.4515235985262738</v>
      </c>
      <c r="B13" s="4">
        <v>0.60004047735217203</v>
      </c>
      <c r="C13" s="5">
        <v>0</v>
      </c>
      <c r="D13" s="5">
        <v>0</v>
      </c>
      <c r="E13" s="4">
        <v>0.81499999999999995</v>
      </c>
      <c r="F13" s="5">
        <v>5460</v>
      </c>
    </row>
    <row r="14" spans="1:6" ht="19.5" customHeight="1" x14ac:dyDescent="0.25">
      <c r="A14" s="4">
        <v>9.5217553237029637</v>
      </c>
      <c r="B14" s="4">
        <v>0.65878991738981019</v>
      </c>
      <c r="C14" s="5">
        <v>0</v>
      </c>
      <c r="D14" s="5">
        <v>0</v>
      </c>
      <c r="E14" s="4">
        <v>0.80200000000000005</v>
      </c>
      <c r="F14" s="5">
        <v>5460</v>
      </c>
    </row>
    <row r="15" spans="1:6" ht="19.5" customHeight="1" x14ac:dyDescent="0.25">
      <c r="A15" s="4">
        <v>15.609671289152638</v>
      </c>
      <c r="B15" s="4">
        <v>0.87769682885257727</v>
      </c>
      <c r="C15" s="5">
        <v>0</v>
      </c>
      <c r="D15" s="5">
        <v>0</v>
      </c>
      <c r="E15" s="4">
        <v>0.65600000000000003</v>
      </c>
      <c r="F15" s="5">
        <v>5460</v>
      </c>
    </row>
    <row r="16" spans="1:6" ht="19.5" customHeight="1" x14ac:dyDescent="0.25">
      <c r="A16" s="4">
        <v>19.652441744482541</v>
      </c>
      <c r="B16" s="4">
        <v>1.0372036339255721</v>
      </c>
      <c r="C16" s="5">
        <v>0</v>
      </c>
      <c r="D16" s="5">
        <v>0</v>
      </c>
      <c r="E16" s="4">
        <v>0.58699999999999997</v>
      </c>
      <c r="F16" s="5">
        <v>5460</v>
      </c>
    </row>
    <row r="17" spans="1:6" ht="19.5" customHeight="1" x14ac:dyDescent="0.25">
      <c r="A17" s="15" t="s">
        <v>4</v>
      </c>
      <c r="B17" s="17"/>
      <c r="C17" s="16"/>
      <c r="D17" s="16"/>
      <c r="E17" s="17"/>
      <c r="F17" s="17"/>
    </row>
    <row r="18" spans="1:6" ht="19.5" customHeight="1" x14ac:dyDescent="0.25">
      <c r="A18" s="4">
        <v>3.5849716033026788</v>
      </c>
      <c r="B18" s="4">
        <v>0.64095420967046457</v>
      </c>
      <c r="C18" s="5">
        <v>0</v>
      </c>
      <c r="D18" s="5">
        <v>0</v>
      </c>
      <c r="E18" s="4">
        <v>0.68899999999999995</v>
      </c>
      <c r="F18" s="5">
        <v>5200</v>
      </c>
    </row>
    <row r="19" spans="1:6" ht="19.5" customHeight="1" x14ac:dyDescent="0.25">
      <c r="A19" s="4">
        <v>4.2207249060957777</v>
      </c>
      <c r="B19" s="4">
        <v>0.63083342194634595</v>
      </c>
      <c r="C19" s="5">
        <v>0</v>
      </c>
      <c r="D19" s="5">
        <v>0</v>
      </c>
      <c r="E19" s="4">
        <v>0.72599999999999998</v>
      </c>
      <c r="F19" s="5">
        <v>5200</v>
      </c>
    </row>
    <row r="20" spans="1:6" ht="19.5" customHeight="1" x14ac:dyDescent="0.25">
      <c r="A20" s="4">
        <v>6.7660570626482892</v>
      </c>
      <c r="B20" s="4">
        <v>0.64095420967046457</v>
      </c>
      <c r="C20" s="5">
        <v>0</v>
      </c>
      <c r="D20" s="5">
        <v>0</v>
      </c>
      <c r="E20" s="4">
        <v>0.80700000000000005</v>
      </c>
      <c r="F20" s="5">
        <v>5200</v>
      </c>
    </row>
    <row r="21" spans="1:6" ht="19.5" customHeight="1" x14ac:dyDescent="0.25">
      <c r="A21" s="4">
        <v>7.8302719939080561</v>
      </c>
      <c r="B21" s="4">
        <v>0.66151701440821875</v>
      </c>
      <c r="C21" s="5">
        <v>0</v>
      </c>
      <c r="D21" s="5">
        <v>0</v>
      </c>
      <c r="E21" s="4">
        <v>0.81499999999999995</v>
      </c>
      <c r="F21" s="5">
        <v>5200</v>
      </c>
    </row>
    <row r="22" spans="1:6" ht="19.5" customHeight="1" x14ac:dyDescent="0.25">
      <c r="A22" s="4">
        <v>9.9463509205753073</v>
      </c>
      <c r="B22" s="4">
        <v>0.72204297933843276</v>
      </c>
      <c r="C22" s="5">
        <v>0</v>
      </c>
      <c r="D22" s="5">
        <v>0</v>
      </c>
      <c r="E22" s="4">
        <v>0.80200000000000005</v>
      </c>
      <c r="F22" s="5">
        <v>5200</v>
      </c>
    </row>
    <row r="23" spans="1:6" ht="19.5" customHeight="1" x14ac:dyDescent="0.25">
      <c r="A23" s="4">
        <v>15.99910399930666</v>
      </c>
      <c r="B23" s="4">
        <v>0.94239630155759868</v>
      </c>
      <c r="C23" s="5">
        <v>0</v>
      </c>
      <c r="D23" s="5">
        <v>0</v>
      </c>
      <c r="E23" s="4">
        <v>0.65600000000000003</v>
      </c>
      <c r="F23" s="5">
        <v>5200</v>
      </c>
    </row>
    <row r="24" spans="1:6" ht="19.5" customHeight="1" x14ac:dyDescent="0.25">
      <c r="A24" s="4">
        <v>19.877324478148147</v>
      </c>
      <c r="B24" s="4">
        <v>1.0977663723765589</v>
      </c>
      <c r="C24" s="5">
        <v>0</v>
      </c>
      <c r="D24" s="5">
        <v>0</v>
      </c>
      <c r="E24" s="4">
        <v>0.58699999999999997</v>
      </c>
      <c r="F24" s="5">
        <v>5200</v>
      </c>
    </row>
    <row r="25" spans="1:6" ht="19.5" customHeight="1" x14ac:dyDescent="0.25">
      <c r="A25" s="15" t="s">
        <v>4</v>
      </c>
      <c r="B25" s="17"/>
      <c r="C25" s="16"/>
      <c r="D25" s="16"/>
      <c r="E25" s="17"/>
      <c r="F25" s="17"/>
    </row>
    <row r="26" spans="1:6" ht="19.5" customHeight="1" x14ac:dyDescent="0.25">
      <c r="A26" s="4">
        <v>3.7380878518430261</v>
      </c>
      <c r="B26" s="4">
        <v>0.70687212149564349</v>
      </c>
      <c r="C26" s="5">
        <v>0</v>
      </c>
      <c r="D26" s="5">
        <v>0</v>
      </c>
      <c r="E26" s="4">
        <v>0.68899999999999995</v>
      </c>
      <c r="F26" s="5">
        <v>4940</v>
      </c>
    </row>
    <row r="27" spans="1:6" ht="19.5" customHeight="1" x14ac:dyDescent="0.25">
      <c r="A27" s="4">
        <v>4.4080704139951479</v>
      </c>
      <c r="B27" s="4">
        <v>0.69533809954312975</v>
      </c>
      <c r="C27" s="5">
        <v>0</v>
      </c>
      <c r="D27" s="5">
        <v>0</v>
      </c>
      <c r="E27" s="4">
        <v>0.72599999999999998</v>
      </c>
      <c r="F27" s="5">
        <v>4940</v>
      </c>
    </row>
    <row r="28" spans="1:6" ht="19.5" customHeight="1" x14ac:dyDescent="0.25">
      <c r="A28" s="4">
        <v>7.1070176357396218</v>
      </c>
      <c r="B28" s="4">
        <v>0.70765467649335245</v>
      </c>
      <c r="C28" s="5">
        <v>0</v>
      </c>
      <c r="D28" s="5">
        <v>0</v>
      </c>
      <c r="E28" s="4">
        <v>0.80700000000000005</v>
      </c>
      <c r="F28" s="5">
        <v>4940</v>
      </c>
    </row>
    <row r="29" spans="1:6" ht="19.5" customHeight="1" x14ac:dyDescent="0.25">
      <c r="A29" s="4">
        <v>8.2274651133266854</v>
      </c>
      <c r="B29" s="4">
        <v>0.73112748880993506</v>
      </c>
      <c r="C29" s="5">
        <v>0</v>
      </c>
      <c r="D29" s="5">
        <v>0</v>
      </c>
      <c r="E29" s="4">
        <v>0.81499999999999995</v>
      </c>
      <c r="F29" s="5">
        <v>4940</v>
      </c>
    </row>
    <row r="30" spans="1:6" ht="19.5" customHeight="1" x14ac:dyDescent="0.25">
      <c r="A30" s="4">
        <v>10.380626384280097</v>
      </c>
      <c r="B30" s="4">
        <v>0.7898498695755064</v>
      </c>
      <c r="C30" s="5">
        <v>0</v>
      </c>
      <c r="D30" s="5">
        <v>0</v>
      </c>
      <c r="E30" s="4">
        <v>0.80200000000000005</v>
      </c>
      <c r="F30" s="5">
        <v>4940</v>
      </c>
    </row>
    <row r="31" spans="1:6" ht="19.5" customHeight="1" x14ac:dyDescent="0.25">
      <c r="A31" s="4">
        <v>16.266773108079914</v>
      </c>
      <c r="B31" s="4">
        <v>1.0093608884081304</v>
      </c>
      <c r="C31" s="5">
        <v>0</v>
      </c>
      <c r="D31" s="5">
        <v>0</v>
      </c>
      <c r="E31" s="4">
        <v>0.65600000000000003</v>
      </c>
      <c r="F31" s="5">
        <v>4940</v>
      </c>
    </row>
    <row r="32" spans="1:6" ht="19.5" customHeight="1" x14ac:dyDescent="0.25">
      <c r="A32" s="4">
        <v>20.062562619437266</v>
      </c>
      <c r="B32" s="4">
        <v>1.163717795774674</v>
      </c>
      <c r="C32" s="5">
        <v>0</v>
      </c>
      <c r="D32" s="5">
        <v>0</v>
      </c>
      <c r="E32" s="4">
        <v>0.58699999999999997</v>
      </c>
      <c r="F32" s="5">
        <v>4940</v>
      </c>
    </row>
    <row r="33" spans="1:6" ht="19.5" customHeight="1" x14ac:dyDescent="0.25">
      <c r="A33" s="15" t="s">
        <v>4</v>
      </c>
      <c r="B33" s="17"/>
      <c r="C33" s="16"/>
      <c r="D33" s="16"/>
      <c r="E33" s="17"/>
      <c r="F33" s="17"/>
    </row>
    <row r="34" spans="1:6" ht="19.5" customHeight="1" x14ac:dyDescent="0.25">
      <c r="A34" s="4">
        <v>3.8959555582092089</v>
      </c>
      <c r="B34" s="4">
        <v>0.77453690479413961</v>
      </c>
      <c r="C34" s="5">
        <v>0</v>
      </c>
      <c r="D34" s="5">
        <v>0</v>
      </c>
      <c r="E34" s="4">
        <v>0.68899999999999995</v>
      </c>
      <c r="F34" s="5">
        <v>4680</v>
      </c>
    </row>
    <row r="35" spans="1:6" ht="19.5" customHeight="1" x14ac:dyDescent="0.25">
      <c r="A35" s="4">
        <v>4.6488423004631469</v>
      </c>
      <c r="B35" s="4">
        <v>0.76710094123362205</v>
      </c>
      <c r="C35" s="5">
        <v>0</v>
      </c>
      <c r="D35" s="5">
        <v>0</v>
      </c>
      <c r="E35" s="4">
        <v>0.72599999999999998</v>
      </c>
      <c r="F35" s="5">
        <v>4680</v>
      </c>
    </row>
    <row r="36" spans="1:6" ht="19.5" customHeight="1" x14ac:dyDescent="0.25">
      <c r="A36" s="4">
        <v>7.4521963000062845</v>
      </c>
      <c r="B36" s="4">
        <v>0.78020917688083802</v>
      </c>
      <c r="C36" s="5">
        <v>0</v>
      </c>
      <c r="D36" s="5">
        <v>0</v>
      </c>
      <c r="E36" s="4">
        <v>0.80700000000000005</v>
      </c>
      <c r="F36" s="5">
        <v>4680</v>
      </c>
    </row>
    <row r="37" spans="1:6" ht="19.5" customHeight="1" x14ac:dyDescent="0.25">
      <c r="A37" s="4">
        <v>8.5302875644771881</v>
      </c>
      <c r="B37" s="4">
        <v>0.80173792605440697</v>
      </c>
      <c r="C37" s="5">
        <v>0</v>
      </c>
      <c r="D37" s="5">
        <v>0</v>
      </c>
      <c r="E37" s="4">
        <v>0.81499999999999995</v>
      </c>
      <c r="F37" s="5">
        <v>4680</v>
      </c>
    </row>
    <row r="38" spans="1:6" ht="19.5" customHeight="1" x14ac:dyDescent="0.25">
      <c r="A38" s="4">
        <v>10.756596645495776</v>
      </c>
      <c r="B38" s="4">
        <v>0.86346943419989197</v>
      </c>
      <c r="C38" s="5">
        <v>0</v>
      </c>
      <c r="D38" s="5">
        <v>0</v>
      </c>
      <c r="E38" s="4">
        <v>0.80200000000000005</v>
      </c>
      <c r="F38" s="5">
        <v>4680</v>
      </c>
    </row>
    <row r="39" spans="1:6" ht="19.5" customHeight="1" x14ac:dyDescent="0.25">
      <c r="A39" s="4">
        <v>16.484453322373366</v>
      </c>
      <c r="B39" s="4">
        <v>1.0774129505154098</v>
      </c>
      <c r="C39" s="5">
        <v>0</v>
      </c>
      <c r="D39" s="5">
        <v>0</v>
      </c>
      <c r="E39" s="4">
        <v>0.65600000000000003</v>
      </c>
      <c r="F39" s="5">
        <v>4680</v>
      </c>
    </row>
    <row r="40" spans="1:6" ht="19.5" customHeight="1" x14ac:dyDescent="0.25">
      <c r="A40" s="4">
        <v>20.009968499775525</v>
      </c>
      <c r="B40" s="4">
        <v>1.2262247623883185</v>
      </c>
      <c r="C40" s="5">
        <v>0</v>
      </c>
      <c r="D40" s="5">
        <v>0</v>
      </c>
      <c r="E40" s="4">
        <v>0.58699999999999997</v>
      </c>
      <c r="F40" s="5">
        <v>4680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7"/>
    </row>
    <row r="42" spans="1:6" ht="19.5" customHeight="1" x14ac:dyDescent="0.25">
      <c r="A42" s="4">
        <v>4.0592764044605349</v>
      </c>
      <c r="B42" s="4">
        <v>0.85082691825720858</v>
      </c>
      <c r="C42" s="5">
        <v>0</v>
      </c>
      <c r="D42" s="5">
        <v>0</v>
      </c>
      <c r="E42" s="4">
        <v>0.68899999999999995</v>
      </c>
      <c r="F42" s="5">
        <v>4420</v>
      </c>
    </row>
    <row r="43" spans="1:6" ht="19.5" customHeight="1" x14ac:dyDescent="0.25">
      <c r="A43" s="4">
        <v>4.8236204376461975</v>
      </c>
      <c r="B43" s="4">
        <v>0.84186244084397277</v>
      </c>
      <c r="C43" s="5">
        <v>0</v>
      </c>
      <c r="D43" s="5">
        <v>0</v>
      </c>
      <c r="E43" s="4">
        <v>0.72599999999999998</v>
      </c>
      <c r="F43" s="5">
        <v>4420</v>
      </c>
    </row>
    <row r="44" spans="1:6" ht="19.5" customHeight="1" x14ac:dyDescent="0.25">
      <c r="A44" s="4">
        <v>7.715040645511178</v>
      </c>
      <c r="B44" s="4">
        <v>0.85652731492831902</v>
      </c>
      <c r="C44" s="5">
        <v>0</v>
      </c>
      <c r="D44" s="5">
        <v>0</v>
      </c>
      <c r="E44" s="4">
        <v>0.80700000000000005</v>
      </c>
      <c r="F44" s="5">
        <v>4420</v>
      </c>
    </row>
    <row r="45" spans="1:6" ht="19.5" customHeight="1" x14ac:dyDescent="0.25">
      <c r="A45" s="4">
        <v>8.8871161784146739</v>
      </c>
      <c r="B45" s="4">
        <v>0.88011376944157005</v>
      </c>
      <c r="C45" s="5">
        <v>0</v>
      </c>
      <c r="D45" s="5">
        <v>0</v>
      </c>
      <c r="E45" s="4">
        <v>0.81499999999999995</v>
      </c>
      <c r="F45" s="5">
        <v>4420</v>
      </c>
    </row>
    <row r="46" spans="1:6" ht="19.5" customHeight="1" x14ac:dyDescent="0.25">
      <c r="A46" s="4">
        <v>11.05737278750644</v>
      </c>
      <c r="B46" s="4">
        <v>0.9396257189801005</v>
      </c>
      <c r="C46" s="5">
        <v>0</v>
      </c>
      <c r="D46" s="5">
        <v>0</v>
      </c>
      <c r="E46" s="4">
        <v>0.80200000000000005</v>
      </c>
      <c r="F46" s="5">
        <v>4420</v>
      </c>
    </row>
    <row r="47" spans="1:6" ht="19.5" customHeight="1" x14ac:dyDescent="0.25">
      <c r="A47" s="4">
        <v>16.639918574378836</v>
      </c>
      <c r="B47" s="4">
        <v>1.1490742435521244</v>
      </c>
      <c r="C47" s="5">
        <v>0</v>
      </c>
      <c r="D47" s="5">
        <v>0</v>
      </c>
      <c r="E47" s="4">
        <v>0.65600000000000003</v>
      </c>
      <c r="F47" s="5">
        <v>4420</v>
      </c>
    </row>
    <row r="48" spans="1:6" ht="19.5" customHeight="1" x14ac:dyDescent="0.25">
      <c r="A48" s="4">
        <v>19.890186684540105</v>
      </c>
      <c r="B48" s="4">
        <v>1.2879946459983669</v>
      </c>
      <c r="C48" s="5">
        <v>0</v>
      </c>
      <c r="D48" s="5">
        <v>0</v>
      </c>
      <c r="E48" s="4">
        <v>0.58699999999999997</v>
      </c>
      <c r="F48" s="5">
        <v>4420</v>
      </c>
    </row>
    <row r="49" spans="1:6" ht="19.5" customHeight="1" x14ac:dyDescent="0.25">
      <c r="A49" s="15" t="s">
        <v>4</v>
      </c>
      <c r="B49" s="17"/>
      <c r="C49" s="16"/>
      <c r="D49" s="16"/>
      <c r="E49" s="17"/>
      <c r="F49" s="17"/>
    </row>
    <row r="50" spans="1:6" ht="19.5" customHeight="1" x14ac:dyDescent="0.25">
      <c r="A50" s="4">
        <v>4.184191319071302</v>
      </c>
      <c r="B50" s="4">
        <v>0.93277001415155358</v>
      </c>
      <c r="C50" s="5">
        <v>0</v>
      </c>
      <c r="D50" s="5">
        <v>0</v>
      </c>
      <c r="E50" s="4">
        <v>0.68899999999999995</v>
      </c>
      <c r="F50" s="5">
        <v>4160</v>
      </c>
    </row>
    <row r="51" spans="1:6" ht="19.5" customHeight="1" x14ac:dyDescent="0.25">
      <c r="A51" s="4">
        <v>4.9609218052719051</v>
      </c>
      <c r="B51" s="4">
        <v>0.92333839735588508</v>
      </c>
      <c r="C51" s="5">
        <v>0</v>
      </c>
      <c r="D51" s="5">
        <v>0</v>
      </c>
      <c r="E51" s="4">
        <v>0.72599999999999998</v>
      </c>
      <c r="F51" s="5">
        <v>4160</v>
      </c>
    </row>
    <row r="52" spans="1:6" ht="19.5" customHeight="1" x14ac:dyDescent="0.25">
      <c r="A52" s="4">
        <v>7.9376768900019634</v>
      </c>
      <c r="B52" s="4">
        <v>0.93824652772119688</v>
      </c>
      <c r="C52" s="5">
        <v>0</v>
      </c>
      <c r="D52" s="5">
        <v>0</v>
      </c>
      <c r="E52" s="4">
        <v>0.80700000000000005</v>
      </c>
      <c r="F52" s="5">
        <v>4160</v>
      </c>
    </row>
    <row r="53" spans="1:6" ht="19.5" customHeight="1" x14ac:dyDescent="0.25">
      <c r="A53" s="4">
        <v>9.1440501665173262</v>
      </c>
      <c r="B53" s="4">
        <v>0.96225750454837455</v>
      </c>
      <c r="C53" s="5">
        <v>0</v>
      </c>
      <c r="D53" s="5">
        <v>0</v>
      </c>
      <c r="E53" s="4">
        <v>0.81499999999999995</v>
      </c>
      <c r="F53" s="5">
        <v>4160</v>
      </c>
    </row>
    <row r="54" spans="1:6" ht="19.5" customHeight="1" x14ac:dyDescent="0.25">
      <c r="A54" s="4">
        <v>11.379166247016293</v>
      </c>
      <c r="B54" s="4">
        <v>1.0206424908570475</v>
      </c>
      <c r="C54" s="5">
        <v>0</v>
      </c>
      <c r="D54" s="5">
        <v>0</v>
      </c>
      <c r="E54" s="4">
        <v>0.80200000000000005</v>
      </c>
      <c r="F54" s="5">
        <v>4160</v>
      </c>
    </row>
    <row r="55" spans="1:6" ht="19.5" customHeight="1" x14ac:dyDescent="0.25">
      <c r="A55" s="4">
        <v>16.719526092713963</v>
      </c>
      <c r="B55" s="4">
        <v>1.2262247623883185</v>
      </c>
      <c r="C55" s="5">
        <v>0</v>
      </c>
      <c r="D55" s="5">
        <v>0</v>
      </c>
      <c r="E55" s="4">
        <v>0.65600000000000003</v>
      </c>
      <c r="F55" s="5">
        <v>4160</v>
      </c>
    </row>
    <row r="56" spans="1:6" ht="19.5" customHeight="1" x14ac:dyDescent="0.25">
      <c r="A56" s="4">
        <v>19.808370026989561</v>
      </c>
      <c r="B56" s="4">
        <v>1.3620981708188704</v>
      </c>
      <c r="C56" s="5">
        <v>0</v>
      </c>
      <c r="D56" s="5">
        <v>0</v>
      </c>
      <c r="E56" s="4">
        <v>0.58699999999999997</v>
      </c>
      <c r="F56" s="5">
        <v>4160</v>
      </c>
    </row>
    <row r="57" spans="1:6" ht="19.5" customHeight="1" x14ac:dyDescent="0.25">
      <c r="A57" s="15" t="s">
        <v>4</v>
      </c>
      <c r="B57" s="17"/>
      <c r="C57" s="16"/>
      <c r="D57" s="16"/>
      <c r="E57" s="17"/>
      <c r="F57" s="17"/>
    </row>
    <row r="58" spans="1:6" ht="19.5" customHeight="1" x14ac:dyDescent="0.25">
      <c r="A58" s="4">
        <v>4.2647696117593581</v>
      </c>
      <c r="B58" s="4">
        <v>1.0157767853817996</v>
      </c>
      <c r="C58" s="5">
        <v>0</v>
      </c>
      <c r="D58" s="5">
        <v>0</v>
      </c>
      <c r="E58" s="4">
        <v>0.68899999999999995</v>
      </c>
      <c r="F58" s="5">
        <v>3900</v>
      </c>
    </row>
    <row r="59" spans="1:6" ht="19.5" customHeight="1" x14ac:dyDescent="0.25">
      <c r="A59" s="4">
        <v>5.1190719529666344</v>
      </c>
      <c r="B59" s="4">
        <v>1.006183237529769</v>
      </c>
      <c r="C59" s="5">
        <v>0</v>
      </c>
      <c r="D59" s="5">
        <v>0</v>
      </c>
      <c r="E59" s="4">
        <v>0.72599999999999998</v>
      </c>
      <c r="F59" s="5">
        <v>3900</v>
      </c>
    </row>
    <row r="60" spans="1:6" ht="19.5" customHeight="1" x14ac:dyDescent="0.25">
      <c r="A60" s="4">
        <v>8.1628098725022067</v>
      </c>
      <c r="B60" s="4">
        <v>1.0255550354464711</v>
      </c>
      <c r="C60" s="5">
        <v>0</v>
      </c>
      <c r="D60" s="5">
        <v>0</v>
      </c>
      <c r="E60" s="4">
        <v>0.80700000000000005</v>
      </c>
      <c r="F60" s="5">
        <v>3900</v>
      </c>
    </row>
    <row r="61" spans="1:6" ht="19.5" customHeight="1" x14ac:dyDescent="0.25">
      <c r="A61" s="4">
        <v>9.3677554581189018</v>
      </c>
      <c r="B61" s="4">
        <v>1.0491198899350991</v>
      </c>
      <c r="C61" s="5">
        <v>0</v>
      </c>
      <c r="D61" s="5">
        <v>0</v>
      </c>
      <c r="E61" s="4">
        <v>0.81499999999999995</v>
      </c>
      <c r="F61" s="5">
        <v>3900</v>
      </c>
    </row>
    <row r="62" spans="1:6" ht="19.5" customHeight="1" x14ac:dyDescent="0.25">
      <c r="A62" s="4">
        <v>11.56734900691773</v>
      </c>
      <c r="B62" s="4">
        <v>1.1091957346549584</v>
      </c>
      <c r="C62" s="5">
        <v>0</v>
      </c>
      <c r="D62" s="5">
        <v>0</v>
      </c>
      <c r="E62" s="4">
        <v>0.80200000000000005</v>
      </c>
      <c r="F62" s="5">
        <v>3900</v>
      </c>
    </row>
    <row r="63" spans="1:6" ht="19.5" customHeight="1" x14ac:dyDescent="0.25">
      <c r="A63" s="4">
        <v>16.633531105156546</v>
      </c>
      <c r="B63" s="4">
        <v>1.3011030065113871</v>
      </c>
      <c r="C63" s="5">
        <v>0</v>
      </c>
      <c r="D63" s="5">
        <v>0</v>
      </c>
      <c r="E63" s="4">
        <v>0.65600000000000003</v>
      </c>
      <c r="F63" s="5">
        <v>3900</v>
      </c>
    </row>
    <row r="64" spans="1:6" ht="19.5" customHeight="1" x14ac:dyDescent="0.25">
      <c r="A64" s="4">
        <v>19.408579280805103</v>
      </c>
      <c r="B64" s="4">
        <v>1.4259055794735915</v>
      </c>
      <c r="C64" s="5">
        <v>0</v>
      </c>
      <c r="D64" s="5">
        <v>0</v>
      </c>
      <c r="E64" s="4">
        <v>0.58699999999999997</v>
      </c>
      <c r="F64" s="5">
        <v>3900</v>
      </c>
    </row>
    <row r="65" spans="1:6" ht="19.5" customHeight="1" x14ac:dyDescent="0.25">
      <c r="A65" s="15" t="s">
        <v>4</v>
      </c>
      <c r="B65" s="17"/>
      <c r="C65" s="16"/>
      <c r="D65" s="16"/>
      <c r="E65" s="17"/>
      <c r="F65" s="17"/>
    </row>
    <row r="66" spans="1:6" ht="19.5" customHeight="1" x14ac:dyDescent="0.25">
      <c r="A66" s="4">
        <v>4.306668249608796</v>
      </c>
      <c r="B66" s="4">
        <v>1.1015498984226206</v>
      </c>
      <c r="C66" s="5">
        <v>0</v>
      </c>
      <c r="D66" s="5">
        <v>0</v>
      </c>
      <c r="E66" s="4">
        <v>0.68899999999999995</v>
      </c>
      <c r="F66" s="4">
        <v>3639.9999999999995</v>
      </c>
    </row>
    <row r="67" spans="1:6" ht="19.5" customHeight="1" x14ac:dyDescent="0.25">
      <c r="A67" s="4">
        <v>5.1891211367968575</v>
      </c>
      <c r="B67" s="4">
        <v>1.0977663723765589</v>
      </c>
      <c r="C67" s="5">
        <v>0</v>
      </c>
      <c r="D67" s="5">
        <v>0</v>
      </c>
      <c r="E67" s="4">
        <v>0.72599999999999998</v>
      </c>
      <c r="F67" s="4">
        <v>3639.9999999999995</v>
      </c>
    </row>
    <row r="68" spans="1:6" ht="19.5" customHeight="1" x14ac:dyDescent="0.25">
      <c r="A68" s="4">
        <v>8.2703948477934102</v>
      </c>
      <c r="B68" s="4">
        <v>1.1130585935847568</v>
      </c>
      <c r="C68" s="5">
        <v>0</v>
      </c>
      <c r="D68" s="5">
        <v>0</v>
      </c>
      <c r="E68" s="4">
        <v>0.80700000000000005</v>
      </c>
      <c r="F68" s="4">
        <v>3639.9999999999995</v>
      </c>
    </row>
    <row r="69" spans="1:6" ht="19.5" customHeight="1" x14ac:dyDescent="0.25">
      <c r="A69" s="4">
        <v>9.5117888417005094</v>
      </c>
      <c r="B69" s="4">
        <v>1.1388381852791867</v>
      </c>
      <c r="C69" s="5">
        <v>0</v>
      </c>
      <c r="D69" s="5">
        <v>0</v>
      </c>
      <c r="E69" s="4">
        <v>0.81499999999999995</v>
      </c>
      <c r="F69" s="4">
        <v>3639.9999999999995</v>
      </c>
    </row>
    <row r="70" spans="1:6" ht="19.5" customHeight="1" x14ac:dyDescent="0.25">
      <c r="A70" s="4">
        <v>11.646006762228021</v>
      </c>
      <c r="B70" s="4">
        <v>1.1941538701312486</v>
      </c>
      <c r="C70" s="5">
        <v>0</v>
      </c>
      <c r="D70" s="5">
        <v>0</v>
      </c>
      <c r="E70" s="4">
        <v>0.80200000000000005</v>
      </c>
      <c r="F70" s="4">
        <v>3639.9999999999995</v>
      </c>
    </row>
    <row r="71" spans="1:6" ht="19.5" customHeight="1" x14ac:dyDescent="0.25">
      <c r="A71" s="4">
        <v>16.495599039666335</v>
      </c>
      <c r="B71" s="4">
        <v>1.3797385984389545</v>
      </c>
      <c r="C71" s="5">
        <v>0</v>
      </c>
      <c r="D71" s="5">
        <v>0</v>
      </c>
      <c r="E71" s="4">
        <v>0.65600000000000003</v>
      </c>
      <c r="F71" s="4">
        <v>3639.9999999999995</v>
      </c>
    </row>
    <row r="72" spans="1:6" ht="19.5" customHeight="1" x14ac:dyDescent="0.25">
      <c r="A72" s="4">
        <v>19.042032945985465</v>
      </c>
      <c r="B72" s="4">
        <v>1.4959849042781956</v>
      </c>
      <c r="C72" s="5">
        <v>0</v>
      </c>
      <c r="D72" s="5">
        <v>0</v>
      </c>
      <c r="E72" s="4">
        <v>0.58699999999999997</v>
      </c>
      <c r="F72" s="4">
        <v>3639.9999999999995</v>
      </c>
    </row>
    <row r="73" spans="1:6" ht="19.5" customHeight="1" x14ac:dyDescent="0.25">
      <c r="A73" s="15" t="s">
        <v>5</v>
      </c>
      <c r="B73" s="17"/>
      <c r="C73" s="16"/>
      <c r="D73" s="16"/>
      <c r="E73" s="17"/>
      <c r="F73" s="17"/>
    </row>
    <row r="74" spans="1:6" ht="19.5" customHeight="1" x14ac:dyDescent="0.25">
      <c r="A74" s="15" t="s">
        <v>19</v>
      </c>
      <c r="B74" s="4">
        <v>508.4</v>
      </c>
      <c r="C74" s="16"/>
      <c r="D74" s="16"/>
      <c r="E74" s="17"/>
      <c r="F74" s="17"/>
    </row>
    <row r="75" spans="1:6" ht="19.5" customHeight="1" x14ac:dyDescent="0.25">
      <c r="A75" s="6" t="s">
        <v>6</v>
      </c>
      <c r="B75" s="5">
        <v>276</v>
      </c>
      <c r="C75" s="16"/>
      <c r="D75" s="16"/>
      <c r="E75" s="17"/>
      <c r="F75" s="17"/>
    </row>
    <row r="76" spans="1:6" ht="19.5" customHeight="1" x14ac:dyDescent="0.25">
      <c r="A76" s="6" t="s">
        <v>7</v>
      </c>
      <c r="B76" s="4">
        <v>2.06</v>
      </c>
      <c r="C76" s="16"/>
      <c r="D76" s="16"/>
      <c r="E76" s="17"/>
      <c r="F76" s="17"/>
    </row>
    <row r="77" spans="1:6" ht="19.5" customHeight="1" x14ac:dyDescent="0.25">
      <c r="A77" s="6" t="s">
        <v>8</v>
      </c>
      <c r="B77" s="5">
        <v>3</v>
      </c>
      <c r="C77" s="16"/>
      <c r="D77" s="16"/>
      <c r="E77" s="17"/>
      <c r="F77" s="17"/>
    </row>
    <row r="78" spans="1:6" ht="19.5" customHeight="1" x14ac:dyDescent="0.25">
      <c r="A78" s="6" t="s">
        <v>9</v>
      </c>
      <c r="B78" s="4">
        <v>0.85</v>
      </c>
      <c r="C78" s="16"/>
      <c r="D78" s="16"/>
      <c r="E78" s="17"/>
      <c r="F78" s="17"/>
    </row>
    <row r="79" spans="1:6" ht="19.5" customHeight="1" x14ac:dyDescent="0.25">
      <c r="A79" s="6" t="s">
        <v>10</v>
      </c>
      <c r="B79" s="4">
        <v>7</v>
      </c>
      <c r="C79" s="16"/>
      <c r="D79" s="16"/>
      <c r="E79" s="17"/>
      <c r="F79" s="17"/>
    </row>
    <row r="80" spans="1:6" ht="19.5" customHeight="1" x14ac:dyDescent="0.25">
      <c r="A80" s="6" t="s">
        <v>11</v>
      </c>
      <c r="B80" s="4">
        <v>5200</v>
      </c>
      <c r="C80" s="16"/>
      <c r="D80" s="16"/>
      <c r="E80" s="17"/>
      <c r="F80" s="17"/>
    </row>
    <row r="81" spans="1:6" ht="19.5" customHeight="1" x14ac:dyDescent="0.25">
      <c r="A81" s="6" t="s">
        <v>12</v>
      </c>
      <c r="B81" s="4">
        <v>7</v>
      </c>
      <c r="C81" s="16"/>
      <c r="D81" s="16"/>
      <c r="E81" s="17"/>
      <c r="F81" s="17"/>
    </row>
    <row r="82" spans="1:6" ht="19.5" customHeight="1" x14ac:dyDescent="0.25">
      <c r="A82" s="6" t="s">
        <v>13</v>
      </c>
      <c r="B82" s="4">
        <v>2.87E-2</v>
      </c>
      <c r="C82" s="16"/>
      <c r="D82" s="16"/>
      <c r="E82" s="17"/>
      <c r="F82" s="17"/>
    </row>
    <row r="83" spans="1:6" ht="19.5" customHeight="1" x14ac:dyDescent="0.25">
      <c r="A83" s="6" t="s">
        <v>14</v>
      </c>
      <c r="B83" s="4">
        <v>5.4800000000000001E-2</v>
      </c>
      <c r="C83" s="16"/>
      <c r="D83" s="16"/>
      <c r="E83" s="17"/>
      <c r="F83" s="17"/>
    </row>
    <row r="84" spans="1:6" ht="19.5" customHeight="1" x14ac:dyDescent="0.25">
      <c r="A84" s="6" t="s">
        <v>15</v>
      </c>
      <c r="B84" s="17"/>
      <c r="C84" s="16"/>
      <c r="D84" s="16"/>
      <c r="E84" s="17"/>
      <c r="F84" s="17"/>
    </row>
    <row r="85" spans="1:6" ht="19.5" customHeight="1" x14ac:dyDescent="0.25">
      <c r="A85" s="6" t="s">
        <v>16</v>
      </c>
      <c r="B85" s="4">
        <v>2.5</v>
      </c>
      <c r="C85" s="16"/>
      <c r="D85" s="16"/>
      <c r="E85" s="17"/>
      <c r="F85" s="17"/>
    </row>
    <row r="86" spans="1:6" ht="19.5" customHeight="1" x14ac:dyDescent="0.25">
      <c r="A86" s="6" t="s">
        <v>17</v>
      </c>
      <c r="B86" s="5">
        <v>16</v>
      </c>
      <c r="C86" s="16"/>
      <c r="D86" s="16"/>
      <c r="E86" s="17"/>
      <c r="F86" s="17"/>
    </row>
    <row r="87" spans="1:6" ht="19.5" customHeight="1" x14ac:dyDescent="0.25">
      <c r="A87" s="6" t="s">
        <v>18</v>
      </c>
      <c r="B87" s="4">
        <v>21</v>
      </c>
      <c r="C87" s="16"/>
      <c r="D87" s="16"/>
      <c r="E87" s="17"/>
      <c r="F87" s="1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7"/>
  <sheetViews>
    <sheetView topLeftCell="A64" workbookViewId="0">
      <selection activeCell="O95" sqref="O95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3.6570635301425827</v>
      </c>
      <c r="B2" s="4">
        <v>1.0279080054876086</v>
      </c>
      <c r="C2" s="5">
        <v>0</v>
      </c>
      <c r="D2" s="5">
        <v>0</v>
      </c>
      <c r="E2" s="4">
        <v>0.74399999999999999</v>
      </c>
      <c r="F2" s="4">
        <v>5720.0000000000009</v>
      </c>
    </row>
    <row r="3" spans="1:6" ht="19.5" customHeight="1" x14ac:dyDescent="0.25">
      <c r="A3" s="4">
        <v>4.7382452349663504</v>
      </c>
      <c r="B3" s="4">
        <v>1.0223640209113669</v>
      </c>
      <c r="C3" s="5">
        <v>0</v>
      </c>
      <c r="D3" s="5">
        <v>0</v>
      </c>
      <c r="E3" s="4">
        <v>0.76700000000000002</v>
      </c>
      <c r="F3" s="4">
        <v>5720.0000000000009</v>
      </c>
    </row>
    <row r="4" spans="1:6" ht="19.5" customHeight="1" x14ac:dyDescent="0.25">
      <c r="A4" s="4">
        <v>5.9672368666758242</v>
      </c>
      <c r="B4" s="4">
        <v>1.0487608033791151</v>
      </c>
      <c r="C4" s="5">
        <v>0</v>
      </c>
      <c r="D4" s="5">
        <v>0</v>
      </c>
      <c r="E4" s="4">
        <v>0.77800000000000002</v>
      </c>
      <c r="F4" s="4">
        <v>5720.0000000000009</v>
      </c>
    </row>
    <row r="5" spans="1:6" ht="19.5" customHeight="1" x14ac:dyDescent="0.25">
      <c r="A5" s="4">
        <v>7.3070371705778792</v>
      </c>
      <c r="B5" s="4">
        <v>1.1178221290079642</v>
      </c>
      <c r="C5" s="5">
        <v>0</v>
      </c>
      <c r="D5" s="5">
        <v>0</v>
      </c>
      <c r="E5" s="4">
        <v>0.77300000000000002</v>
      </c>
      <c r="F5" s="4">
        <v>5720.0000000000009</v>
      </c>
    </row>
    <row r="6" spans="1:6" ht="19.5" customHeight="1" x14ac:dyDescent="0.25">
      <c r="A6" s="4">
        <v>8.0406187548753323</v>
      </c>
      <c r="B6" s="4">
        <v>1.1671483893422394</v>
      </c>
      <c r="C6" s="5">
        <v>0</v>
      </c>
      <c r="D6" s="5">
        <v>0</v>
      </c>
      <c r="E6" s="4">
        <v>0.754</v>
      </c>
      <c r="F6" s="4">
        <v>5720.0000000000009</v>
      </c>
    </row>
    <row r="7" spans="1:6" ht="19.5" customHeight="1" x14ac:dyDescent="0.25">
      <c r="A7" s="4">
        <v>9.4190000242229566</v>
      </c>
      <c r="B7" s="4">
        <v>1.2743872799721945</v>
      </c>
      <c r="C7" s="5">
        <v>0</v>
      </c>
      <c r="D7" s="5">
        <v>0</v>
      </c>
      <c r="E7" s="4">
        <v>0.74299999999999999</v>
      </c>
      <c r="F7" s="4">
        <v>5720.0000000000009</v>
      </c>
    </row>
    <row r="8" spans="1:6" ht="19.5" customHeight="1" x14ac:dyDescent="0.25">
      <c r="A8" s="4">
        <v>12.355222240510411</v>
      </c>
      <c r="B8" s="4">
        <v>1.527738586614025</v>
      </c>
      <c r="C8" s="5">
        <v>0</v>
      </c>
      <c r="D8" s="5">
        <v>0</v>
      </c>
      <c r="E8" s="4">
        <v>0.67900000000000005</v>
      </c>
      <c r="F8" s="4">
        <v>5720.0000000000009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7"/>
    </row>
    <row r="10" spans="1:6" ht="19.5" customHeight="1" x14ac:dyDescent="0.25">
      <c r="A10" s="4">
        <v>3.8602724048860413</v>
      </c>
      <c r="B10" s="4">
        <v>1.1379538458407272</v>
      </c>
      <c r="C10" s="5">
        <v>0</v>
      </c>
      <c r="D10" s="5">
        <v>0</v>
      </c>
      <c r="E10" s="4">
        <v>0.74399999999999999</v>
      </c>
      <c r="F10" s="5">
        <v>5460</v>
      </c>
    </row>
    <row r="11" spans="1:6" ht="19.5" customHeight="1" x14ac:dyDescent="0.25">
      <c r="A11" s="4">
        <v>5.0182277548957179</v>
      </c>
      <c r="B11" s="4">
        <v>1.1322893270329701</v>
      </c>
      <c r="C11" s="5">
        <v>0</v>
      </c>
      <c r="D11" s="5">
        <v>0</v>
      </c>
      <c r="E11" s="4">
        <v>0.76700000000000002</v>
      </c>
      <c r="F11" s="5">
        <v>5460</v>
      </c>
    </row>
    <row r="12" spans="1:6" ht="19.5" customHeight="1" x14ac:dyDescent="0.25">
      <c r="A12" s="4">
        <v>6.3212360229466524</v>
      </c>
      <c r="B12" s="4">
        <v>1.1600059183111908</v>
      </c>
      <c r="C12" s="5">
        <v>0</v>
      </c>
      <c r="D12" s="5">
        <v>0</v>
      </c>
      <c r="E12" s="4">
        <v>0.77800000000000002</v>
      </c>
      <c r="F12" s="5">
        <v>5460</v>
      </c>
    </row>
    <row r="13" spans="1:6" ht="19.5" customHeight="1" x14ac:dyDescent="0.25">
      <c r="A13" s="4">
        <v>7.6889116823582411</v>
      </c>
      <c r="B13" s="4">
        <v>1.2316067519897982</v>
      </c>
      <c r="C13" s="5">
        <v>0</v>
      </c>
      <c r="D13" s="5">
        <v>0</v>
      </c>
      <c r="E13" s="4">
        <v>0.77300000000000002</v>
      </c>
      <c r="F13" s="5">
        <v>5460</v>
      </c>
    </row>
    <row r="14" spans="1:6" ht="19.5" customHeight="1" x14ac:dyDescent="0.25">
      <c r="A14" s="4">
        <v>8.4697922039262501</v>
      </c>
      <c r="B14" s="4">
        <v>1.2815672692666102</v>
      </c>
      <c r="C14" s="5">
        <v>0</v>
      </c>
      <c r="D14" s="5">
        <v>0</v>
      </c>
      <c r="E14" s="4">
        <v>0.754</v>
      </c>
      <c r="F14" s="5">
        <v>5460</v>
      </c>
    </row>
    <row r="15" spans="1:6" ht="19.5" customHeight="1" x14ac:dyDescent="0.25">
      <c r="A15" s="4">
        <v>9.8665033793930057</v>
      </c>
      <c r="B15" s="4">
        <v>1.3930136823506025</v>
      </c>
      <c r="C15" s="5">
        <v>0</v>
      </c>
      <c r="D15" s="5">
        <v>0</v>
      </c>
      <c r="E15" s="4">
        <v>0.74299999999999999</v>
      </c>
      <c r="F15" s="5">
        <v>5460</v>
      </c>
    </row>
    <row r="16" spans="1:6" ht="19.5" customHeight="1" x14ac:dyDescent="0.25">
      <c r="A16" s="4">
        <v>12.800649917188098</v>
      </c>
      <c r="B16" s="4">
        <v>1.6520067406639722</v>
      </c>
      <c r="C16" s="5">
        <v>0</v>
      </c>
      <c r="D16" s="5">
        <v>0</v>
      </c>
      <c r="E16" s="4">
        <v>0.67900000000000005</v>
      </c>
      <c r="F16" s="5">
        <v>5460</v>
      </c>
    </row>
    <row r="17" spans="1:6" ht="19.5" customHeight="1" x14ac:dyDescent="0.25">
      <c r="A17" s="15" t="s">
        <v>4</v>
      </c>
      <c r="B17" s="17"/>
      <c r="C17" s="16"/>
      <c r="D17" s="16"/>
      <c r="E17" s="17"/>
      <c r="F17" s="17"/>
    </row>
    <row r="18" spans="1:6" ht="19.5" customHeight="1" x14ac:dyDescent="0.25">
      <c r="A18" s="4">
        <v>4.0778155753504643</v>
      </c>
      <c r="B18" s="4">
        <v>1.2588710461600796</v>
      </c>
      <c r="C18" s="5">
        <v>0</v>
      </c>
      <c r="D18" s="5">
        <v>0</v>
      </c>
      <c r="E18" s="4">
        <v>0.74399999999999999</v>
      </c>
      <c r="F18" s="5">
        <v>5200</v>
      </c>
    </row>
    <row r="19" spans="1:6" ht="19.5" customHeight="1" x14ac:dyDescent="0.25">
      <c r="A19" s="4">
        <v>5.3098262487099692</v>
      </c>
      <c r="B19" s="4">
        <v>1.251942429007411</v>
      </c>
      <c r="C19" s="5">
        <v>0</v>
      </c>
      <c r="D19" s="5">
        <v>0</v>
      </c>
      <c r="E19" s="4">
        <v>0.76700000000000002</v>
      </c>
      <c r="F19" s="5">
        <v>5200</v>
      </c>
    </row>
    <row r="20" spans="1:6" ht="19.5" customHeight="1" x14ac:dyDescent="0.25">
      <c r="A20" s="4">
        <v>6.6905834697523288</v>
      </c>
      <c r="B20" s="4">
        <v>1.2815672692666102</v>
      </c>
      <c r="C20" s="5">
        <v>0</v>
      </c>
      <c r="D20" s="5">
        <v>0</v>
      </c>
      <c r="E20" s="4">
        <v>0.77800000000000002</v>
      </c>
      <c r="F20" s="5">
        <v>5200</v>
      </c>
    </row>
    <row r="21" spans="1:6" ht="19.5" customHeight="1" x14ac:dyDescent="0.25">
      <c r="A21" s="4">
        <v>8.1029604604089052</v>
      </c>
      <c r="B21" s="4">
        <v>1.3532349635506631</v>
      </c>
      <c r="C21" s="5">
        <v>0</v>
      </c>
      <c r="D21" s="5">
        <v>0</v>
      </c>
      <c r="E21" s="4">
        <v>0.77300000000000002</v>
      </c>
      <c r="F21" s="5">
        <v>5200</v>
      </c>
    </row>
    <row r="22" spans="1:6" ht="19.5" customHeight="1" x14ac:dyDescent="0.25">
      <c r="A22" s="4">
        <v>8.8811442695593534</v>
      </c>
      <c r="B22" s="4">
        <v>1.4067980896222485</v>
      </c>
      <c r="C22" s="5">
        <v>0</v>
      </c>
      <c r="D22" s="5">
        <v>0</v>
      </c>
      <c r="E22" s="4">
        <v>0.754</v>
      </c>
      <c r="F22" s="5">
        <v>5200</v>
      </c>
    </row>
    <row r="23" spans="1:6" ht="19.5" customHeight="1" x14ac:dyDescent="0.25">
      <c r="A23" s="4">
        <v>10.262571040463932</v>
      </c>
      <c r="B23" s="4">
        <v>1.5155241311219581</v>
      </c>
      <c r="C23" s="5">
        <v>0</v>
      </c>
      <c r="D23" s="5">
        <v>0</v>
      </c>
      <c r="E23" s="4">
        <v>0.74299999999999999</v>
      </c>
      <c r="F23" s="5">
        <v>5200</v>
      </c>
    </row>
    <row r="24" spans="1:6" ht="19.5" customHeight="1" x14ac:dyDescent="0.25">
      <c r="A24" s="4">
        <v>13.173755942421874</v>
      </c>
      <c r="B24" s="4">
        <v>1.7785957817956419</v>
      </c>
      <c r="C24" s="5">
        <v>0</v>
      </c>
      <c r="D24" s="5">
        <v>0</v>
      </c>
      <c r="E24" s="4">
        <v>0.67900000000000005</v>
      </c>
      <c r="F24" s="5">
        <v>5200</v>
      </c>
    </row>
    <row r="25" spans="1:6" ht="19.5" customHeight="1" x14ac:dyDescent="0.25">
      <c r="A25" s="15" t="s">
        <v>4</v>
      </c>
      <c r="B25" s="17"/>
      <c r="C25" s="16"/>
      <c r="D25" s="16"/>
      <c r="E25" s="17"/>
      <c r="F25" s="17"/>
    </row>
    <row r="26" spans="1:6" ht="19.5" customHeight="1" x14ac:dyDescent="0.25">
      <c r="A26" s="4">
        <v>4.3059567807284038</v>
      </c>
      <c r="B26" s="4">
        <v>1.3896096853604156</v>
      </c>
      <c r="C26" s="5">
        <v>0</v>
      </c>
      <c r="D26" s="5">
        <v>0</v>
      </c>
      <c r="E26" s="4">
        <v>0.74399999999999999</v>
      </c>
      <c r="F26" s="5">
        <v>4940</v>
      </c>
    </row>
    <row r="27" spans="1:6" ht="19.5" customHeight="1" x14ac:dyDescent="0.25">
      <c r="A27" s="4">
        <v>5.5541952845269318</v>
      </c>
      <c r="B27" s="4">
        <v>1.38117203412503</v>
      </c>
      <c r="C27" s="5">
        <v>0</v>
      </c>
      <c r="D27" s="5">
        <v>0</v>
      </c>
      <c r="E27" s="4">
        <v>0.76700000000000002</v>
      </c>
      <c r="F27" s="5">
        <v>4940</v>
      </c>
    </row>
    <row r="28" spans="1:6" ht="19.5" customHeight="1" x14ac:dyDescent="0.25">
      <c r="A28" s="4">
        <v>7.0263634572907305</v>
      </c>
      <c r="B28" s="4">
        <v>1.4120378366010482</v>
      </c>
      <c r="C28" s="5">
        <v>0</v>
      </c>
      <c r="D28" s="5">
        <v>0</v>
      </c>
      <c r="E28" s="4">
        <v>0.77800000000000002</v>
      </c>
      <c r="F28" s="5">
        <v>4940</v>
      </c>
    </row>
    <row r="29" spans="1:6" ht="19.5" customHeight="1" x14ac:dyDescent="0.25">
      <c r="A29" s="4">
        <v>8.494492223858634</v>
      </c>
      <c r="B29" s="4">
        <v>1.4858257381723663</v>
      </c>
      <c r="C29" s="5">
        <v>0</v>
      </c>
      <c r="D29" s="5">
        <v>0</v>
      </c>
      <c r="E29" s="4">
        <v>0.77300000000000002</v>
      </c>
      <c r="F29" s="5">
        <v>4940</v>
      </c>
    </row>
    <row r="30" spans="1:6" ht="19.5" customHeight="1" x14ac:dyDescent="0.25">
      <c r="A30" s="4">
        <v>9.2504102451585588</v>
      </c>
      <c r="B30" s="4">
        <v>1.538068715690428</v>
      </c>
      <c r="C30" s="5">
        <v>0</v>
      </c>
      <c r="D30" s="5">
        <v>0</v>
      </c>
      <c r="E30" s="4">
        <v>0.754</v>
      </c>
      <c r="F30" s="5">
        <v>4940</v>
      </c>
    </row>
    <row r="31" spans="1:6" ht="19.5" customHeight="1" x14ac:dyDescent="0.25">
      <c r="A31" s="4">
        <v>10.631392493402405</v>
      </c>
      <c r="B31" s="4">
        <v>1.6496106446173762</v>
      </c>
      <c r="C31" s="5">
        <v>0</v>
      </c>
      <c r="D31" s="5">
        <v>0</v>
      </c>
      <c r="E31" s="4">
        <v>0.74299999999999999</v>
      </c>
      <c r="F31" s="5">
        <v>4940</v>
      </c>
    </row>
    <row r="32" spans="1:6" ht="19.5" customHeight="1" x14ac:dyDescent="0.25">
      <c r="A32" s="4">
        <v>13.463297517850449</v>
      </c>
      <c r="B32" s="4">
        <v>1.9100211063036299</v>
      </c>
      <c r="C32" s="5">
        <v>0</v>
      </c>
      <c r="D32" s="5">
        <v>0</v>
      </c>
      <c r="E32" s="4">
        <v>0.67900000000000005</v>
      </c>
      <c r="F32" s="5">
        <v>4940</v>
      </c>
    </row>
    <row r="33" spans="1:6" ht="19.5" customHeight="1" x14ac:dyDescent="0.25">
      <c r="A33" s="15" t="s">
        <v>4</v>
      </c>
      <c r="B33" s="17"/>
      <c r="C33" s="16"/>
      <c r="D33" s="16"/>
      <c r="E33" s="17"/>
      <c r="F33" s="17"/>
    </row>
    <row r="34" spans="1:6" ht="19.5" customHeight="1" x14ac:dyDescent="0.25">
      <c r="A34" s="4">
        <v>4.5107815338291957</v>
      </c>
      <c r="B34" s="4">
        <v>1.5256891897177971</v>
      </c>
      <c r="C34" s="5">
        <v>0</v>
      </c>
      <c r="D34" s="5">
        <v>0</v>
      </c>
      <c r="E34" s="4">
        <v>0.74399999999999999</v>
      </c>
      <c r="F34" s="5">
        <v>4680</v>
      </c>
    </row>
    <row r="35" spans="1:6" ht="19.5" customHeight="1" x14ac:dyDescent="0.25">
      <c r="A35" s="4">
        <v>5.8367430999388388</v>
      </c>
      <c r="B35" s="4">
        <v>1.5195738569510038</v>
      </c>
      <c r="C35" s="5">
        <v>0</v>
      </c>
      <c r="D35" s="5">
        <v>0</v>
      </c>
      <c r="E35" s="4">
        <v>0.76700000000000002</v>
      </c>
      <c r="F35" s="5">
        <v>4680</v>
      </c>
    </row>
    <row r="36" spans="1:6" ht="19.5" customHeight="1" x14ac:dyDescent="0.25">
      <c r="A36" s="4">
        <v>7.3541274262341769</v>
      </c>
      <c r="B36" s="4">
        <v>1.5548906735813852</v>
      </c>
      <c r="C36" s="5">
        <v>0</v>
      </c>
      <c r="D36" s="5">
        <v>0</v>
      </c>
      <c r="E36" s="4">
        <v>0.77800000000000002</v>
      </c>
      <c r="F36" s="5">
        <v>4680</v>
      </c>
    </row>
    <row r="37" spans="1:6" ht="19.5" customHeight="1" x14ac:dyDescent="0.25">
      <c r="A37" s="4">
        <v>8.8422451633788768</v>
      </c>
      <c r="B37" s="4">
        <v>1.6283545299772366</v>
      </c>
      <c r="C37" s="5">
        <v>0</v>
      </c>
      <c r="D37" s="5">
        <v>0</v>
      </c>
      <c r="E37" s="4">
        <v>0.77300000000000002</v>
      </c>
      <c r="F37" s="5">
        <v>4680</v>
      </c>
    </row>
    <row r="38" spans="1:6" ht="19.5" customHeight="1" x14ac:dyDescent="0.25">
      <c r="A38" s="4">
        <v>9.5917704993283426</v>
      </c>
      <c r="B38" s="4">
        <v>1.6788306672163098</v>
      </c>
      <c r="C38" s="5">
        <v>0</v>
      </c>
      <c r="D38" s="5">
        <v>0</v>
      </c>
      <c r="E38" s="4">
        <v>0.754</v>
      </c>
      <c r="F38" s="5">
        <v>4680</v>
      </c>
    </row>
    <row r="39" spans="1:6" ht="19.5" customHeight="1" x14ac:dyDescent="0.25">
      <c r="A39" s="4">
        <v>10.987883650141836</v>
      </c>
      <c r="B39" s="4">
        <v>1.7926124446264713</v>
      </c>
      <c r="C39" s="5">
        <v>0</v>
      </c>
      <c r="D39" s="5">
        <v>0</v>
      </c>
      <c r="E39" s="4">
        <v>0.74299999999999999</v>
      </c>
      <c r="F39" s="5">
        <v>4680</v>
      </c>
    </row>
    <row r="40" spans="1:6" ht="19.5" customHeight="1" x14ac:dyDescent="0.25">
      <c r="A40" s="4">
        <v>13.749358199767508</v>
      </c>
      <c r="B40" s="4">
        <v>2.0512597849971201</v>
      </c>
      <c r="C40" s="5">
        <v>0</v>
      </c>
      <c r="D40" s="5">
        <v>0</v>
      </c>
      <c r="E40" s="4">
        <v>0.67900000000000005</v>
      </c>
      <c r="F40" s="5">
        <v>4680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7"/>
    </row>
    <row r="42" spans="1:6" ht="19.5" customHeight="1" x14ac:dyDescent="0.25">
      <c r="A42" s="4">
        <v>4.6842835136178307</v>
      </c>
      <c r="B42" s="4">
        <v>1.6813124643788193</v>
      </c>
      <c r="C42" s="5">
        <v>0</v>
      </c>
      <c r="D42" s="5">
        <v>0</v>
      </c>
      <c r="E42" s="4">
        <v>0.74399999999999999</v>
      </c>
      <c r="F42" s="5">
        <v>4420</v>
      </c>
    </row>
    <row r="43" spans="1:6" ht="19.5" customHeight="1" x14ac:dyDescent="0.25">
      <c r="A43" s="4">
        <v>6.1212431380645889</v>
      </c>
      <c r="B43" s="4">
        <v>1.6788306672163098</v>
      </c>
      <c r="C43" s="5">
        <v>0</v>
      </c>
      <c r="D43" s="5">
        <v>0</v>
      </c>
      <c r="E43" s="4">
        <v>0.76700000000000002</v>
      </c>
      <c r="F43" s="5">
        <v>4420</v>
      </c>
    </row>
    <row r="44" spans="1:6" ht="19.5" customHeight="1" x14ac:dyDescent="0.25">
      <c r="A44" s="4">
        <v>7.6589811463471644</v>
      </c>
      <c r="B44" s="4">
        <v>1.7039832844117231</v>
      </c>
      <c r="C44" s="5">
        <v>0</v>
      </c>
      <c r="D44" s="5">
        <v>0</v>
      </c>
      <c r="E44" s="4">
        <v>0.77800000000000002</v>
      </c>
      <c r="F44" s="5">
        <v>4420</v>
      </c>
    </row>
    <row r="45" spans="1:6" ht="19.5" customHeight="1" x14ac:dyDescent="0.25">
      <c r="A45" s="4">
        <v>9.1435197072543488</v>
      </c>
      <c r="B45" s="4">
        <v>1.7785957817956419</v>
      </c>
      <c r="C45" s="5">
        <v>0</v>
      </c>
      <c r="D45" s="5">
        <v>0</v>
      </c>
      <c r="E45" s="4">
        <v>0.77300000000000002</v>
      </c>
      <c r="F45" s="5">
        <v>4420</v>
      </c>
    </row>
    <row r="46" spans="1:6" ht="19.5" customHeight="1" x14ac:dyDescent="0.25">
      <c r="A46" s="4">
        <v>9.917982230274534</v>
      </c>
      <c r="B46" s="4">
        <v>1.8330609335337009</v>
      </c>
      <c r="C46" s="5">
        <v>0</v>
      </c>
      <c r="D46" s="5">
        <v>0</v>
      </c>
      <c r="E46" s="4">
        <v>0.754</v>
      </c>
      <c r="F46" s="5">
        <v>4420</v>
      </c>
    </row>
    <row r="47" spans="1:6" ht="19.5" customHeight="1" x14ac:dyDescent="0.25">
      <c r="A47" s="4">
        <v>11.290406457229375</v>
      </c>
      <c r="B47" s="4">
        <v>1.9426455176217374</v>
      </c>
      <c r="C47" s="5">
        <v>0</v>
      </c>
      <c r="D47" s="5">
        <v>0</v>
      </c>
      <c r="E47" s="4">
        <v>0.74299999999999999</v>
      </c>
      <c r="F47" s="5">
        <v>4420</v>
      </c>
    </row>
    <row r="48" spans="1:6" ht="19.5" customHeight="1" x14ac:dyDescent="0.25">
      <c r="A48" s="4">
        <v>13.822862157547142</v>
      </c>
      <c r="B48" s="4">
        <v>2.1852626826054888</v>
      </c>
      <c r="C48" s="5">
        <v>0</v>
      </c>
      <c r="D48" s="5">
        <v>0</v>
      </c>
      <c r="E48" s="4">
        <v>0.67900000000000005</v>
      </c>
      <c r="F48" s="5">
        <v>4420</v>
      </c>
    </row>
    <row r="49" spans="1:6" ht="19.5" customHeight="1" x14ac:dyDescent="0.25">
      <c r="A49" s="15" t="s">
        <v>4</v>
      </c>
      <c r="B49" s="17"/>
      <c r="C49" s="16"/>
      <c r="D49" s="16"/>
      <c r="E49" s="17"/>
      <c r="F49" s="17"/>
    </row>
    <row r="50" spans="1:6" ht="19.5" customHeight="1" x14ac:dyDescent="0.25">
      <c r="A50" s="4">
        <v>4.8322917809460115</v>
      </c>
      <c r="B50" s="4">
        <v>1.8389887798281603</v>
      </c>
      <c r="C50" s="5">
        <v>0</v>
      </c>
      <c r="D50" s="5">
        <v>0</v>
      </c>
      <c r="E50" s="4">
        <v>0.74399999999999999</v>
      </c>
      <c r="F50" s="5">
        <v>4160</v>
      </c>
    </row>
    <row r="51" spans="1:6" ht="19.5" customHeight="1" x14ac:dyDescent="0.25">
      <c r="A51" s="4">
        <v>6.3212114728003215</v>
      </c>
      <c r="B51" s="4">
        <v>1.8330609335337009</v>
      </c>
      <c r="C51" s="5">
        <v>0</v>
      </c>
      <c r="D51" s="5">
        <v>0</v>
      </c>
      <c r="E51" s="4">
        <v>0.76700000000000002</v>
      </c>
      <c r="F51" s="5">
        <v>4160</v>
      </c>
    </row>
    <row r="52" spans="1:6" ht="19.5" customHeight="1" x14ac:dyDescent="0.25">
      <c r="A52" s="4">
        <v>7.9204363616680258</v>
      </c>
      <c r="B52" s="4">
        <v>1.8661455463701273</v>
      </c>
      <c r="C52" s="5">
        <v>0</v>
      </c>
      <c r="D52" s="5">
        <v>0</v>
      </c>
      <c r="E52" s="4">
        <v>0.77800000000000002</v>
      </c>
      <c r="F52" s="5">
        <v>4160</v>
      </c>
    </row>
    <row r="53" spans="1:6" ht="19.5" customHeight="1" x14ac:dyDescent="0.25">
      <c r="A53" s="4">
        <v>9.4047094741156432</v>
      </c>
      <c r="B53" s="4">
        <v>1.9393330098391472</v>
      </c>
      <c r="C53" s="5">
        <v>0</v>
      </c>
      <c r="D53" s="5">
        <v>0</v>
      </c>
      <c r="E53" s="4">
        <v>0.77300000000000002</v>
      </c>
      <c r="F53" s="5">
        <v>4160</v>
      </c>
    </row>
    <row r="54" spans="1:6" ht="19.5" customHeight="1" x14ac:dyDescent="0.25">
      <c r="A54" s="4">
        <v>10.224924052918903</v>
      </c>
      <c r="B54" s="4">
        <v>1.9972278530816792</v>
      </c>
      <c r="C54" s="5">
        <v>0</v>
      </c>
      <c r="D54" s="5">
        <v>0</v>
      </c>
      <c r="E54" s="4">
        <v>0.754</v>
      </c>
      <c r="F54" s="5">
        <v>4160</v>
      </c>
    </row>
    <row r="55" spans="1:6" ht="19.5" customHeight="1" x14ac:dyDescent="0.25">
      <c r="A55" s="4">
        <v>11.558020538716299</v>
      </c>
      <c r="B55" s="4">
        <v>2.1043955620283969</v>
      </c>
      <c r="C55" s="5">
        <v>0</v>
      </c>
      <c r="D55" s="5">
        <v>0</v>
      </c>
      <c r="E55" s="4">
        <v>0.74299999999999999</v>
      </c>
      <c r="F55" s="5">
        <v>4160</v>
      </c>
    </row>
    <row r="56" spans="1:6" ht="19.5" customHeight="1" x14ac:dyDescent="0.25">
      <c r="A56" s="4">
        <v>14.062997513297134</v>
      </c>
      <c r="B56" s="4">
        <v>2.3476493373947553</v>
      </c>
      <c r="C56" s="5">
        <v>0</v>
      </c>
      <c r="D56" s="5">
        <v>0</v>
      </c>
      <c r="E56" s="4">
        <v>0.67900000000000005</v>
      </c>
      <c r="F56" s="5">
        <v>4160</v>
      </c>
    </row>
    <row r="57" spans="1:6" ht="19.5" customHeight="1" x14ac:dyDescent="0.25">
      <c r="A57" s="15" t="s">
        <v>4</v>
      </c>
      <c r="B57" s="17"/>
      <c r="C57" s="16"/>
      <c r="D57" s="16"/>
      <c r="E57" s="17"/>
      <c r="F57" s="17"/>
    </row>
    <row r="58" spans="1:6" ht="19.5" customHeight="1" x14ac:dyDescent="0.25">
      <c r="A58" s="4">
        <v>4.9835561938521122</v>
      </c>
      <c r="B58" s="4">
        <v>2.0078053139000476</v>
      </c>
      <c r="C58" s="5">
        <v>0</v>
      </c>
      <c r="D58" s="5">
        <v>0</v>
      </c>
      <c r="E58" s="4">
        <v>0.74399999999999999</v>
      </c>
      <c r="F58" s="5">
        <v>3900</v>
      </c>
    </row>
    <row r="59" spans="1:6" ht="19.5" customHeight="1" x14ac:dyDescent="0.25">
      <c r="A59" s="4">
        <v>6.5132301252856522</v>
      </c>
      <c r="B59" s="4">
        <v>2.0042670669015403</v>
      </c>
      <c r="C59" s="5">
        <v>0</v>
      </c>
      <c r="D59" s="5">
        <v>0</v>
      </c>
      <c r="E59" s="4">
        <v>0.76700000000000002</v>
      </c>
      <c r="F59" s="5">
        <v>3900</v>
      </c>
    </row>
    <row r="60" spans="1:6" ht="19.5" customHeight="1" x14ac:dyDescent="0.25">
      <c r="A60" s="4">
        <v>8.085948461268071</v>
      </c>
      <c r="B60" s="4">
        <v>2.0329272105969687</v>
      </c>
      <c r="C60" s="5">
        <v>0</v>
      </c>
      <c r="D60" s="5">
        <v>0</v>
      </c>
      <c r="E60" s="4">
        <v>0.77800000000000002</v>
      </c>
      <c r="F60" s="5">
        <v>3900</v>
      </c>
    </row>
    <row r="61" spans="1:6" ht="19.5" customHeight="1" x14ac:dyDescent="0.25">
      <c r="A61" s="4">
        <v>9.5865812981121383</v>
      </c>
      <c r="B61" s="4">
        <v>2.1043955620283969</v>
      </c>
      <c r="C61" s="5">
        <v>0</v>
      </c>
      <c r="D61" s="5">
        <v>0</v>
      </c>
      <c r="E61" s="4">
        <v>0.77300000000000002</v>
      </c>
      <c r="F61" s="5">
        <v>3900</v>
      </c>
    </row>
    <row r="62" spans="1:6" ht="19.5" customHeight="1" x14ac:dyDescent="0.25">
      <c r="A62" s="4">
        <v>10.394631042033826</v>
      </c>
      <c r="B62" s="4">
        <v>2.16035740069495</v>
      </c>
      <c r="C62" s="5">
        <v>0</v>
      </c>
      <c r="D62" s="5">
        <v>0</v>
      </c>
      <c r="E62" s="4">
        <v>0.754</v>
      </c>
      <c r="F62" s="5">
        <v>3900</v>
      </c>
    </row>
    <row r="63" spans="1:6" ht="19.5" customHeight="1" x14ac:dyDescent="0.25">
      <c r="A63" s="4">
        <v>11.662430836211092</v>
      </c>
      <c r="B63" s="4">
        <v>2.2680612823950144</v>
      </c>
      <c r="C63" s="5">
        <v>0</v>
      </c>
      <c r="D63" s="5">
        <v>0</v>
      </c>
      <c r="E63" s="4">
        <v>0.74299999999999999</v>
      </c>
      <c r="F63" s="5">
        <v>3900</v>
      </c>
    </row>
    <row r="64" spans="1:6" ht="19.5" customHeight="1" x14ac:dyDescent="0.25">
      <c r="A64" s="4">
        <v>14.109117124662475</v>
      </c>
      <c r="B64" s="4">
        <v>2.5026241313967654</v>
      </c>
      <c r="C64" s="5">
        <v>0</v>
      </c>
      <c r="D64" s="5">
        <v>0</v>
      </c>
      <c r="E64" s="4">
        <v>0.67900000000000005</v>
      </c>
      <c r="F64" s="5">
        <v>3900</v>
      </c>
    </row>
    <row r="65" spans="1:6" ht="19.5" customHeight="1" x14ac:dyDescent="0.25">
      <c r="A65" s="15" t="s">
        <v>4</v>
      </c>
      <c r="B65" s="17"/>
      <c r="C65" s="16"/>
      <c r="D65" s="16"/>
      <c r="E65" s="17"/>
      <c r="F65" s="17"/>
    </row>
    <row r="66" spans="1:6" ht="19.5" customHeight="1" x14ac:dyDescent="0.25">
      <c r="A66" s="4">
        <v>5.0831131153586142</v>
      </c>
      <c r="B66" s="4">
        <v>2.1768973626680923</v>
      </c>
      <c r="C66" s="5">
        <v>0</v>
      </c>
      <c r="D66" s="5">
        <v>0</v>
      </c>
      <c r="E66" s="4">
        <v>0.74399999999999999</v>
      </c>
      <c r="F66" s="4">
        <v>3639.9999999999995</v>
      </c>
    </row>
    <row r="67" spans="1:6" ht="19.5" customHeight="1" x14ac:dyDescent="0.25">
      <c r="A67" s="4">
        <v>6.6199066850693926</v>
      </c>
      <c r="B67" s="4">
        <v>2.1810720015443232</v>
      </c>
      <c r="C67" s="5">
        <v>0</v>
      </c>
      <c r="D67" s="5">
        <v>0</v>
      </c>
      <c r="E67" s="4">
        <v>0.76700000000000002</v>
      </c>
      <c r="F67" s="4">
        <v>3639.9999999999995</v>
      </c>
    </row>
    <row r="68" spans="1:6" ht="19.5" customHeight="1" x14ac:dyDescent="0.25">
      <c r="A68" s="4">
        <v>8.2613077132746096</v>
      </c>
      <c r="B68" s="4">
        <v>2.2107488935487702</v>
      </c>
      <c r="C68" s="5">
        <v>0</v>
      </c>
      <c r="D68" s="5">
        <v>0</v>
      </c>
      <c r="E68" s="4">
        <v>0.77800000000000002</v>
      </c>
      <c r="F68" s="4">
        <v>3639.9999999999995</v>
      </c>
    </row>
    <row r="69" spans="1:6" ht="19.5" customHeight="1" x14ac:dyDescent="0.25">
      <c r="A69" s="4">
        <v>9.7632254527438569</v>
      </c>
      <c r="B69" s="4">
        <v>2.2771433789415485</v>
      </c>
      <c r="C69" s="5">
        <v>0</v>
      </c>
      <c r="D69" s="5">
        <v>0</v>
      </c>
      <c r="E69" s="4">
        <v>0.77300000000000002</v>
      </c>
      <c r="F69" s="4">
        <v>3639.9999999999995</v>
      </c>
    </row>
    <row r="70" spans="1:6" ht="19.5" customHeight="1" x14ac:dyDescent="0.25">
      <c r="A70" s="4">
        <v>10.480808995678926</v>
      </c>
      <c r="B70" s="4">
        <v>2.3284243392393469</v>
      </c>
      <c r="C70" s="5">
        <v>0</v>
      </c>
      <c r="D70" s="5">
        <v>0</v>
      </c>
      <c r="E70" s="4">
        <v>0.754</v>
      </c>
      <c r="F70" s="4">
        <v>3639.9999999999995</v>
      </c>
    </row>
    <row r="71" spans="1:6" ht="19.5" customHeight="1" x14ac:dyDescent="0.25">
      <c r="A71" s="4">
        <v>11.694531272877436</v>
      </c>
      <c r="B71" s="4">
        <v>2.4278324440063814</v>
      </c>
      <c r="C71" s="5">
        <v>0</v>
      </c>
      <c r="D71" s="5">
        <v>0</v>
      </c>
      <c r="E71" s="4">
        <v>0.74299999999999999</v>
      </c>
      <c r="F71" s="4">
        <v>3639.9999999999995</v>
      </c>
    </row>
    <row r="72" spans="1:6" ht="19.5" customHeight="1" x14ac:dyDescent="0.25">
      <c r="A72" s="4">
        <v>13.951822548273915</v>
      </c>
      <c r="B72" s="4">
        <v>2.6483092852655972</v>
      </c>
      <c r="C72" s="5">
        <v>0</v>
      </c>
      <c r="D72" s="5">
        <v>0</v>
      </c>
      <c r="E72" s="4">
        <v>0.67900000000000005</v>
      </c>
      <c r="F72" s="4">
        <v>3639.9999999999995</v>
      </c>
    </row>
    <row r="73" spans="1:6" ht="19.5" customHeight="1" x14ac:dyDescent="0.25">
      <c r="A73" s="15" t="s">
        <v>5</v>
      </c>
      <c r="B73" s="17"/>
      <c r="C73" s="16"/>
      <c r="D73" s="16"/>
      <c r="E73" s="17"/>
      <c r="F73" s="17"/>
    </row>
    <row r="74" spans="1:6" ht="19.5" customHeight="1" x14ac:dyDescent="0.25">
      <c r="A74" s="6" t="s">
        <v>19</v>
      </c>
      <c r="B74" s="4">
        <v>504.59</v>
      </c>
      <c r="C74" s="16"/>
      <c r="D74" s="16"/>
      <c r="E74" s="17"/>
      <c r="F74" s="17"/>
    </row>
    <row r="75" spans="1:6" ht="19.5" customHeight="1" x14ac:dyDescent="0.25">
      <c r="A75" s="6" t="s">
        <v>6</v>
      </c>
      <c r="B75" s="5">
        <v>279</v>
      </c>
      <c r="C75" s="16"/>
      <c r="D75" s="16"/>
      <c r="E75" s="17"/>
      <c r="F75" s="17"/>
    </row>
    <row r="76" spans="1:6" ht="19.5" customHeight="1" x14ac:dyDescent="0.25">
      <c r="A76" s="6" t="s">
        <v>7</v>
      </c>
      <c r="B76" s="4">
        <v>4.41</v>
      </c>
      <c r="C76" s="16"/>
      <c r="D76" s="16"/>
      <c r="E76" s="17"/>
      <c r="F76" s="17"/>
    </row>
    <row r="77" spans="1:6" ht="19.5" customHeight="1" x14ac:dyDescent="0.25">
      <c r="A77" s="6" t="s">
        <v>8</v>
      </c>
      <c r="B77" s="5">
        <v>3</v>
      </c>
      <c r="C77" s="16"/>
      <c r="D77" s="16"/>
      <c r="E77" s="17"/>
      <c r="F77" s="17"/>
    </row>
    <row r="78" spans="1:6" ht="19.5" customHeight="1" x14ac:dyDescent="0.25">
      <c r="A78" s="6" t="s">
        <v>9</v>
      </c>
      <c r="B78" s="4">
        <v>0.85</v>
      </c>
      <c r="C78" s="16"/>
      <c r="D78" s="16"/>
      <c r="E78" s="17"/>
      <c r="F78" s="17"/>
    </row>
    <row r="79" spans="1:6" ht="19.5" customHeight="1" x14ac:dyDescent="0.25">
      <c r="A79" s="6" t="s">
        <v>10</v>
      </c>
      <c r="B79" s="4">
        <v>2.76</v>
      </c>
      <c r="C79" s="4"/>
      <c r="D79" s="16"/>
      <c r="E79" s="17"/>
      <c r="F79" s="17"/>
    </row>
    <row r="80" spans="1:6" ht="19.5" customHeight="1" x14ac:dyDescent="0.25">
      <c r="A80" s="6" t="s">
        <v>11</v>
      </c>
      <c r="B80" s="4">
        <v>5200</v>
      </c>
      <c r="C80" s="4"/>
      <c r="D80" s="16"/>
      <c r="E80" s="17"/>
      <c r="F80" s="17"/>
    </row>
    <row r="81" spans="1:6" ht="19.5" customHeight="1" x14ac:dyDescent="0.25">
      <c r="A81" s="6" t="s">
        <v>12</v>
      </c>
      <c r="B81" s="4"/>
      <c r="C81" s="16"/>
      <c r="D81" s="16"/>
      <c r="E81" s="17"/>
      <c r="F81" s="17"/>
    </row>
    <row r="82" spans="1:6" ht="19.5" customHeight="1" x14ac:dyDescent="0.25">
      <c r="A82" s="6" t="s">
        <v>13</v>
      </c>
      <c r="B82" s="17"/>
      <c r="C82" s="16"/>
      <c r="D82" s="16"/>
      <c r="E82" s="17"/>
      <c r="F82" s="17"/>
    </row>
    <row r="83" spans="1:6" ht="19.5" customHeight="1" x14ac:dyDescent="0.25">
      <c r="A83" s="6" t="s">
        <v>14</v>
      </c>
      <c r="B83" s="17"/>
      <c r="C83" s="16"/>
      <c r="D83" s="16"/>
      <c r="E83" s="17"/>
      <c r="F83" s="17"/>
    </row>
    <row r="84" spans="1:6" ht="19.5" customHeight="1" x14ac:dyDescent="0.25">
      <c r="A84" s="15" t="s">
        <v>15</v>
      </c>
      <c r="B84" s="17"/>
      <c r="C84" s="16"/>
      <c r="D84" s="16"/>
      <c r="E84" s="17"/>
      <c r="F84" s="17"/>
    </row>
    <row r="85" spans="1:6" ht="19.5" customHeight="1" x14ac:dyDescent="0.25">
      <c r="A85" s="6" t="s">
        <v>16</v>
      </c>
      <c r="B85" s="4">
        <v>5</v>
      </c>
      <c r="C85" s="16"/>
      <c r="D85" s="16"/>
      <c r="E85" s="17"/>
      <c r="F85" s="17"/>
    </row>
    <row r="86" spans="1:6" ht="19.5" customHeight="1" x14ac:dyDescent="0.25">
      <c r="A86" s="6" t="s">
        <v>17</v>
      </c>
      <c r="B86" s="5">
        <v>16</v>
      </c>
      <c r="C86" s="16"/>
      <c r="D86" s="16"/>
      <c r="E86" s="17"/>
      <c r="F86" s="17"/>
    </row>
    <row r="87" spans="1:6" ht="19.5" customHeight="1" x14ac:dyDescent="0.25">
      <c r="A87" s="6" t="s">
        <v>18</v>
      </c>
      <c r="B87" s="4">
        <v>45</v>
      </c>
      <c r="C87" s="16"/>
      <c r="D87" s="16"/>
      <c r="E87" s="17"/>
      <c r="F87" s="1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7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5.5036074470246685</v>
      </c>
      <c r="B2" s="4">
        <v>0.80368910559637419</v>
      </c>
      <c r="C2" s="5">
        <v>0</v>
      </c>
      <c r="D2" s="5">
        <v>0</v>
      </c>
      <c r="E2" s="4">
        <v>0.77400000000000002</v>
      </c>
      <c r="F2" s="4">
        <v>5720.0000000000009</v>
      </c>
    </row>
    <row r="3" spans="1:6" ht="19.5" customHeight="1" x14ac:dyDescent="0.25">
      <c r="A3" s="4">
        <v>6.5585733888786413</v>
      </c>
      <c r="B3" s="4">
        <v>0.82605827693656586</v>
      </c>
      <c r="C3" s="5">
        <v>0</v>
      </c>
      <c r="D3" s="5">
        <v>0</v>
      </c>
      <c r="E3" s="4">
        <v>0.78500000000000003</v>
      </c>
      <c r="F3" s="4">
        <v>5720.0000000000009</v>
      </c>
    </row>
    <row r="4" spans="1:6" ht="19.5" customHeight="1" x14ac:dyDescent="0.25">
      <c r="A4" s="4">
        <v>8.436804845652393</v>
      </c>
      <c r="B4" s="4">
        <v>0.89961020532383196</v>
      </c>
      <c r="C4" s="5">
        <v>0</v>
      </c>
      <c r="D4" s="5">
        <v>0</v>
      </c>
      <c r="E4" s="4">
        <v>0.76800000000000002</v>
      </c>
      <c r="F4" s="4">
        <v>5720.0000000000009</v>
      </c>
    </row>
    <row r="5" spans="1:6" ht="19.5" customHeight="1" x14ac:dyDescent="0.25">
      <c r="A5" s="4">
        <v>10.135277723621346</v>
      </c>
      <c r="B5" s="4">
        <v>0.98549099095096637</v>
      </c>
      <c r="C5" s="5">
        <v>0</v>
      </c>
      <c r="D5" s="5">
        <v>0</v>
      </c>
      <c r="E5" s="4">
        <v>0.747</v>
      </c>
      <c r="F5" s="4">
        <v>5720.0000000000009</v>
      </c>
    </row>
    <row r="6" spans="1:6" ht="19.5" customHeight="1" x14ac:dyDescent="0.25">
      <c r="A6" s="4">
        <v>12.785626951498893</v>
      </c>
      <c r="B6" s="4">
        <v>1.1337188047092417</v>
      </c>
      <c r="C6" s="5">
        <v>0</v>
      </c>
      <c r="D6" s="5">
        <v>0</v>
      </c>
      <c r="E6" s="4">
        <v>0.68600000000000005</v>
      </c>
      <c r="F6" s="4">
        <v>5720.0000000000009</v>
      </c>
    </row>
    <row r="7" spans="1:6" ht="19.5" customHeight="1" x14ac:dyDescent="0.25">
      <c r="A7" s="15" t="s">
        <v>4</v>
      </c>
      <c r="B7" s="16"/>
      <c r="C7" s="16"/>
      <c r="D7" s="16"/>
      <c r="E7" s="17"/>
      <c r="F7" s="17"/>
    </row>
    <row r="8" spans="1:6" ht="19.5" customHeight="1" x14ac:dyDescent="0.25">
      <c r="A8" s="4">
        <v>5.3415922281783539</v>
      </c>
      <c r="B8" s="4">
        <v>0.88124586651334069</v>
      </c>
      <c r="C8" s="5">
        <v>0</v>
      </c>
      <c r="D8" s="5">
        <v>0</v>
      </c>
      <c r="E8" s="4">
        <v>0.76900000000000002</v>
      </c>
      <c r="F8" s="5">
        <v>5460</v>
      </c>
    </row>
    <row r="9" spans="1:6" ht="19.5" customHeight="1" x14ac:dyDescent="0.25">
      <c r="A9" s="4">
        <v>5.8181993175223994</v>
      </c>
      <c r="B9" s="4">
        <v>0.88452886166899902</v>
      </c>
      <c r="C9" s="5">
        <v>0</v>
      </c>
      <c r="D9" s="5">
        <v>0</v>
      </c>
      <c r="E9" s="4">
        <v>0.77400000000000002</v>
      </c>
      <c r="F9" s="5">
        <v>5460</v>
      </c>
    </row>
    <row r="10" spans="1:6" ht="19.5" customHeight="1" x14ac:dyDescent="0.25">
      <c r="A10" s="4">
        <v>6.8956660982744982</v>
      </c>
      <c r="B10" s="4">
        <v>0.90303172089095052</v>
      </c>
      <c r="C10" s="5">
        <v>0</v>
      </c>
      <c r="D10" s="5">
        <v>0</v>
      </c>
      <c r="E10" s="4">
        <v>0.78500000000000003</v>
      </c>
      <c r="F10" s="5">
        <v>5460</v>
      </c>
    </row>
    <row r="11" spans="1:6" ht="19.5" customHeight="1" x14ac:dyDescent="0.25">
      <c r="A11" s="4">
        <v>8.8253853225886836</v>
      </c>
      <c r="B11" s="4">
        <v>0.98345002340709797</v>
      </c>
      <c r="C11" s="5">
        <v>0</v>
      </c>
      <c r="D11" s="5">
        <v>0</v>
      </c>
      <c r="E11" s="4">
        <v>0.76800000000000002</v>
      </c>
      <c r="F11" s="5">
        <v>5460</v>
      </c>
    </row>
    <row r="12" spans="1:6" ht="19.5" customHeight="1" x14ac:dyDescent="0.25">
      <c r="A12" s="4">
        <v>10.44798413335416</v>
      </c>
      <c r="B12" s="4">
        <v>1.0626797871498126</v>
      </c>
      <c r="C12" s="5">
        <v>0</v>
      </c>
      <c r="D12" s="5">
        <v>0</v>
      </c>
      <c r="E12" s="4">
        <v>0.747</v>
      </c>
      <c r="F12" s="5">
        <v>5460</v>
      </c>
    </row>
    <row r="13" spans="1:6" ht="19.5" customHeight="1" x14ac:dyDescent="0.25">
      <c r="A13" s="4">
        <v>13.106157334586683</v>
      </c>
      <c r="B13" s="4">
        <v>1.2211847777828881</v>
      </c>
      <c r="C13" s="5">
        <v>0</v>
      </c>
      <c r="D13" s="5">
        <v>0</v>
      </c>
      <c r="E13" s="4">
        <v>0.68600000000000005</v>
      </c>
      <c r="F13" s="5">
        <v>5460</v>
      </c>
    </row>
    <row r="14" spans="1:6" ht="19.5" customHeight="1" x14ac:dyDescent="0.25">
      <c r="A14" s="15" t="s">
        <v>4</v>
      </c>
      <c r="B14" s="16"/>
      <c r="C14" s="16"/>
      <c r="D14" s="16"/>
      <c r="E14" s="17"/>
      <c r="F14" s="17"/>
    </row>
    <row r="15" spans="1:6" ht="19.5" customHeight="1" x14ac:dyDescent="0.25">
      <c r="A15" s="4">
        <v>5.6678606678640362</v>
      </c>
      <c r="B15" s="4">
        <v>0.97137956803405867</v>
      </c>
      <c r="C15" s="5">
        <v>0</v>
      </c>
      <c r="D15" s="5">
        <v>0</v>
      </c>
      <c r="E15" s="4">
        <v>0.76900000000000002</v>
      </c>
      <c r="F15" s="5">
        <v>5200</v>
      </c>
    </row>
    <row r="16" spans="1:6" ht="19.5" customHeight="1" x14ac:dyDescent="0.25">
      <c r="A16" s="4">
        <v>6.0903104450789929</v>
      </c>
      <c r="B16" s="4">
        <v>0.96939657316959771</v>
      </c>
      <c r="C16" s="5">
        <v>0</v>
      </c>
      <c r="D16" s="5">
        <v>0</v>
      </c>
      <c r="E16" s="4">
        <v>0.77400000000000002</v>
      </c>
      <c r="F16" s="5">
        <v>5200</v>
      </c>
    </row>
    <row r="17" spans="1:6" ht="19.5" customHeight="1" x14ac:dyDescent="0.25">
      <c r="A17" s="4">
        <v>7.2376634787880274</v>
      </c>
      <c r="B17" s="4">
        <v>0.99791693653317293</v>
      </c>
      <c r="C17" s="5">
        <v>0</v>
      </c>
      <c r="D17" s="5">
        <v>0</v>
      </c>
      <c r="E17" s="4">
        <v>0.78500000000000003</v>
      </c>
      <c r="F17" s="5">
        <v>5200</v>
      </c>
    </row>
    <row r="18" spans="1:6" ht="19.5" customHeight="1" x14ac:dyDescent="0.25">
      <c r="A18" s="4">
        <v>9.140479822503103</v>
      </c>
      <c r="B18" s="4">
        <v>1.0698624047671939</v>
      </c>
      <c r="C18" s="5">
        <v>0</v>
      </c>
      <c r="D18" s="5">
        <v>0</v>
      </c>
      <c r="E18" s="4">
        <v>0.76800000000000002</v>
      </c>
      <c r="F18" s="5">
        <v>5200</v>
      </c>
    </row>
    <row r="19" spans="1:6" ht="19.5" customHeight="1" x14ac:dyDescent="0.25">
      <c r="A19" s="4">
        <v>10.813795900548984</v>
      </c>
      <c r="B19" s="4">
        <v>1.1557941224792252</v>
      </c>
      <c r="C19" s="5">
        <v>0</v>
      </c>
      <c r="D19" s="5">
        <v>0</v>
      </c>
      <c r="E19" s="4">
        <v>0.747</v>
      </c>
      <c r="F19" s="5">
        <v>5200</v>
      </c>
    </row>
    <row r="20" spans="1:6" ht="19.5" customHeight="1" x14ac:dyDescent="0.25">
      <c r="A20" s="4">
        <v>13.40302241344172</v>
      </c>
      <c r="B20" s="4">
        <v>1.3086875572615049</v>
      </c>
      <c r="C20" s="5">
        <v>0</v>
      </c>
      <c r="D20" s="5">
        <v>0</v>
      </c>
      <c r="E20" s="4">
        <v>0.68600000000000005</v>
      </c>
      <c r="F20" s="5">
        <v>5200</v>
      </c>
    </row>
    <row r="21" spans="1:6" ht="19.5" customHeight="1" x14ac:dyDescent="0.25">
      <c r="A21" s="15" t="s">
        <v>4</v>
      </c>
      <c r="B21" s="16"/>
      <c r="C21" s="16"/>
      <c r="D21" s="16"/>
      <c r="E21" s="17"/>
      <c r="F21" s="17"/>
    </row>
    <row r="22" spans="1:6" ht="19.5" customHeight="1" x14ac:dyDescent="0.25">
      <c r="A22" s="4">
        <v>5.9015212829180488</v>
      </c>
      <c r="B22" s="4">
        <v>1.0722782358389686</v>
      </c>
      <c r="C22" s="5">
        <v>0</v>
      </c>
      <c r="D22" s="5">
        <v>0</v>
      </c>
      <c r="E22" s="4">
        <v>0.76900000000000002</v>
      </c>
      <c r="F22" s="5">
        <v>4940</v>
      </c>
    </row>
    <row r="23" spans="1:6" ht="19.5" customHeight="1" x14ac:dyDescent="0.25">
      <c r="A23" s="4">
        <v>6.3707798914631555</v>
      </c>
      <c r="B23" s="4">
        <v>1.0722782358389686</v>
      </c>
      <c r="C23" s="5">
        <v>0</v>
      </c>
      <c r="D23" s="5">
        <v>0</v>
      </c>
      <c r="E23" s="4">
        <v>0.77400000000000002</v>
      </c>
      <c r="F23" s="5">
        <v>4940</v>
      </c>
    </row>
    <row r="24" spans="1:6" ht="19.5" customHeight="1" x14ac:dyDescent="0.25">
      <c r="A24" s="4">
        <v>7.6034612464669635</v>
      </c>
      <c r="B24" s="4">
        <v>1.0945218619343817</v>
      </c>
      <c r="C24" s="5">
        <v>0</v>
      </c>
      <c r="D24" s="5">
        <v>0</v>
      </c>
      <c r="E24" s="4">
        <v>0.78500000000000003</v>
      </c>
      <c r="F24" s="5">
        <v>4940</v>
      </c>
    </row>
    <row r="25" spans="1:6" ht="19.5" customHeight="1" x14ac:dyDescent="0.25">
      <c r="A25" s="4">
        <v>9.6188011447310053</v>
      </c>
      <c r="B25" s="4">
        <v>1.1787461955406255</v>
      </c>
      <c r="C25" s="5">
        <v>0</v>
      </c>
      <c r="D25" s="5">
        <v>0</v>
      </c>
      <c r="E25" s="4">
        <v>0.76800000000000002</v>
      </c>
      <c r="F25" s="5">
        <v>4940</v>
      </c>
    </row>
    <row r="26" spans="1:6" ht="19.5" customHeight="1" x14ac:dyDescent="0.25">
      <c r="A26" s="4">
        <v>11.33735069837606</v>
      </c>
      <c r="B26" s="4">
        <v>1.266793334848263</v>
      </c>
      <c r="C26" s="5">
        <v>0</v>
      </c>
      <c r="D26" s="5">
        <v>0</v>
      </c>
      <c r="E26" s="4">
        <v>0.747</v>
      </c>
      <c r="F26" s="5">
        <v>4940</v>
      </c>
    </row>
    <row r="27" spans="1:6" ht="19.5" customHeight="1" x14ac:dyDescent="0.25">
      <c r="A27" s="4">
        <v>13.796297799772134</v>
      </c>
      <c r="B27" s="4">
        <v>1.4181178260195519</v>
      </c>
      <c r="C27" s="5">
        <v>0</v>
      </c>
      <c r="D27" s="5">
        <v>0</v>
      </c>
      <c r="E27" s="4">
        <v>0.68600000000000005</v>
      </c>
      <c r="F27" s="5">
        <v>4940</v>
      </c>
    </row>
    <row r="28" spans="1:6" ht="19.5" customHeight="1" x14ac:dyDescent="0.25">
      <c r="A28" s="15" t="s">
        <v>4</v>
      </c>
      <c r="B28" s="16"/>
      <c r="C28" s="16"/>
      <c r="D28" s="16"/>
      <c r="E28" s="17"/>
      <c r="F28" s="17"/>
    </row>
    <row r="29" spans="1:6" ht="19.5" customHeight="1" x14ac:dyDescent="0.25">
      <c r="A29" s="4">
        <v>6.2534514287919549</v>
      </c>
      <c r="B29" s="4">
        <v>1.1905675016674164</v>
      </c>
      <c r="C29" s="5">
        <v>0</v>
      </c>
      <c r="D29" s="5">
        <v>0</v>
      </c>
      <c r="E29" s="4">
        <v>0.76900000000000002</v>
      </c>
      <c r="F29" s="5">
        <v>4680</v>
      </c>
    </row>
    <row r="30" spans="1:6" ht="19.5" customHeight="1" x14ac:dyDescent="0.25">
      <c r="A30" s="4">
        <v>6.6796774204347766</v>
      </c>
      <c r="B30" s="4">
        <v>1.1787461955406255</v>
      </c>
      <c r="C30" s="5">
        <v>0</v>
      </c>
      <c r="D30" s="5">
        <v>0</v>
      </c>
      <c r="E30" s="4">
        <v>0.77400000000000002</v>
      </c>
      <c r="F30" s="5">
        <v>4680</v>
      </c>
    </row>
    <row r="31" spans="1:6" ht="19.5" customHeight="1" x14ac:dyDescent="0.25">
      <c r="A31" s="4">
        <v>7.8748148770563366</v>
      </c>
      <c r="B31" s="4">
        <v>1.1965675171819925</v>
      </c>
      <c r="C31" s="5">
        <v>0</v>
      </c>
      <c r="D31" s="5">
        <v>0</v>
      </c>
      <c r="E31" s="4">
        <v>0.78500000000000003</v>
      </c>
      <c r="F31" s="5">
        <v>4680</v>
      </c>
    </row>
    <row r="32" spans="1:6" ht="19.5" customHeight="1" x14ac:dyDescent="0.25">
      <c r="A32" s="4">
        <v>9.8801662599528708</v>
      </c>
      <c r="B32" s="4">
        <v>1.2770133990391219</v>
      </c>
      <c r="C32" s="5">
        <v>0</v>
      </c>
      <c r="D32" s="5">
        <v>0</v>
      </c>
      <c r="E32" s="4">
        <v>0.76800000000000002</v>
      </c>
      <c r="F32" s="5">
        <v>4680</v>
      </c>
    </row>
    <row r="33" spans="1:6" ht="19.5" customHeight="1" x14ac:dyDescent="0.25">
      <c r="A33" s="4">
        <v>11.544168458233427</v>
      </c>
      <c r="B33" s="4">
        <v>1.3651200484143344</v>
      </c>
      <c r="C33" s="5">
        <v>0</v>
      </c>
      <c r="D33" s="5">
        <v>0</v>
      </c>
      <c r="E33" s="4">
        <v>0.747</v>
      </c>
      <c r="F33" s="5">
        <v>4680</v>
      </c>
    </row>
    <row r="34" spans="1:6" ht="19.5" customHeight="1" x14ac:dyDescent="0.25">
      <c r="A34" s="4">
        <v>14.005014175276951</v>
      </c>
      <c r="B34" s="4">
        <v>1.5130039759661187</v>
      </c>
      <c r="C34" s="5">
        <v>0</v>
      </c>
      <c r="D34" s="5">
        <v>0</v>
      </c>
      <c r="E34" s="4">
        <v>0.68600000000000005</v>
      </c>
      <c r="F34" s="5">
        <v>4680</v>
      </c>
    </row>
    <row r="35" spans="1:6" ht="19.5" customHeight="1" x14ac:dyDescent="0.25">
      <c r="A35" s="15" t="s">
        <v>4</v>
      </c>
      <c r="B35" s="16"/>
      <c r="C35" s="16"/>
      <c r="D35" s="16"/>
      <c r="E35" s="17"/>
      <c r="F35" s="17"/>
    </row>
    <row r="36" spans="1:6" ht="19.5" customHeight="1" x14ac:dyDescent="0.25">
      <c r="A36" s="4">
        <v>6.3591996952595364</v>
      </c>
      <c r="B36" s="4">
        <v>1.2701817982535752</v>
      </c>
      <c r="C36" s="5">
        <v>0</v>
      </c>
      <c r="D36" s="5">
        <v>0</v>
      </c>
      <c r="E36" s="4">
        <v>0.76900000000000002</v>
      </c>
      <c r="F36" s="5">
        <v>4420</v>
      </c>
    </row>
    <row r="37" spans="1:6" ht="19.5" customHeight="1" x14ac:dyDescent="0.25">
      <c r="A37" s="4">
        <v>6.8752752060069584</v>
      </c>
      <c r="B37" s="4">
        <v>1.2839188839613418</v>
      </c>
      <c r="C37" s="5">
        <v>0</v>
      </c>
      <c r="D37" s="5">
        <v>0</v>
      </c>
      <c r="E37" s="4">
        <v>0.77400000000000002</v>
      </c>
      <c r="F37" s="5">
        <v>4420</v>
      </c>
    </row>
    <row r="38" spans="1:6" ht="19.5" customHeight="1" x14ac:dyDescent="0.25">
      <c r="A38" s="4">
        <v>8.1695846663293423</v>
      </c>
      <c r="B38" s="4">
        <v>1.3050908271111634</v>
      </c>
      <c r="C38" s="5">
        <v>0</v>
      </c>
      <c r="D38" s="5">
        <v>0</v>
      </c>
      <c r="E38" s="4">
        <v>0.78500000000000003</v>
      </c>
      <c r="F38" s="5">
        <v>4420</v>
      </c>
    </row>
    <row r="39" spans="1:6" ht="19.5" customHeight="1" x14ac:dyDescent="0.25">
      <c r="A39" s="4">
        <v>10.083301881362468</v>
      </c>
      <c r="B39" s="4">
        <v>1.3769956553469449</v>
      </c>
      <c r="C39" s="5">
        <v>0</v>
      </c>
      <c r="D39" s="5">
        <v>0</v>
      </c>
      <c r="E39" s="4">
        <v>0.76800000000000002</v>
      </c>
      <c r="F39" s="5">
        <v>4420</v>
      </c>
    </row>
    <row r="40" spans="1:6" ht="19.5" customHeight="1" x14ac:dyDescent="0.25">
      <c r="A40" s="4">
        <v>11.795351057429752</v>
      </c>
      <c r="B40" s="4">
        <v>1.4708270114041786</v>
      </c>
      <c r="C40" s="5">
        <v>0</v>
      </c>
      <c r="D40" s="5">
        <v>0</v>
      </c>
      <c r="E40" s="4">
        <v>0.747</v>
      </c>
      <c r="F40" s="5">
        <v>4420</v>
      </c>
    </row>
    <row r="41" spans="1:6" ht="19.5" customHeight="1" x14ac:dyDescent="0.25">
      <c r="A41" s="4">
        <v>14.038733628936955</v>
      </c>
      <c r="B41" s="4">
        <v>1.6050561274171151</v>
      </c>
      <c r="C41" s="5">
        <v>0</v>
      </c>
      <c r="D41" s="5">
        <v>0</v>
      </c>
      <c r="E41" s="4">
        <v>0.68600000000000005</v>
      </c>
      <c r="F41" s="5">
        <v>4420</v>
      </c>
    </row>
    <row r="42" spans="1:6" ht="19.5" customHeight="1" x14ac:dyDescent="0.25">
      <c r="A42" s="15" t="s">
        <v>4</v>
      </c>
      <c r="B42" s="16"/>
      <c r="C42" s="16"/>
      <c r="D42" s="16"/>
      <c r="E42" s="17"/>
      <c r="F42" s="17"/>
    </row>
    <row r="43" spans="1:6" ht="19.5" customHeight="1" x14ac:dyDescent="0.25">
      <c r="A43" s="4">
        <v>6.509870120653015</v>
      </c>
      <c r="B43" s="4">
        <v>1.3972542426036354</v>
      </c>
      <c r="C43" s="5">
        <v>0</v>
      </c>
      <c r="D43" s="5">
        <v>0</v>
      </c>
      <c r="E43" s="4">
        <v>0.76900000000000002</v>
      </c>
      <c r="F43" s="5">
        <v>4160</v>
      </c>
    </row>
    <row r="44" spans="1:6" ht="19.5" customHeight="1" x14ac:dyDescent="0.25">
      <c r="A44" s="4">
        <v>7.0976045263818346</v>
      </c>
      <c r="B44" s="4">
        <v>1.4138954126628382</v>
      </c>
      <c r="C44" s="5">
        <v>0</v>
      </c>
      <c r="D44" s="5">
        <v>0</v>
      </c>
      <c r="E44" s="4">
        <v>0.77400000000000002</v>
      </c>
      <c r="F44" s="5">
        <v>4160</v>
      </c>
    </row>
    <row r="45" spans="1:6" ht="19.5" customHeight="1" x14ac:dyDescent="0.25">
      <c r="A45" s="4">
        <v>8.4301555872099119</v>
      </c>
      <c r="B45" s="4">
        <v>1.4309377502127645</v>
      </c>
      <c r="C45" s="5">
        <v>0</v>
      </c>
      <c r="D45" s="5">
        <v>0</v>
      </c>
      <c r="E45" s="4">
        <v>0.78500000000000003</v>
      </c>
      <c r="F45" s="5">
        <v>4160</v>
      </c>
    </row>
    <row r="46" spans="1:6" ht="19.5" customHeight="1" x14ac:dyDescent="0.25">
      <c r="A46" s="4">
        <v>10.454983402485661</v>
      </c>
      <c r="B46" s="4">
        <v>1.5130039759661187</v>
      </c>
      <c r="C46" s="5">
        <v>0</v>
      </c>
      <c r="D46" s="5">
        <v>0</v>
      </c>
      <c r="E46" s="4">
        <v>0.76800000000000002</v>
      </c>
      <c r="F46" s="5">
        <v>4160</v>
      </c>
    </row>
    <row r="47" spans="1:6" ht="19.5" customHeight="1" x14ac:dyDescent="0.25">
      <c r="A47" s="4">
        <v>12.032245540584666</v>
      </c>
      <c r="B47" s="4">
        <v>1.5942786876321309</v>
      </c>
      <c r="C47" s="5">
        <v>0</v>
      </c>
      <c r="D47" s="5">
        <v>0</v>
      </c>
      <c r="E47" s="4">
        <v>0.747</v>
      </c>
      <c r="F47" s="5">
        <v>4160</v>
      </c>
    </row>
    <row r="48" spans="1:6" ht="19.5" customHeight="1" x14ac:dyDescent="0.25">
      <c r="A48" s="4">
        <v>14.192730082442925</v>
      </c>
      <c r="B48" s="4">
        <v>1.7276887964826511</v>
      </c>
      <c r="C48" s="5">
        <v>0</v>
      </c>
      <c r="D48" s="5">
        <v>0</v>
      </c>
      <c r="E48" s="4">
        <v>0.68600000000000005</v>
      </c>
      <c r="F48" s="5">
        <v>4160</v>
      </c>
    </row>
    <row r="49" spans="1:6" ht="19.5" customHeight="1" x14ac:dyDescent="0.25">
      <c r="A49" s="15" t="s">
        <v>4</v>
      </c>
      <c r="B49" s="16"/>
      <c r="C49" s="16"/>
      <c r="D49" s="16"/>
      <c r="E49" s="17"/>
      <c r="F49" s="17"/>
    </row>
    <row r="50" spans="1:6" ht="19.5" customHeight="1" x14ac:dyDescent="0.25">
      <c r="A50" s="4">
        <v>6.7070329048552146</v>
      </c>
      <c r="B50" s="4">
        <v>1.5276056865243013</v>
      </c>
      <c r="C50" s="5">
        <v>0</v>
      </c>
      <c r="D50" s="5">
        <v>0</v>
      </c>
      <c r="E50" s="4">
        <v>0.76900000000000002</v>
      </c>
      <c r="F50" s="5">
        <v>3900</v>
      </c>
    </row>
    <row r="51" spans="1:6" ht="19.5" customHeight="1" x14ac:dyDescent="0.25">
      <c r="A51" s="4">
        <v>7.2039840918273157</v>
      </c>
      <c r="B51" s="4">
        <v>1.5276056865243013</v>
      </c>
      <c r="C51" s="5">
        <v>0</v>
      </c>
      <c r="D51" s="5">
        <v>0</v>
      </c>
      <c r="E51" s="4">
        <v>0.77400000000000002</v>
      </c>
      <c r="F51" s="5">
        <v>3900</v>
      </c>
    </row>
    <row r="52" spans="1:6" ht="19.5" customHeight="1" x14ac:dyDescent="0.25">
      <c r="A52" s="4">
        <v>8.5202878212517827</v>
      </c>
      <c r="B52" s="4">
        <v>1.5374977500335587</v>
      </c>
      <c r="C52" s="5">
        <v>0</v>
      </c>
      <c r="D52" s="5">
        <v>0</v>
      </c>
      <c r="E52" s="4">
        <v>0.78500000000000003</v>
      </c>
      <c r="F52" s="5">
        <v>3900</v>
      </c>
    </row>
    <row r="53" spans="1:6" ht="19.5" customHeight="1" x14ac:dyDescent="0.25">
      <c r="A53" s="4">
        <v>10.524109062841219</v>
      </c>
      <c r="B53" s="4">
        <v>1.6326481782416762</v>
      </c>
      <c r="C53" s="5">
        <v>0</v>
      </c>
      <c r="D53" s="5">
        <v>0</v>
      </c>
      <c r="E53" s="4">
        <v>0.76800000000000002</v>
      </c>
      <c r="F53" s="5">
        <v>3900</v>
      </c>
    </row>
    <row r="54" spans="1:6" ht="19.5" customHeight="1" x14ac:dyDescent="0.25">
      <c r="A54" s="4">
        <v>12.074918113382639</v>
      </c>
      <c r="B54" s="4">
        <v>1.6968212046306637</v>
      </c>
      <c r="C54" s="5">
        <v>0</v>
      </c>
      <c r="D54" s="5">
        <v>0</v>
      </c>
      <c r="E54" s="4">
        <v>0.747</v>
      </c>
      <c r="F54" s="5">
        <v>3900</v>
      </c>
    </row>
    <row r="55" spans="1:6" ht="19.5" customHeight="1" x14ac:dyDescent="0.25">
      <c r="A55" s="4">
        <v>14.349673795972501</v>
      </c>
      <c r="B55" s="4">
        <v>1.84876263821138</v>
      </c>
      <c r="C55" s="5">
        <v>0</v>
      </c>
      <c r="D55" s="5">
        <v>0</v>
      </c>
      <c r="E55" s="4">
        <v>0.68600000000000005</v>
      </c>
      <c r="F55" s="5">
        <v>3900</v>
      </c>
    </row>
    <row r="56" spans="1:6" ht="19.5" customHeight="1" x14ac:dyDescent="0.25">
      <c r="A56" s="15" t="s">
        <v>4</v>
      </c>
      <c r="B56" s="16"/>
      <c r="C56" s="16"/>
      <c r="D56" s="16"/>
      <c r="E56" s="17"/>
      <c r="F56" s="17"/>
    </row>
    <row r="57" spans="1:6" ht="19.5" customHeight="1" x14ac:dyDescent="0.25">
      <c r="A57" s="4">
        <v>6.9386203591340561</v>
      </c>
      <c r="B57" s="4">
        <v>1.6788244675237882</v>
      </c>
      <c r="C57" s="5">
        <v>0</v>
      </c>
      <c r="D57" s="5">
        <v>0</v>
      </c>
      <c r="E57" s="4">
        <v>0.76900000000000002</v>
      </c>
      <c r="F57" s="4">
        <v>3639.9999999999995</v>
      </c>
    </row>
    <row r="58" spans="1:6" ht="19.5" customHeight="1" x14ac:dyDescent="0.25">
      <c r="A58" s="4">
        <v>7.3668588302543903</v>
      </c>
      <c r="B58" s="4">
        <v>1.6612054761105308</v>
      </c>
      <c r="C58" s="5">
        <v>0</v>
      </c>
      <c r="D58" s="5">
        <v>0</v>
      </c>
      <c r="E58" s="4">
        <v>0.77400000000000002</v>
      </c>
      <c r="F58" s="4">
        <v>3639.9999999999995</v>
      </c>
    </row>
    <row r="59" spans="1:6" ht="19.5" customHeight="1" x14ac:dyDescent="0.25">
      <c r="A59" s="4">
        <v>8.7223120628279478</v>
      </c>
      <c r="B59" s="4">
        <v>1.6907795733036948</v>
      </c>
      <c r="C59" s="5">
        <v>0</v>
      </c>
      <c r="D59" s="5">
        <v>0</v>
      </c>
      <c r="E59" s="4">
        <v>0.78500000000000003</v>
      </c>
      <c r="F59" s="4">
        <v>3639.9999999999995</v>
      </c>
    </row>
    <row r="60" spans="1:6" ht="19.5" customHeight="1" x14ac:dyDescent="0.25">
      <c r="A60" s="4">
        <v>10.667712703680815</v>
      </c>
      <c r="B60" s="4">
        <v>1.7467543647284709</v>
      </c>
      <c r="C60" s="5">
        <v>0</v>
      </c>
      <c r="D60" s="5">
        <v>0</v>
      </c>
      <c r="E60" s="4">
        <v>0.76800000000000002</v>
      </c>
      <c r="F60" s="4">
        <v>3639.9999999999995</v>
      </c>
    </row>
    <row r="61" spans="1:6" ht="19.5" customHeight="1" x14ac:dyDescent="0.25">
      <c r="A61" s="4">
        <v>12.042422481620282</v>
      </c>
      <c r="B61" s="4">
        <v>1.820413340693813</v>
      </c>
      <c r="C61" s="5">
        <v>0</v>
      </c>
      <c r="D61" s="5">
        <v>0</v>
      </c>
      <c r="E61" s="4">
        <v>0.747</v>
      </c>
      <c r="F61" s="4">
        <v>3639.9999999999995</v>
      </c>
    </row>
    <row r="62" spans="1:6" ht="19.5" customHeight="1" x14ac:dyDescent="0.25">
      <c r="A62" s="4">
        <v>14.114747149778042</v>
      </c>
      <c r="B62" s="4">
        <v>1.9634241569755517</v>
      </c>
      <c r="C62" s="5">
        <v>0</v>
      </c>
      <c r="D62" s="5">
        <v>0</v>
      </c>
      <c r="E62" s="4">
        <v>0.68600000000000005</v>
      </c>
      <c r="F62" s="4">
        <v>3639.9999999999995</v>
      </c>
    </row>
    <row r="63" spans="1:6" ht="19.5" customHeight="1" x14ac:dyDescent="0.25">
      <c r="A63" s="15" t="s">
        <v>5</v>
      </c>
      <c r="B63" s="16"/>
      <c r="C63" s="16"/>
      <c r="D63" s="16"/>
      <c r="E63" s="17"/>
      <c r="F63" s="17"/>
    </row>
    <row r="64" spans="1:6" ht="19.5" customHeight="1" x14ac:dyDescent="0.25">
      <c r="A64" s="15" t="s">
        <v>19</v>
      </c>
      <c r="B64" s="4">
        <v>507.9</v>
      </c>
      <c r="C64" s="16"/>
      <c r="D64" s="16"/>
      <c r="E64" s="17"/>
      <c r="F64" s="17"/>
    </row>
    <row r="65" spans="1:6" ht="19.5" customHeight="1" x14ac:dyDescent="0.25">
      <c r="A65" s="15" t="s">
        <v>6</v>
      </c>
      <c r="B65" s="5">
        <v>283</v>
      </c>
      <c r="C65" s="16"/>
      <c r="D65" s="16"/>
      <c r="E65" s="17"/>
      <c r="F65" s="17"/>
    </row>
    <row r="66" spans="1:6" ht="19.5" customHeight="1" x14ac:dyDescent="0.25">
      <c r="A66" s="15" t="s">
        <v>7</v>
      </c>
      <c r="B66" s="5">
        <v>3</v>
      </c>
      <c r="C66" s="16"/>
      <c r="D66" s="16"/>
      <c r="E66" s="17"/>
      <c r="F66" s="17"/>
    </row>
    <row r="67" spans="1:6" ht="19.5" customHeight="1" x14ac:dyDescent="0.25">
      <c r="A67" s="15" t="s">
        <v>8</v>
      </c>
      <c r="B67" s="5">
        <v>3</v>
      </c>
      <c r="C67" s="16"/>
      <c r="D67" s="16"/>
      <c r="E67" s="17"/>
      <c r="F67" s="17"/>
    </row>
    <row r="68" spans="1:6" ht="19.5" customHeight="1" x14ac:dyDescent="0.25">
      <c r="A68" s="15" t="s">
        <v>9</v>
      </c>
      <c r="B68" s="4">
        <v>0.85</v>
      </c>
      <c r="C68" s="16"/>
      <c r="D68" s="16"/>
      <c r="E68" s="17"/>
      <c r="F68" s="17"/>
    </row>
    <row r="69" spans="1:6" ht="19.5" customHeight="1" x14ac:dyDescent="0.25">
      <c r="A69" s="15" t="s">
        <v>10</v>
      </c>
      <c r="B69" s="4">
        <v>3.9</v>
      </c>
      <c r="C69" s="16"/>
      <c r="D69" s="16"/>
      <c r="E69" s="17"/>
      <c r="F69" s="17"/>
    </row>
    <row r="70" spans="1:6" ht="19.5" customHeight="1" x14ac:dyDescent="0.25">
      <c r="A70" s="15" t="s">
        <v>11</v>
      </c>
      <c r="B70" s="5">
        <v>5200</v>
      </c>
      <c r="C70" s="16"/>
      <c r="D70" s="16"/>
      <c r="E70" s="17"/>
      <c r="F70" s="17"/>
    </row>
    <row r="71" spans="1:6" ht="19.5" customHeight="1" x14ac:dyDescent="0.25">
      <c r="A71" s="15" t="s">
        <v>12</v>
      </c>
      <c r="B71" s="5">
        <v>31</v>
      </c>
      <c r="C71" s="16"/>
      <c r="D71" s="16"/>
      <c r="E71" s="17"/>
      <c r="F71" s="17"/>
    </row>
    <row r="72" spans="1:6" ht="19.5" customHeight="1" x14ac:dyDescent="0.25">
      <c r="A72" s="15" t="s">
        <v>13</v>
      </c>
      <c r="B72" s="4">
        <v>0.03</v>
      </c>
      <c r="C72" s="16"/>
      <c r="D72" s="16"/>
      <c r="E72" s="17"/>
      <c r="F72" s="17"/>
    </row>
    <row r="73" spans="1:6" ht="19.5" customHeight="1" x14ac:dyDescent="0.25">
      <c r="A73" s="15" t="s">
        <v>14</v>
      </c>
      <c r="B73" s="4">
        <v>7.8100000000000003E-2</v>
      </c>
      <c r="C73" s="16"/>
      <c r="D73" s="16"/>
      <c r="E73" s="17"/>
      <c r="F73" s="17"/>
    </row>
    <row r="74" spans="1:6" ht="19.5" customHeight="1" x14ac:dyDescent="0.25">
      <c r="A74" s="15" t="s">
        <v>15</v>
      </c>
      <c r="B74" s="16"/>
      <c r="C74" s="16"/>
      <c r="D74" s="16"/>
      <c r="E74" s="17"/>
      <c r="F74" s="17"/>
    </row>
    <row r="75" spans="1:6" ht="19.5" customHeight="1" x14ac:dyDescent="0.25">
      <c r="A75" s="15" t="s">
        <v>16</v>
      </c>
      <c r="B75" s="4">
        <v>3.5</v>
      </c>
      <c r="C75" s="16"/>
      <c r="D75" s="16"/>
      <c r="E75" s="17"/>
      <c r="F75" s="17"/>
    </row>
    <row r="76" spans="1:6" ht="19.5" customHeight="1" x14ac:dyDescent="0.25">
      <c r="A76" s="15" t="s">
        <v>17</v>
      </c>
      <c r="B76" s="5">
        <v>16</v>
      </c>
      <c r="C76" s="16"/>
      <c r="D76" s="16"/>
      <c r="E76" s="17"/>
      <c r="F76" s="17"/>
    </row>
    <row r="77" spans="1:6" ht="19.5" customHeight="1" x14ac:dyDescent="0.25">
      <c r="A77" s="15" t="s">
        <v>18</v>
      </c>
      <c r="B77" s="5">
        <v>30</v>
      </c>
      <c r="C77" s="16"/>
      <c r="D77" s="16"/>
      <c r="E77" s="17"/>
      <c r="F77" s="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7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12.222779518712738</v>
      </c>
      <c r="B2" s="4">
        <v>2.2911752540092678</v>
      </c>
      <c r="C2" s="5">
        <v>0</v>
      </c>
      <c r="D2" s="5">
        <v>0</v>
      </c>
      <c r="E2" s="4">
        <v>0.78</v>
      </c>
      <c r="F2" s="4">
        <v>5830.0000000000009</v>
      </c>
    </row>
    <row r="3" spans="1:6" ht="19.5" customHeight="1" x14ac:dyDescent="0.25">
      <c r="A3" s="4">
        <v>15.728243668580719</v>
      </c>
      <c r="B3" s="4">
        <v>2.3064735191050771</v>
      </c>
      <c r="C3" s="5">
        <v>0</v>
      </c>
      <c r="D3" s="5">
        <v>0</v>
      </c>
      <c r="E3" s="4">
        <v>0.79200000000000004</v>
      </c>
      <c r="F3" s="4">
        <v>5830.0000000000009</v>
      </c>
    </row>
    <row r="4" spans="1:6" ht="19.5" customHeight="1" x14ac:dyDescent="0.25">
      <c r="A4" s="4">
        <v>19.689480619716615</v>
      </c>
      <c r="B4" s="4">
        <v>2.349616844153779</v>
      </c>
      <c r="C4" s="5">
        <v>0</v>
      </c>
      <c r="D4" s="5">
        <v>0</v>
      </c>
      <c r="E4" s="4">
        <v>0.82399999999999995</v>
      </c>
      <c r="F4" s="4">
        <v>5830.0000000000009</v>
      </c>
    </row>
    <row r="5" spans="1:6" ht="19.5" customHeight="1" x14ac:dyDescent="0.25">
      <c r="A5" s="4">
        <v>24.323635799912871</v>
      </c>
      <c r="B5" s="4">
        <v>2.44525345387245</v>
      </c>
      <c r="C5" s="5">
        <v>0</v>
      </c>
      <c r="D5" s="5">
        <v>0</v>
      </c>
      <c r="E5" s="4">
        <v>0.83099999999999996</v>
      </c>
      <c r="F5" s="4">
        <v>5830.0000000000009</v>
      </c>
    </row>
    <row r="6" spans="1:6" ht="19.5" customHeight="1" x14ac:dyDescent="0.25">
      <c r="A6" s="4">
        <v>30.383147340861257</v>
      </c>
      <c r="B6" s="4">
        <v>2.631534352471633</v>
      </c>
      <c r="C6" s="5">
        <v>0</v>
      </c>
      <c r="D6" s="5">
        <v>0</v>
      </c>
      <c r="E6" s="4">
        <v>0.81799999999999995</v>
      </c>
      <c r="F6" s="4">
        <v>5830.0000000000009</v>
      </c>
    </row>
    <row r="7" spans="1:6" ht="19.5" customHeight="1" x14ac:dyDescent="0.25">
      <c r="A7" s="4">
        <v>38.719960055024167</v>
      </c>
      <c r="B7" s="4">
        <v>2.9457018610997916</v>
      </c>
      <c r="C7" s="5">
        <v>0</v>
      </c>
      <c r="D7" s="5">
        <v>0</v>
      </c>
      <c r="E7" s="4">
        <v>0.70699999999999996</v>
      </c>
      <c r="F7" s="4">
        <v>5830.0000000000009</v>
      </c>
    </row>
    <row r="8" spans="1:6" ht="19.5" customHeight="1" x14ac:dyDescent="0.25">
      <c r="A8" s="4">
        <v>51.207682732074943</v>
      </c>
      <c r="B8" s="4">
        <v>3.471101627327998</v>
      </c>
      <c r="C8" s="5">
        <v>0</v>
      </c>
      <c r="D8" s="5">
        <v>0</v>
      </c>
      <c r="E8" s="4">
        <v>0.48899999999999999</v>
      </c>
      <c r="F8" s="4">
        <v>5830.0000000000009</v>
      </c>
    </row>
    <row r="9" spans="1:6" ht="19.5" customHeight="1" x14ac:dyDescent="0.25">
      <c r="A9" s="15" t="s">
        <v>4</v>
      </c>
      <c r="B9" s="16"/>
      <c r="C9" s="16"/>
      <c r="D9" s="16"/>
      <c r="E9" s="17"/>
      <c r="F9" s="17"/>
    </row>
    <row r="10" spans="1:6" ht="19.5" customHeight="1" x14ac:dyDescent="0.25">
      <c r="A10" s="4">
        <v>12.303620595485473</v>
      </c>
      <c r="B10" s="4">
        <v>2.4366292554682145</v>
      </c>
      <c r="C10" s="5">
        <v>0</v>
      </c>
      <c r="D10" s="5">
        <v>0</v>
      </c>
      <c r="E10" s="4">
        <v>0.78</v>
      </c>
      <c r="F10" s="5">
        <v>5565</v>
      </c>
    </row>
    <row r="11" spans="1:6" ht="19.5" customHeight="1" x14ac:dyDescent="0.25">
      <c r="A11" s="4">
        <v>15.866117618089701</v>
      </c>
      <c r="B11" s="4">
        <v>2.4280656768737794</v>
      </c>
      <c r="C11" s="5">
        <v>0</v>
      </c>
      <c r="D11" s="5">
        <v>0</v>
      </c>
      <c r="E11" s="4">
        <v>0.79200000000000004</v>
      </c>
      <c r="F11" s="5">
        <v>5565</v>
      </c>
    </row>
    <row r="12" spans="1:6" ht="19.5" customHeight="1" x14ac:dyDescent="0.25">
      <c r="A12" s="4">
        <v>19.784638101030851</v>
      </c>
      <c r="B12" s="4">
        <v>2.4714962737500694</v>
      </c>
      <c r="C12" s="5">
        <v>0</v>
      </c>
      <c r="D12" s="5">
        <v>0</v>
      </c>
      <c r="E12" s="4">
        <v>0.82399999999999995</v>
      </c>
      <c r="F12" s="5">
        <v>5565</v>
      </c>
    </row>
    <row r="13" spans="1:6" ht="19.5" customHeight="1" x14ac:dyDescent="0.25">
      <c r="A13" s="4">
        <v>24.442877674796108</v>
      </c>
      <c r="B13" s="4">
        <v>2.5727365606574986</v>
      </c>
      <c r="C13" s="5">
        <v>0</v>
      </c>
      <c r="D13" s="5">
        <v>0</v>
      </c>
      <c r="E13" s="4">
        <v>0.83099999999999996</v>
      </c>
      <c r="F13" s="5">
        <v>5565</v>
      </c>
    </row>
    <row r="14" spans="1:6" ht="19.5" customHeight="1" x14ac:dyDescent="0.25">
      <c r="A14" s="4">
        <v>30.443474023866994</v>
      </c>
      <c r="B14" s="4">
        <v>2.752086330623793</v>
      </c>
      <c r="C14" s="5">
        <v>0</v>
      </c>
      <c r="D14" s="5">
        <v>0</v>
      </c>
      <c r="E14" s="4">
        <v>0.81799999999999995</v>
      </c>
      <c r="F14" s="5">
        <v>5565</v>
      </c>
    </row>
    <row r="15" spans="1:6" ht="19.5" customHeight="1" x14ac:dyDescent="0.25">
      <c r="A15" s="4">
        <v>38.609213334783519</v>
      </c>
      <c r="B15" s="4">
        <v>3.0632509533617354</v>
      </c>
      <c r="C15" s="5">
        <v>0</v>
      </c>
      <c r="D15" s="5">
        <v>0</v>
      </c>
      <c r="E15" s="4">
        <v>0.70699999999999996</v>
      </c>
      <c r="F15" s="5">
        <v>5565</v>
      </c>
    </row>
    <row r="16" spans="1:6" ht="19.5" customHeight="1" x14ac:dyDescent="0.25">
      <c r="A16" s="4">
        <v>50.120848509730251</v>
      </c>
      <c r="B16" s="4">
        <v>3.5513958559778107</v>
      </c>
      <c r="C16" s="5">
        <v>0</v>
      </c>
      <c r="D16" s="5">
        <v>0</v>
      </c>
      <c r="E16" s="4">
        <v>0.48899999999999999</v>
      </c>
      <c r="F16" s="5">
        <v>5565</v>
      </c>
    </row>
    <row r="17" spans="1:6" ht="19.5" customHeight="1" x14ac:dyDescent="0.25">
      <c r="A17" s="15" t="s">
        <v>4</v>
      </c>
      <c r="B17" s="16"/>
      <c r="C17" s="16"/>
      <c r="D17" s="16"/>
      <c r="E17" s="17"/>
      <c r="F17" s="17"/>
    </row>
    <row r="18" spans="1:6" ht="19.5" customHeight="1" x14ac:dyDescent="0.25">
      <c r="A18" s="4">
        <v>12.370669569307193</v>
      </c>
      <c r="B18" s="4">
        <v>2.5490058056713618</v>
      </c>
      <c r="C18" s="5">
        <v>0</v>
      </c>
      <c r="D18" s="5">
        <v>0</v>
      </c>
      <c r="E18" s="4">
        <v>0.78</v>
      </c>
      <c r="F18" s="5">
        <v>5300</v>
      </c>
    </row>
    <row r="19" spans="1:6" ht="19.5" customHeight="1" x14ac:dyDescent="0.25">
      <c r="A19" s="4">
        <v>16.079689812032388</v>
      </c>
      <c r="B19" s="4">
        <v>2.5727365606574986</v>
      </c>
      <c r="C19" s="5">
        <v>0</v>
      </c>
      <c r="D19" s="5">
        <v>0</v>
      </c>
      <c r="E19" s="4">
        <v>0.79200000000000004</v>
      </c>
      <c r="F19" s="5">
        <v>5300</v>
      </c>
    </row>
    <row r="20" spans="1:6" ht="19.5" customHeight="1" x14ac:dyDescent="0.25">
      <c r="A20" s="4">
        <v>19.946258808695827</v>
      </c>
      <c r="B20" s="4">
        <v>2.6018033081830594</v>
      </c>
      <c r="C20" s="5">
        <v>0</v>
      </c>
      <c r="D20" s="5">
        <v>0</v>
      </c>
      <c r="E20" s="4">
        <v>0.82399999999999995</v>
      </c>
      <c r="F20" s="5">
        <v>5300</v>
      </c>
    </row>
    <row r="21" spans="1:6" ht="19.5" customHeight="1" x14ac:dyDescent="0.25">
      <c r="A21" s="4">
        <v>24.674096089645936</v>
      </c>
      <c r="B21" s="4">
        <v>2.7036215917619981</v>
      </c>
      <c r="C21" s="5">
        <v>0</v>
      </c>
      <c r="D21" s="5">
        <v>0</v>
      </c>
      <c r="E21" s="4">
        <v>0.83099999999999996</v>
      </c>
      <c r="F21" s="5">
        <v>5300</v>
      </c>
    </row>
    <row r="22" spans="1:6" ht="19.5" customHeight="1" x14ac:dyDescent="0.25">
      <c r="A22" s="4">
        <v>30.389898802949681</v>
      </c>
      <c r="B22" s="4">
        <v>2.8782057548615163</v>
      </c>
      <c r="C22" s="5">
        <v>0</v>
      </c>
      <c r="D22" s="5">
        <v>0</v>
      </c>
      <c r="E22" s="4">
        <v>0.81799999999999995</v>
      </c>
      <c r="F22" s="5">
        <v>5300</v>
      </c>
    </row>
    <row r="23" spans="1:6" ht="19.5" customHeight="1" x14ac:dyDescent="0.25">
      <c r="A23" s="4">
        <v>37.834641741089392</v>
      </c>
      <c r="B23" s="4">
        <v>3.1613718721236816</v>
      </c>
      <c r="C23" s="5">
        <v>0</v>
      </c>
      <c r="D23" s="5">
        <v>0</v>
      </c>
      <c r="E23" s="4">
        <v>0.70699999999999996</v>
      </c>
      <c r="F23" s="5">
        <v>5300</v>
      </c>
    </row>
    <row r="24" spans="1:6" ht="19.5" customHeight="1" x14ac:dyDescent="0.25">
      <c r="A24" s="4">
        <v>48.71447607344804</v>
      </c>
      <c r="B24" s="4">
        <v>3.6259525417460416</v>
      </c>
      <c r="C24" s="5">
        <v>0</v>
      </c>
      <c r="D24" s="5">
        <v>0</v>
      </c>
      <c r="E24" s="4">
        <v>0.48899999999999999</v>
      </c>
      <c r="F24" s="5">
        <v>5300</v>
      </c>
    </row>
    <row r="25" spans="1:6" ht="19.5" customHeight="1" x14ac:dyDescent="0.25">
      <c r="A25" s="15" t="s">
        <v>4</v>
      </c>
      <c r="B25" s="16"/>
      <c r="C25" s="16"/>
      <c r="D25" s="16"/>
      <c r="E25" s="17"/>
      <c r="F25" s="17"/>
    </row>
    <row r="26" spans="1:6" ht="19.5" customHeight="1" x14ac:dyDescent="0.25">
      <c r="A26" s="4">
        <v>12.543697927259062</v>
      </c>
      <c r="B26" s="4">
        <v>2.7036215917619981</v>
      </c>
      <c r="C26" s="5">
        <v>0</v>
      </c>
      <c r="D26" s="5">
        <v>0</v>
      </c>
      <c r="E26" s="4">
        <v>0.78</v>
      </c>
      <c r="F26" s="5">
        <v>5035</v>
      </c>
    </row>
    <row r="27" spans="1:6" ht="19.5" customHeight="1" x14ac:dyDescent="0.25">
      <c r="A27" s="4">
        <v>16.041275650562284</v>
      </c>
      <c r="B27" s="4">
        <v>2.6983417820260076</v>
      </c>
      <c r="C27" s="5">
        <v>0</v>
      </c>
      <c r="D27" s="5">
        <v>0</v>
      </c>
      <c r="E27" s="4">
        <v>0.79200000000000004</v>
      </c>
      <c r="F27" s="5">
        <v>5035</v>
      </c>
    </row>
    <row r="28" spans="1:6" ht="19.5" customHeight="1" x14ac:dyDescent="0.25">
      <c r="A28" s="4">
        <v>19.932663695834286</v>
      </c>
      <c r="B28" s="4">
        <v>2.7411668263050126</v>
      </c>
      <c r="C28" s="5">
        <v>0</v>
      </c>
      <c r="D28" s="5">
        <v>0</v>
      </c>
      <c r="E28" s="4">
        <v>0.82399999999999995</v>
      </c>
      <c r="F28" s="5">
        <v>5035</v>
      </c>
    </row>
    <row r="29" spans="1:6" ht="19.5" customHeight="1" x14ac:dyDescent="0.25">
      <c r="A29" s="4">
        <v>24.562993739331297</v>
      </c>
      <c r="B29" s="4">
        <v>2.8368410163816717</v>
      </c>
      <c r="C29" s="5">
        <v>0</v>
      </c>
      <c r="D29" s="5">
        <v>0</v>
      </c>
      <c r="E29" s="4">
        <v>0.83099999999999996</v>
      </c>
      <c r="F29" s="5">
        <v>5035</v>
      </c>
    </row>
    <row r="30" spans="1:6" ht="19.5" customHeight="1" x14ac:dyDescent="0.25">
      <c r="A30" s="4">
        <v>29.894906433172061</v>
      </c>
      <c r="B30" s="4">
        <v>2.9903271396259208</v>
      </c>
      <c r="C30" s="5">
        <v>0</v>
      </c>
      <c r="D30" s="5">
        <v>0</v>
      </c>
      <c r="E30" s="4">
        <v>0.81799999999999995</v>
      </c>
      <c r="F30" s="5">
        <v>5035</v>
      </c>
    </row>
    <row r="31" spans="1:6" ht="19.5" customHeight="1" x14ac:dyDescent="0.25">
      <c r="A31" s="4">
        <v>37.066804237897287</v>
      </c>
      <c r="B31" s="4">
        <v>3.2659867487130043</v>
      </c>
      <c r="C31" s="5">
        <v>0</v>
      </c>
      <c r="D31" s="5">
        <v>0</v>
      </c>
      <c r="E31" s="4">
        <v>0.70699999999999996</v>
      </c>
      <c r="F31" s="5">
        <v>5035</v>
      </c>
    </row>
    <row r="32" spans="1:6" ht="19.5" customHeight="1" x14ac:dyDescent="0.25">
      <c r="A32" s="4">
        <v>47.116255613228361</v>
      </c>
      <c r="B32" s="4">
        <v>3.6938056274181008</v>
      </c>
      <c r="C32" s="5">
        <v>0</v>
      </c>
      <c r="D32" s="5">
        <v>0</v>
      </c>
      <c r="E32" s="4">
        <v>0.48899999999999999</v>
      </c>
      <c r="F32" s="5">
        <v>5035</v>
      </c>
    </row>
    <row r="33" spans="1:6" ht="19.5" customHeight="1" x14ac:dyDescent="0.25">
      <c r="A33" s="15" t="s">
        <v>4</v>
      </c>
      <c r="B33" s="16"/>
      <c r="C33" s="16"/>
      <c r="D33" s="16"/>
      <c r="E33" s="17"/>
      <c r="F33" s="17"/>
    </row>
    <row r="34" spans="1:6" ht="19.5" customHeight="1" x14ac:dyDescent="0.25">
      <c r="A34" s="4">
        <v>12.368281126392796</v>
      </c>
      <c r="B34" s="4">
        <v>2.8194750118365155</v>
      </c>
      <c r="C34" s="5">
        <v>0</v>
      </c>
      <c r="D34" s="5">
        <v>0</v>
      </c>
      <c r="E34" s="4">
        <v>0.78</v>
      </c>
      <c r="F34" s="5">
        <v>4770</v>
      </c>
    </row>
    <row r="35" spans="1:6" ht="19.5" customHeight="1" x14ac:dyDescent="0.25">
      <c r="A35" s="4">
        <v>16.016313503356056</v>
      </c>
      <c r="B35" s="4">
        <v>2.8310286274552512</v>
      </c>
      <c r="C35" s="5">
        <v>0</v>
      </c>
      <c r="D35" s="5">
        <v>0</v>
      </c>
      <c r="E35" s="4">
        <v>0.79200000000000004</v>
      </c>
      <c r="F35" s="5">
        <v>4770</v>
      </c>
    </row>
    <row r="36" spans="1:6" ht="19.5" customHeight="1" x14ac:dyDescent="0.25">
      <c r="A36" s="4">
        <v>19.968177924799466</v>
      </c>
      <c r="B36" s="4">
        <v>2.8662646769319831</v>
      </c>
      <c r="C36" s="5">
        <v>0</v>
      </c>
      <c r="D36" s="5">
        <v>0</v>
      </c>
      <c r="E36" s="4">
        <v>0.82399999999999995</v>
      </c>
      <c r="F36" s="5">
        <v>4770</v>
      </c>
    </row>
    <row r="37" spans="1:6" ht="19.5" customHeight="1" x14ac:dyDescent="0.25">
      <c r="A37" s="4">
        <v>24.441185577187444</v>
      </c>
      <c r="B37" s="4">
        <v>2.9646628403038506</v>
      </c>
      <c r="C37" s="5">
        <v>0</v>
      </c>
      <c r="D37" s="5">
        <v>0</v>
      </c>
      <c r="E37" s="4">
        <v>0.83099999999999996</v>
      </c>
      <c r="F37" s="5">
        <v>4770</v>
      </c>
    </row>
    <row r="38" spans="1:6" ht="19.5" customHeight="1" x14ac:dyDescent="0.25">
      <c r="A38" s="4">
        <v>29.461792638414146</v>
      </c>
      <c r="B38" s="4">
        <v>3.1045469033687199</v>
      </c>
      <c r="C38" s="5">
        <v>0</v>
      </c>
      <c r="D38" s="5">
        <v>0</v>
      </c>
      <c r="E38" s="4">
        <v>0.81799999999999995</v>
      </c>
      <c r="F38" s="5">
        <v>4770</v>
      </c>
    </row>
    <row r="39" spans="1:6" ht="19.5" customHeight="1" x14ac:dyDescent="0.25">
      <c r="A39" s="4">
        <v>36.464903998518089</v>
      </c>
      <c r="B39" s="4">
        <v>3.3695252548347798</v>
      </c>
      <c r="C39" s="5">
        <v>0</v>
      </c>
      <c r="D39" s="5">
        <v>0</v>
      </c>
      <c r="E39" s="4">
        <v>0.70699999999999996</v>
      </c>
      <c r="F39" s="5">
        <v>4770</v>
      </c>
    </row>
    <row r="40" spans="1:6" ht="19.5" customHeight="1" x14ac:dyDescent="0.25">
      <c r="A40" s="4">
        <v>45.676518369929916</v>
      </c>
      <c r="B40" s="4">
        <v>3.7540195933000193</v>
      </c>
      <c r="C40" s="5">
        <v>0</v>
      </c>
      <c r="D40" s="5">
        <v>0</v>
      </c>
      <c r="E40" s="4">
        <v>0.48899999999999999</v>
      </c>
      <c r="F40" s="5">
        <v>4770</v>
      </c>
    </row>
    <row r="41" spans="1:6" ht="19.5" customHeight="1" x14ac:dyDescent="0.25">
      <c r="A41" s="15" t="s">
        <v>4</v>
      </c>
      <c r="B41" s="16"/>
      <c r="C41" s="16"/>
      <c r="D41" s="16"/>
      <c r="E41" s="17"/>
      <c r="F41" s="17"/>
    </row>
    <row r="42" spans="1:6" ht="19.5" customHeight="1" x14ac:dyDescent="0.25">
      <c r="A42" s="4">
        <v>12.22785555649865</v>
      </c>
      <c r="B42" s="4">
        <v>2.9838694980608689</v>
      </c>
      <c r="C42" s="5">
        <v>0</v>
      </c>
      <c r="D42" s="5">
        <v>0</v>
      </c>
      <c r="E42" s="4">
        <v>0.78</v>
      </c>
      <c r="F42" s="5">
        <v>4505</v>
      </c>
    </row>
    <row r="43" spans="1:6" ht="19.5" customHeight="1" x14ac:dyDescent="0.25">
      <c r="A43" s="4">
        <v>15.823017940858687</v>
      </c>
      <c r="B43" s="4">
        <v>2.977439687079344</v>
      </c>
      <c r="C43" s="5">
        <v>0</v>
      </c>
      <c r="D43" s="5">
        <v>0</v>
      </c>
      <c r="E43" s="4">
        <v>0.79200000000000004</v>
      </c>
      <c r="F43" s="5">
        <v>4505</v>
      </c>
    </row>
    <row r="44" spans="1:6" ht="19.5" customHeight="1" x14ac:dyDescent="0.25">
      <c r="A44" s="4">
        <v>19.706264782033529</v>
      </c>
      <c r="B44" s="4">
        <v>3.0164396571083669</v>
      </c>
      <c r="C44" s="5">
        <v>0</v>
      </c>
      <c r="D44" s="5">
        <v>0</v>
      </c>
      <c r="E44" s="4">
        <v>0.82399999999999995</v>
      </c>
      <c r="F44" s="5">
        <v>4505</v>
      </c>
    </row>
    <row r="45" spans="1:6" ht="19.5" customHeight="1" x14ac:dyDescent="0.25">
      <c r="A45" s="4">
        <v>23.857348539785395</v>
      </c>
      <c r="B45" s="4">
        <v>3.0768936577155008</v>
      </c>
      <c r="C45" s="5">
        <v>0</v>
      </c>
      <c r="D45" s="5">
        <v>0</v>
      </c>
      <c r="E45" s="4">
        <v>0.83099999999999996</v>
      </c>
      <c r="F45" s="5">
        <v>4505</v>
      </c>
    </row>
    <row r="46" spans="1:6" ht="19.5" customHeight="1" x14ac:dyDescent="0.25">
      <c r="A46" s="4">
        <v>29.453129060071202</v>
      </c>
      <c r="B46" s="4">
        <v>3.258285184864572</v>
      </c>
      <c r="C46" s="5">
        <v>0</v>
      </c>
      <c r="D46" s="5">
        <v>0</v>
      </c>
      <c r="E46" s="4">
        <v>0.81799999999999995</v>
      </c>
      <c r="F46" s="5">
        <v>4505</v>
      </c>
    </row>
    <row r="47" spans="1:6" ht="19.5" customHeight="1" x14ac:dyDescent="0.25">
      <c r="A47" s="4">
        <v>35.573572173637004</v>
      </c>
      <c r="B47" s="4">
        <v>3.4624036067889095</v>
      </c>
      <c r="C47" s="5">
        <v>0</v>
      </c>
      <c r="D47" s="5">
        <v>0</v>
      </c>
      <c r="E47" s="4">
        <v>0.70699999999999996</v>
      </c>
      <c r="F47" s="5">
        <v>4505</v>
      </c>
    </row>
    <row r="48" spans="1:6" ht="19.5" customHeight="1" x14ac:dyDescent="0.25">
      <c r="A48" s="4">
        <v>43.833653325231218</v>
      </c>
      <c r="B48" s="4">
        <v>3.8162292273943001</v>
      </c>
      <c r="C48" s="5">
        <v>0</v>
      </c>
      <c r="D48" s="5">
        <v>0</v>
      </c>
      <c r="E48" s="4">
        <v>0.48899999999999999</v>
      </c>
      <c r="F48" s="5">
        <v>4505</v>
      </c>
    </row>
    <row r="49" spans="1:6" ht="19.5" customHeight="1" x14ac:dyDescent="0.25">
      <c r="A49" s="15" t="s">
        <v>4</v>
      </c>
      <c r="B49" s="16"/>
      <c r="C49" s="16"/>
      <c r="D49" s="16"/>
      <c r="E49" s="17"/>
      <c r="F49" s="17"/>
    </row>
    <row r="50" spans="1:6" ht="19.5" customHeight="1" x14ac:dyDescent="0.25">
      <c r="A50" s="4">
        <v>12.247591319071846</v>
      </c>
      <c r="B50" s="4">
        <v>3.1115380554670988</v>
      </c>
      <c r="C50" s="5">
        <v>0</v>
      </c>
      <c r="D50" s="5">
        <v>0</v>
      </c>
      <c r="E50" s="4">
        <v>0.78</v>
      </c>
      <c r="F50" s="5">
        <v>4240</v>
      </c>
    </row>
    <row r="51" spans="1:6" ht="19.5" customHeight="1" x14ac:dyDescent="0.25">
      <c r="A51" s="4">
        <v>15.838749847199177</v>
      </c>
      <c r="B51" s="4">
        <v>3.1398203944006129</v>
      </c>
      <c r="C51" s="5">
        <v>0</v>
      </c>
      <c r="D51" s="5">
        <v>0</v>
      </c>
      <c r="E51" s="4">
        <v>0.79200000000000004</v>
      </c>
      <c r="F51" s="5">
        <v>4240</v>
      </c>
    </row>
    <row r="52" spans="1:6" ht="19.5" customHeight="1" x14ac:dyDescent="0.25">
      <c r="A52" s="4">
        <v>19.431703593588555</v>
      </c>
      <c r="B52" s="4">
        <v>3.1398203944006129</v>
      </c>
      <c r="C52" s="5">
        <v>0</v>
      </c>
      <c r="D52" s="5">
        <v>0</v>
      </c>
      <c r="E52" s="4">
        <v>0.82399999999999995</v>
      </c>
      <c r="F52" s="5">
        <v>4240</v>
      </c>
    </row>
    <row r="53" spans="1:6" ht="19.5" customHeight="1" x14ac:dyDescent="0.25">
      <c r="A53" s="4">
        <v>23.567156812823107</v>
      </c>
      <c r="B53" s="4">
        <v>3.227838758465865</v>
      </c>
      <c r="C53" s="5">
        <v>0</v>
      </c>
      <c r="D53" s="5">
        <v>0</v>
      </c>
      <c r="E53" s="4">
        <v>0.83099999999999996</v>
      </c>
      <c r="F53" s="5">
        <v>4240</v>
      </c>
    </row>
    <row r="54" spans="1:6" ht="19.5" customHeight="1" x14ac:dyDescent="0.25">
      <c r="A54" s="4">
        <v>28.286829041339072</v>
      </c>
      <c r="B54" s="4">
        <v>3.3531710352107726</v>
      </c>
      <c r="C54" s="5">
        <v>0</v>
      </c>
      <c r="D54" s="5">
        <v>0</v>
      </c>
      <c r="E54" s="4">
        <v>0.81799999999999995</v>
      </c>
      <c r="F54" s="5">
        <v>4240</v>
      </c>
    </row>
    <row r="55" spans="1:6" ht="19.5" customHeight="1" x14ac:dyDescent="0.25">
      <c r="A55" s="4">
        <v>34.573997720932937</v>
      </c>
      <c r="B55" s="4">
        <v>3.5882869597950235</v>
      </c>
      <c r="C55" s="5">
        <v>0</v>
      </c>
      <c r="D55" s="5">
        <v>0</v>
      </c>
      <c r="E55" s="4">
        <v>0.70699999999999996</v>
      </c>
      <c r="F55" s="5">
        <v>4240</v>
      </c>
    </row>
    <row r="56" spans="1:6" ht="19.5" customHeight="1" x14ac:dyDescent="0.25">
      <c r="A56" s="4">
        <v>42.04782010589139</v>
      </c>
      <c r="B56" s="4">
        <v>3.8914644073566893</v>
      </c>
      <c r="C56" s="5">
        <v>0</v>
      </c>
      <c r="D56" s="5">
        <v>0</v>
      </c>
      <c r="E56" s="4">
        <v>0.48899999999999999</v>
      </c>
      <c r="F56" s="5">
        <v>4240</v>
      </c>
    </row>
    <row r="57" spans="1:6" ht="19.5" customHeight="1" x14ac:dyDescent="0.25">
      <c r="A57" s="15" t="s">
        <v>4</v>
      </c>
      <c r="B57" s="16"/>
      <c r="C57" s="16"/>
      <c r="D57" s="16"/>
      <c r="E57" s="17"/>
      <c r="F57" s="17"/>
    </row>
    <row r="58" spans="1:6" ht="19.5" customHeight="1" x14ac:dyDescent="0.25">
      <c r="A58" s="4">
        <v>11.756455476652746</v>
      </c>
      <c r="B58" s="4">
        <v>3.258285184864572</v>
      </c>
      <c r="C58" s="5">
        <v>0</v>
      </c>
      <c r="D58" s="5">
        <v>0</v>
      </c>
      <c r="E58" s="4">
        <v>0.78</v>
      </c>
      <c r="F58" s="5">
        <v>3975</v>
      </c>
    </row>
    <row r="59" spans="1:6" ht="19.5" customHeight="1" x14ac:dyDescent="0.25">
      <c r="A59" s="4">
        <v>15.391016662515726</v>
      </c>
      <c r="B59" s="4">
        <v>3.2506198578719721</v>
      </c>
      <c r="C59" s="5">
        <v>0</v>
      </c>
      <c r="D59" s="5">
        <v>0</v>
      </c>
      <c r="E59" s="4">
        <v>0.79200000000000004</v>
      </c>
      <c r="F59" s="5">
        <v>3975</v>
      </c>
    </row>
    <row r="60" spans="1:6" ht="19.5" customHeight="1" x14ac:dyDescent="0.25">
      <c r="A60" s="4">
        <v>18.936291053941211</v>
      </c>
      <c r="B60" s="4">
        <v>3.2814996196903126</v>
      </c>
      <c r="C60" s="5">
        <v>0</v>
      </c>
      <c r="D60" s="5">
        <v>0</v>
      </c>
      <c r="E60" s="4">
        <v>0.82399999999999995</v>
      </c>
      <c r="F60" s="5">
        <v>3975</v>
      </c>
    </row>
    <row r="61" spans="1:6" ht="19.5" customHeight="1" x14ac:dyDescent="0.25">
      <c r="A61" s="4">
        <v>23.319648091453583</v>
      </c>
      <c r="B61" s="4">
        <v>3.3695252548347798</v>
      </c>
      <c r="C61" s="5">
        <v>0</v>
      </c>
      <c r="D61" s="5">
        <v>0</v>
      </c>
      <c r="E61" s="4">
        <v>0.83099999999999996</v>
      </c>
      <c r="F61" s="5">
        <v>3975</v>
      </c>
    </row>
    <row r="62" spans="1:6" ht="19.5" customHeight="1" x14ac:dyDescent="0.25">
      <c r="A62" s="4">
        <v>27.844597642907541</v>
      </c>
      <c r="B62" s="4">
        <v>3.4886294339712891</v>
      </c>
      <c r="C62" s="5">
        <v>0</v>
      </c>
      <c r="D62" s="5">
        <v>0</v>
      </c>
      <c r="E62" s="4">
        <v>0.81799999999999995</v>
      </c>
      <c r="F62" s="5">
        <v>3975</v>
      </c>
    </row>
    <row r="63" spans="1:6" ht="19.5" customHeight="1" x14ac:dyDescent="0.25">
      <c r="A63" s="4">
        <v>32.881803124384042</v>
      </c>
      <c r="B63" s="4">
        <v>3.6644172492093219</v>
      </c>
      <c r="C63" s="5">
        <v>0</v>
      </c>
      <c r="D63" s="5">
        <v>0</v>
      </c>
      <c r="E63" s="4">
        <v>0.70699999999999996</v>
      </c>
      <c r="F63" s="5">
        <v>3975</v>
      </c>
    </row>
    <row r="64" spans="1:6" ht="19.5" customHeight="1" x14ac:dyDescent="0.25">
      <c r="A64" s="4">
        <v>39.893121152484255</v>
      </c>
      <c r="B64" s="4">
        <v>3.9697256986849614</v>
      </c>
      <c r="C64" s="5">
        <v>0</v>
      </c>
      <c r="D64" s="5">
        <v>0</v>
      </c>
      <c r="E64" s="4">
        <v>0.48899999999999999</v>
      </c>
      <c r="F64" s="5">
        <v>3975</v>
      </c>
    </row>
    <row r="65" spans="1:6" ht="19.5" customHeight="1" x14ac:dyDescent="0.25">
      <c r="A65" s="15" t="s">
        <v>4</v>
      </c>
      <c r="B65" s="16"/>
      <c r="C65" s="16"/>
      <c r="D65" s="16"/>
      <c r="E65" s="17"/>
      <c r="F65" s="17"/>
    </row>
    <row r="66" spans="1:6" ht="19.5" customHeight="1" x14ac:dyDescent="0.25">
      <c r="A66" s="4">
        <v>11.728207732136664</v>
      </c>
      <c r="B66" s="4">
        <v>3.3860397832289215</v>
      </c>
      <c r="C66" s="5">
        <v>0</v>
      </c>
      <c r="D66" s="5">
        <v>0</v>
      </c>
      <c r="E66" s="4">
        <v>0.78</v>
      </c>
      <c r="F66" s="4">
        <v>3709.9999999999995</v>
      </c>
    </row>
    <row r="67" spans="1:6" ht="19.5" customHeight="1" x14ac:dyDescent="0.25">
      <c r="A67" s="4">
        <v>15.084567402229741</v>
      </c>
      <c r="B67" s="4">
        <v>3.3943579016144114</v>
      </c>
      <c r="C67" s="5">
        <v>0</v>
      </c>
      <c r="D67" s="5">
        <v>0</v>
      </c>
      <c r="E67" s="4">
        <v>0.79200000000000004</v>
      </c>
      <c r="F67" s="4">
        <v>3709.9999999999995</v>
      </c>
    </row>
    <row r="68" spans="1:6" ht="19.5" customHeight="1" x14ac:dyDescent="0.25">
      <c r="A68" s="4">
        <v>18.725496327157352</v>
      </c>
      <c r="B68" s="4">
        <v>3.4280431153624638</v>
      </c>
      <c r="C68" s="5">
        <v>0</v>
      </c>
      <c r="D68" s="5">
        <v>0</v>
      </c>
      <c r="E68" s="4">
        <v>0.82399999999999995</v>
      </c>
      <c r="F68" s="4">
        <v>3709.9999999999995</v>
      </c>
    </row>
    <row r="69" spans="1:6" ht="19.5" customHeight="1" x14ac:dyDescent="0.25">
      <c r="A69" s="4">
        <v>22.255921010165434</v>
      </c>
      <c r="B69" s="4">
        <v>3.4537490689608701</v>
      </c>
      <c r="C69" s="5">
        <v>0</v>
      </c>
      <c r="D69" s="5">
        <v>0</v>
      </c>
      <c r="E69" s="4">
        <v>0.83099999999999996</v>
      </c>
      <c r="F69" s="4">
        <v>3709.9999999999995</v>
      </c>
    </row>
    <row r="70" spans="1:6" ht="19.5" customHeight="1" x14ac:dyDescent="0.25">
      <c r="A70" s="4">
        <v>26.595849158769283</v>
      </c>
      <c r="B70" s="4">
        <v>3.5789925168594916</v>
      </c>
      <c r="C70" s="5">
        <v>0</v>
      </c>
      <c r="D70" s="5">
        <v>0</v>
      </c>
      <c r="E70" s="4">
        <v>0.81799999999999995</v>
      </c>
      <c r="F70" s="4">
        <v>3709.9999999999995</v>
      </c>
    </row>
    <row r="71" spans="1:6" ht="19.5" customHeight="1" x14ac:dyDescent="0.25">
      <c r="A71" s="4">
        <v>32.115045867270148</v>
      </c>
      <c r="B71" s="4">
        <v>3.7952648511380889</v>
      </c>
      <c r="C71" s="5">
        <v>0</v>
      </c>
      <c r="D71" s="5">
        <v>0</v>
      </c>
      <c r="E71" s="4">
        <v>0.70699999999999996</v>
      </c>
      <c r="F71" s="4">
        <v>3709.9999999999995</v>
      </c>
    </row>
    <row r="72" spans="1:6" ht="19.5" customHeight="1" x14ac:dyDescent="0.25">
      <c r="A72" s="4">
        <v>38.17404361231381</v>
      </c>
      <c r="B72" s="4">
        <v>4.0511994229913348</v>
      </c>
      <c r="C72" s="5">
        <v>0</v>
      </c>
      <c r="D72" s="5">
        <v>0</v>
      </c>
      <c r="E72" s="4">
        <v>0.48899999999999999</v>
      </c>
      <c r="F72" s="4">
        <v>3709.9999999999995</v>
      </c>
    </row>
    <row r="73" spans="1:6" ht="19.5" customHeight="1" x14ac:dyDescent="0.25">
      <c r="A73" s="15" t="s">
        <v>5</v>
      </c>
      <c r="B73" s="16"/>
      <c r="C73" s="16"/>
      <c r="D73" s="16"/>
      <c r="E73" s="17"/>
      <c r="F73" s="17"/>
    </row>
    <row r="74" spans="1:6" ht="19.5" customHeight="1" x14ac:dyDescent="0.25">
      <c r="A74" s="15" t="s">
        <v>19</v>
      </c>
      <c r="B74" s="5">
        <v>514</v>
      </c>
      <c r="C74" s="16"/>
      <c r="D74" s="16"/>
      <c r="E74" s="17"/>
      <c r="F74" s="17"/>
    </row>
    <row r="75" spans="1:6" ht="19.5" customHeight="1" x14ac:dyDescent="0.25">
      <c r="A75" s="15" t="s">
        <v>6</v>
      </c>
      <c r="B75" s="5">
        <v>287</v>
      </c>
      <c r="C75" s="16"/>
      <c r="D75" s="16"/>
      <c r="E75" s="17"/>
      <c r="F75" s="17"/>
    </row>
    <row r="76" spans="1:6" ht="19.5" customHeight="1" x14ac:dyDescent="0.25">
      <c r="A76" s="15" t="s">
        <v>7</v>
      </c>
      <c r="B76" s="4">
        <v>4.5</v>
      </c>
      <c r="C76" s="16"/>
      <c r="D76" s="16"/>
      <c r="E76" s="17"/>
      <c r="F76" s="17"/>
    </row>
    <row r="77" spans="1:6" ht="19.5" customHeight="1" x14ac:dyDescent="0.25">
      <c r="A77" s="15" t="s">
        <v>8</v>
      </c>
      <c r="B77" s="4">
        <v>1.7</v>
      </c>
      <c r="C77" s="16"/>
      <c r="D77" s="16"/>
      <c r="E77" s="17"/>
      <c r="F77" s="17"/>
    </row>
    <row r="78" spans="1:6" ht="19.5" customHeight="1" x14ac:dyDescent="0.25">
      <c r="A78" s="15" t="s">
        <v>9</v>
      </c>
      <c r="B78" s="4">
        <v>0.85</v>
      </c>
      <c r="C78" s="16"/>
      <c r="D78" s="16"/>
      <c r="E78" s="17"/>
      <c r="F78" s="17"/>
    </row>
    <row r="79" spans="1:6" ht="19.5" customHeight="1" x14ac:dyDescent="0.25">
      <c r="A79" s="15" t="s">
        <v>10</v>
      </c>
      <c r="B79" s="4">
        <v>3.9</v>
      </c>
      <c r="C79" s="16"/>
      <c r="D79" s="16"/>
      <c r="E79" s="17"/>
      <c r="F79" s="17"/>
    </row>
    <row r="80" spans="1:6" ht="19.5" customHeight="1" x14ac:dyDescent="0.25">
      <c r="A80" s="15" t="s">
        <v>11</v>
      </c>
      <c r="B80" s="5">
        <v>5300</v>
      </c>
      <c r="C80" s="16"/>
      <c r="D80" s="16"/>
      <c r="E80" s="17"/>
      <c r="F80" s="17"/>
    </row>
    <row r="81" spans="1:6" ht="19.5" customHeight="1" x14ac:dyDescent="0.25">
      <c r="A81" s="15" t="s">
        <v>12</v>
      </c>
      <c r="B81" s="5">
        <v>31</v>
      </c>
      <c r="C81" s="16"/>
      <c r="D81" s="16"/>
      <c r="E81" s="17"/>
      <c r="F81" s="17"/>
    </row>
    <row r="82" spans="1:6" ht="19.5" customHeight="1" x14ac:dyDescent="0.25">
      <c r="A82" s="15" t="s">
        <v>13</v>
      </c>
      <c r="B82" s="4">
        <v>0.03</v>
      </c>
      <c r="C82" s="16"/>
      <c r="D82" s="16"/>
      <c r="E82" s="17"/>
      <c r="F82" s="17"/>
    </row>
    <row r="83" spans="1:6" ht="19.5" customHeight="1" x14ac:dyDescent="0.25">
      <c r="A83" s="15" t="s">
        <v>14</v>
      </c>
      <c r="B83" s="4">
        <v>7.8100000000000003E-2</v>
      </c>
      <c r="C83" s="16"/>
      <c r="D83" s="16"/>
      <c r="E83" s="17"/>
      <c r="F83" s="17"/>
    </row>
    <row r="84" spans="1:6" ht="19.5" customHeight="1" x14ac:dyDescent="0.25">
      <c r="A84" s="15" t="s">
        <v>15</v>
      </c>
      <c r="B84" s="16"/>
      <c r="C84" s="16"/>
      <c r="D84" s="16"/>
      <c r="E84" s="17"/>
      <c r="F84" s="17"/>
    </row>
    <row r="85" spans="1:6" ht="19.5" customHeight="1" x14ac:dyDescent="0.25">
      <c r="A85" s="15" t="s">
        <v>16</v>
      </c>
      <c r="B85" s="4">
        <v>4.7</v>
      </c>
      <c r="C85" s="16"/>
      <c r="D85" s="16"/>
      <c r="E85" s="17"/>
      <c r="F85" s="17"/>
    </row>
    <row r="86" spans="1:6" ht="19.5" customHeight="1" x14ac:dyDescent="0.25">
      <c r="A86" s="15" t="s">
        <v>17</v>
      </c>
      <c r="B86" s="5">
        <v>16</v>
      </c>
      <c r="C86" s="16"/>
      <c r="D86" s="16"/>
      <c r="E86" s="17"/>
      <c r="F86" s="17"/>
    </row>
    <row r="87" spans="1:6" ht="19.5" customHeight="1" x14ac:dyDescent="0.25">
      <c r="A87" s="15" t="s">
        <v>18</v>
      </c>
      <c r="B87" s="5">
        <v>45</v>
      </c>
      <c r="C87" s="16"/>
      <c r="D87" s="16"/>
      <c r="E87" s="17"/>
      <c r="F87" s="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8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5">
        <v>12</v>
      </c>
      <c r="B2" s="4">
        <v>2.2400000000000002</v>
      </c>
      <c r="C2" s="5">
        <v>0</v>
      </c>
      <c r="D2" s="5">
        <v>0</v>
      </c>
      <c r="E2" s="4">
        <v>0.82</v>
      </c>
      <c r="F2" s="5">
        <v>5720</v>
      </c>
    </row>
    <row r="3" spans="1:6" ht="19.5" customHeight="1" x14ac:dyDescent="0.25">
      <c r="A3" s="4">
        <v>13.16</v>
      </c>
      <c r="B3" s="4">
        <v>2.29</v>
      </c>
      <c r="C3" s="5">
        <v>0</v>
      </c>
      <c r="D3" s="5">
        <v>0</v>
      </c>
      <c r="E3" s="4">
        <v>0.78</v>
      </c>
      <c r="F3" s="5">
        <v>5720</v>
      </c>
    </row>
    <row r="4" spans="1:6" ht="19.5" customHeight="1" x14ac:dyDescent="0.25">
      <c r="A4" s="4">
        <v>14.68</v>
      </c>
      <c r="B4" s="4">
        <v>2.36</v>
      </c>
      <c r="C4" s="5">
        <v>0</v>
      </c>
      <c r="D4" s="5">
        <v>0</v>
      </c>
      <c r="E4" s="4">
        <v>0.8</v>
      </c>
      <c r="F4" s="5">
        <v>5720</v>
      </c>
    </row>
    <row r="5" spans="1:6" ht="19.5" customHeight="1" x14ac:dyDescent="0.25">
      <c r="A5" s="4">
        <v>16.97</v>
      </c>
      <c r="B5" s="4">
        <v>2.5099999999999998</v>
      </c>
      <c r="C5" s="5">
        <v>0</v>
      </c>
      <c r="D5" s="5">
        <v>0</v>
      </c>
      <c r="E5" s="4">
        <v>0.8</v>
      </c>
      <c r="F5" s="5">
        <v>5720</v>
      </c>
    </row>
    <row r="6" spans="1:6" ht="19.5" customHeight="1" x14ac:dyDescent="0.25">
      <c r="A6" s="4">
        <v>18.940000000000001</v>
      </c>
      <c r="B6" s="4">
        <v>2.65</v>
      </c>
      <c r="C6" s="5">
        <v>0</v>
      </c>
      <c r="D6" s="5">
        <v>0</v>
      </c>
      <c r="E6" s="4">
        <v>0.78</v>
      </c>
      <c r="F6" s="5">
        <v>5720</v>
      </c>
    </row>
    <row r="7" spans="1:6" ht="19.5" customHeight="1" x14ac:dyDescent="0.25">
      <c r="A7" s="4">
        <v>21.92</v>
      </c>
      <c r="B7" s="4">
        <v>2.85</v>
      </c>
      <c r="C7" s="5">
        <v>0</v>
      </c>
      <c r="D7" s="5">
        <v>0</v>
      </c>
      <c r="E7" s="4">
        <v>0.63</v>
      </c>
      <c r="F7" s="5">
        <v>5720</v>
      </c>
    </row>
    <row r="8" spans="1:6" ht="19.5" customHeight="1" x14ac:dyDescent="0.25">
      <c r="A8" s="15" t="s">
        <v>4</v>
      </c>
      <c r="B8" s="16"/>
      <c r="C8" s="16"/>
      <c r="D8" s="16"/>
      <c r="E8" s="17"/>
      <c r="F8" s="16"/>
    </row>
    <row r="9" spans="1:6" ht="19.5" customHeight="1" x14ac:dyDescent="0.25">
      <c r="A9" s="4">
        <v>12.39</v>
      </c>
      <c r="B9" s="4">
        <v>2.41</v>
      </c>
      <c r="C9" s="5">
        <v>0</v>
      </c>
      <c r="D9" s="5">
        <v>0</v>
      </c>
      <c r="E9" s="4">
        <v>0.82</v>
      </c>
      <c r="F9" s="5">
        <v>5460</v>
      </c>
    </row>
    <row r="10" spans="1:6" ht="19.5" customHeight="1" x14ac:dyDescent="0.25">
      <c r="A10" s="4">
        <v>13.54</v>
      </c>
      <c r="B10" s="4">
        <v>2.46</v>
      </c>
      <c r="C10" s="5">
        <v>0</v>
      </c>
      <c r="D10" s="5">
        <v>0</v>
      </c>
      <c r="E10" s="4">
        <v>0.78</v>
      </c>
      <c r="F10" s="5">
        <v>5460</v>
      </c>
    </row>
    <row r="11" spans="1:6" ht="19.5" customHeight="1" x14ac:dyDescent="0.25">
      <c r="A11" s="4">
        <v>15.12</v>
      </c>
      <c r="B11" s="4">
        <v>2.54</v>
      </c>
      <c r="C11" s="5">
        <v>0</v>
      </c>
      <c r="D11" s="5">
        <v>0</v>
      </c>
      <c r="E11" s="4">
        <v>0.8</v>
      </c>
      <c r="F11" s="5">
        <v>5460</v>
      </c>
    </row>
    <row r="12" spans="1:6" ht="19.5" customHeight="1" x14ac:dyDescent="0.25">
      <c r="A12" s="4">
        <v>17.22</v>
      </c>
      <c r="B12" s="4">
        <v>2.67</v>
      </c>
      <c r="C12" s="5">
        <v>0</v>
      </c>
      <c r="D12" s="5">
        <v>0</v>
      </c>
      <c r="E12" s="4">
        <v>0.8</v>
      </c>
      <c r="F12" s="5">
        <v>5460</v>
      </c>
    </row>
    <row r="13" spans="1:6" ht="19.5" customHeight="1" x14ac:dyDescent="0.25">
      <c r="A13" s="4">
        <v>19.18</v>
      </c>
      <c r="B13" s="4">
        <v>2.81</v>
      </c>
      <c r="C13" s="5">
        <v>0</v>
      </c>
      <c r="D13" s="5">
        <v>0</v>
      </c>
      <c r="E13" s="4">
        <v>0.78</v>
      </c>
      <c r="F13" s="5">
        <v>5460</v>
      </c>
    </row>
    <row r="14" spans="1:6" ht="19.5" customHeight="1" x14ac:dyDescent="0.25">
      <c r="A14" s="4">
        <v>22.18</v>
      </c>
      <c r="B14" s="4">
        <v>3.01</v>
      </c>
      <c r="C14" s="5">
        <v>0</v>
      </c>
      <c r="D14" s="5">
        <v>0</v>
      </c>
      <c r="E14" s="4">
        <v>0.63</v>
      </c>
      <c r="F14" s="5">
        <v>5460</v>
      </c>
    </row>
    <row r="15" spans="1:6" ht="19.5" customHeight="1" x14ac:dyDescent="0.25">
      <c r="A15" s="15" t="s">
        <v>4</v>
      </c>
      <c r="B15" s="16"/>
      <c r="C15" s="16"/>
      <c r="D15" s="16"/>
      <c r="E15" s="17"/>
      <c r="F15" s="16"/>
    </row>
    <row r="16" spans="1:6" ht="19.5" customHeight="1" x14ac:dyDescent="0.25">
      <c r="A16" s="4">
        <v>12.72</v>
      </c>
      <c r="B16" s="4">
        <v>2.59</v>
      </c>
      <c r="C16" s="5">
        <v>0</v>
      </c>
      <c r="D16" s="5">
        <v>0</v>
      </c>
      <c r="E16" s="4">
        <v>0.82</v>
      </c>
      <c r="F16" s="5">
        <v>5200</v>
      </c>
    </row>
    <row r="17" spans="1:6" ht="19.5" customHeight="1" x14ac:dyDescent="0.25">
      <c r="A17" s="4">
        <v>13.82</v>
      </c>
      <c r="B17" s="4">
        <v>2.63</v>
      </c>
      <c r="C17" s="5">
        <v>0</v>
      </c>
      <c r="D17" s="5">
        <v>0</v>
      </c>
      <c r="E17" s="4">
        <v>0.78</v>
      </c>
      <c r="F17" s="5">
        <v>5200</v>
      </c>
    </row>
    <row r="18" spans="1:6" ht="19.5" customHeight="1" x14ac:dyDescent="0.25">
      <c r="A18" s="4">
        <v>15.4</v>
      </c>
      <c r="B18" s="4">
        <v>2.71</v>
      </c>
      <c r="C18" s="5">
        <v>0</v>
      </c>
      <c r="D18" s="5">
        <v>0</v>
      </c>
      <c r="E18" s="4">
        <v>0.8</v>
      </c>
      <c r="F18" s="5">
        <v>5200</v>
      </c>
    </row>
    <row r="19" spans="1:6" ht="19.5" customHeight="1" x14ac:dyDescent="0.25">
      <c r="A19" s="4">
        <v>17.55</v>
      </c>
      <c r="B19" s="4">
        <v>2.85</v>
      </c>
      <c r="C19" s="5">
        <v>0</v>
      </c>
      <c r="D19" s="5">
        <v>0</v>
      </c>
      <c r="E19" s="4">
        <v>0.8</v>
      </c>
      <c r="F19" s="5">
        <v>5200</v>
      </c>
    </row>
    <row r="20" spans="1:6" ht="19.5" customHeight="1" x14ac:dyDescent="0.25">
      <c r="A20" s="4">
        <v>19.399999999999999</v>
      </c>
      <c r="B20" s="4">
        <v>2.98</v>
      </c>
      <c r="C20" s="5">
        <v>0</v>
      </c>
      <c r="D20" s="5">
        <v>0</v>
      </c>
      <c r="E20" s="4">
        <v>0.78</v>
      </c>
      <c r="F20" s="5">
        <v>5200</v>
      </c>
    </row>
    <row r="21" spans="1:6" ht="19.5" customHeight="1" x14ac:dyDescent="0.25">
      <c r="A21" s="4">
        <v>22.31</v>
      </c>
      <c r="B21" s="4">
        <v>3.17</v>
      </c>
      <c r="C21" s="5">
        <v>0</v>
      </c>
      <c r="D21" s="5">
        <v>0</v>
      </c>
      <c r="E21" s="4">
        <v>0.63</v>
      </c>
      <c r="F21" s="5">
        <v>5200</v>
      </c>
    </row>
    <row r="22" spans="1:6" ht="19.5" customHeight="1" x14ac:dyDescent="0.25">
      <c r="A22" s="15" t="s">
        <v>4</v>
      </c>
      <c r="B22" s="16"/>
      <c r="C22" s="16"/>
      <c r="D22" s="16"/>
      <c r="E22" s="17"/>
      <c r="F22" s="16"/>
    </row>
    <row r="23" spans="1:6" ht="19.5" customHeight="1" x14ac:dyDescent="0.25">
      <c r="A23" s="4">
        <v>12.91</v>
      </c>
      <c r="B23" s="4">
        <v>2.77</v>
      </c>
      <c r="C23" s="5">
        <v>0</v>
      </c>
      <c r="D23" s="5">
        <v>0</v>
      </c>
      <c r="E23" s="4">
        <v>0.82</v>
      </c>
      <c r="F23" s="5">
        <v>4940</v>
      </c>
    </row>
    <row r="24" spans="1:6" ht="19.5" customHeight="1" x14ac:dyDescent="0.25">
      <c r="A24" s="4">
        <v>14.05</v>
      </c>
      <c r="B24" s="4">
        <v>2.81</v>
      </c>
      <c r="C24" s="5">
        <v>0</v>
      </c>
      <c r="D24" s="5">
        <v>0</v>
      </c>
      <c r="E24" s="4">
        <v>0.78</v>
      </c>
      <c r="F24" s="5">
        <v>4940</v>
      </c>
    </row>
    <row r="25" spans="1:6" ht="19.5" customHeight="1" x14ac:dyDescent="0.25">
      <c r="A25" s="4">
        <v>15.63</v>
      </c>
      <c r="B25" s="4">
        <v>2.88</v>
      </c>
      <c r="C25" s="5">
        <v>0</v>
      </c>
      <c r="D25" s="5">
        <v>0</v>
      </c>
      <c r="E25" s="4">
        <v>0.8</v>
      </c>
      <c r="F25" s="5">
        <v>4940</v>
      </c>
    </row>
    <row r="26" spans="1:6" ht="19.5" customHeight="1" x14ac:dyDescent="0.25">
      <c r="A26" s="4">
        <v>17.690000000000001</v>
      </c>
      <c r="B26" s="4">
        <v>3.02</v>
      </c>
      <c r="C26" s="5">
        <v>0</v>
      </c>
      <c r="D26" s="5">
        <v>0</v>
      </c>
      <c r="E26" s="4">
        <v>0.8</v>
      </c>
      <c r="F26" s="5">
        <v>4940</v>
      </c>
    </row>
    <row r="27" spans="1:6" ht="19.5" customHeight="1" x14ac:dyDescent="0.25">
      <c r="A27" s="4">
        <v>19.54</v>
      </c>
      <c r="B27" s="4">
        <v>3.15</v>
      </c>
      <c r="C27" s="5">
        <v>0</v>
      </c>
      <c r="D27" s="5">
        <v>0</v>
      </c>
      <c r="E27" s="4">
        <v>0.78</v>
      </c>
      <c r="F27" s="5">
        <v>4940</v>
      </c>
    </row>
    <row r="28" spans="1:6" ht="19.5" customHeight="1" x14ac:dyDescent="0.25">
      <c r="A28" s="4">
        <v>22.29</v>
      </c>
      <c r="B28" s="4">
        <v>3.33</v>
      </c>
      <c r="C28" s="5">
        <v>0</v>
      </c>
      <c r="D28" s="5">
        <v>0</v>
      </c>
      <c r="E28" s="4">
        <v>0.63</v>
      </c>
      <c r="F28" s="5">
        <v>4940</v>
      </c>
    </row>
    <row r="29" spans="1:6" ht="19.5" customHeight="1" x14ac:dyDescent="0.25">
      <c r="A29" s="15" t="s">
        <v>4</v>
      </c>
      <c r="B29" s="16"/>
      <c r="C29" s="16"/>
      <c r="D29" s="16"/>
      <c r="E29" s="17"/>
      <c r="F29" s="16"/>
    </row>
    <row r="30" spans="1:6" ht="19.5" customHeight="1" x14ac:dyDescent="0.25">
      <c r="A30" s="5">
        <v>13</v>
      </c>
      <c r="B30" s="4">
        <v>2.95</v>
      </c>
      <c r="C30" s="5">
        <v>0</v>
      </c>
      <c r="D30" s="5">
        <v>0</v>
      </c>
      <c r="E30" s="4">
        <v>0.82</v>
      </c>
      <c r="F30" s="5">
        <v>4680</v>
      </c>
    </row>
    <row r="31" spans="1:6" ht="19.5" customHeight="1" x14ac:dyDescent="0.25">
      <c r="A31" s="4">
        <v>14.23</v>
      </c>
      <c r="B31" s="5">
        <v>3</v>
      </c>
      <c r="C31" s="5">
        <v>0</v>
      </c>
      <c r="D31" s="5">
        <v>0</v>
      </c>
      <c r="E31" s="4">
        <v>0.78</v>
      </c>
      <c r="F31" s="5">
        <v>4680</v>
      </c>
    </row>
    <row r="32" spans="1:6" ht="19.5" customHeight="1" x14ac:dyDescent="0.25">
      <c r="A32" s="4">
        <v>15.74</v>
      </c>
      <c r="B32" s="4">
        <v>3.06</v>
      </c>
      <c r="C32" s="5">
        <v>0</v>
      </c>
      <c r="D32" s="5">
        <v>0</v>
      </c>
      <c r="E32" s="4">
        <v>0.8</v>
      </c>
      <c r="F32" s="5">
        <v>4680</v>
      </c>
    </row>
    <row r="33" spans="1:6" ht="19.5" customHeight="1" x14ac:dyDescent="0.25">
      <c r="A33" s="4">
        <v>17.73</v>
      </c>
      <c r="B33" s="4">
        <v>3.2</v>
      </c>
      <c r="C33" s="5">
        <v>0</v>
      </c>
      <c r="D33" s="5">
        <v>0</v>
      </c>
      <c r="E33" s="4">
        <v>0.8</v>
      </c>
      <c r="F33" s="5">
        <v>4680</v>
      </c>
    </row>
    <row r="34" spans="1:6" ht="19.5" customHeight="1" x14ac:dyDescent="0.25">
      <c r="A34" s="4">
        <v>19.690000000000001</v>
      </c>
      <c r="B34" s="4">
        <v>3.35</v>
      </c>
      <c r="C34" s="5">
        <v>0</v>
      </c>
      <c r="D34" s="5">
        <v>0</v>
      </c>
      <c r="E34" s="4">
        <v>0.78</v>
      </c>
      <c r="F34" s="5">
        <v>4680</v>
      </c>
    </row>
    <row r="35" spans="1:6" ht="19.5" customHeight="1" x14ac:dyDescent="0.25">
      <c r="A35" s="4">
        <v>22.25</v>
      </c>
      <c r="B35" s="4">
        <v>3.51</v>
      </c>
      <c r="C35" s="5">
        <v>0</v>
      </c>
      <c r="D35" s="5">
        <v>0</v>
      </c>
      <c r="E35" s="4">
        <v>0.63</v>
      </c>
      <c r="F35" s="5">
        <v>4680</v>
      </c>
    </row>
    <row r="36" spans="1:6" ht="19.5" customHeight="1" x14ac:dyDescent="0.25">
      <c r="A36" s="15" t="s">
        <v>4</v>
      </c>
      <c r="B36" s="16"/>
      <c r="C36" s="16"/>
      <c r="D36" s="16"/>
      <c r="E36" s="17"/>
      <c r="F36" s="16"/>
    </row>
    <row r="37" spans="1:6" ht="19.5" customHeight="1" x14ac:dyDescent="0.25">
      <c r="A37" s="4">
        <v>13.19</v>
      </c>
      <c r="B37" s="4">
        <v>3.15</v>
      </c>
      <c r="C37" s="5">
        <v>0</v>
      </c>
      <c r="D37" s="5">
        <v>0</v>
      </c>
      <c r="E37" s="4">
        <v>0.82</v>
      </c>
      <c r="F37" s="5">
        <v>4420</v>
      </c>
    </row>
    <row r="38" spans="1:6" ht="19.5" customHeight="1" x14ac:dyDescent="0.25">
      <c r="A38" s="4">
        <v>14.32</v>
      </c>
      <c r="B38" s="4">
        <v>3.18</v>
      </c>
      <c r="C38" s="5">
        <v>0</v>
      </c>
      <c r="D38" s="5">
        <v>0</v>
      </c>
      <c r="E38" s="4">
        <v>0.78</v>
      </c>
      <c r="F38" s="5">
        <v>4420</v>
      </c>
    </row>
    <row r="39" spans="1:6" ht="19.5" customHeight="1" x14ac:dyDescent="0.25">
      <c r="A39" s="4">
        <v>15.83</v>
      </c>
      <c r="B39" s="4">
        <v>3.26</v>
      </c>
      <c r="C39" s="5">
        <v>0</v>
      </c>
      <c r="D39" s="5">
        <v>0</v>
      </c>
      <c r="E39" s="4">
        <v>0.8</v>
      </c>
      <c r="F39" s="5">
        <v>4420</v>
      </c>
    </row>
    <row r="40" spans="1:6" ht="19.5" customHeight="1" x14ac:dyDescent="0.25">
      <c r="A40" s="4">
        <v>17.8</v>
      </c>
      <c r="B40" s="4">
        <v>3.39</v>
      </c>
      <c r="C40" s="5">
        <v>0</v>
      </c>
      <c r="D40" s="5">
        <v>0</v>
      </c>
      <c r="E40" s="4">
        <v>0.8</v>
      </c>
      <c r="F40" s="5">
        <v>4420</v>
      </c>
    </row>
    <row r="41" spans="1:6" ht="19.5" customHeight="1" x14ac:dyDescent="0.25">
      <c r="A41" s="4">
        <v>19.47</v>
      </c>
      <c r="B41" s="4">
        <v>3.5</v>
      </c>
      <c r="C41" s="5">
        <v>0</v>
      </c>
      <c r="D41" s="5">
        <v>0</v>
      </c>
      <c r="E41" s="4">
        <v>0.78</v>
      </c>
      <c r="F41" s="5">
        <v>4420</v>
      </c>
    </row>
    <row r="42" spans="1:6" ht="19.5" customHeight="1" x14ac:dyDescent="0.25">
      <c r="A42" s="4">
        <v>21.95</v>
      </c>
      <c r="B42" s="4">
        <v>3.67</v>
      </c>
      <c r="C42" s="5">
        <v>0</v>
      </c>
      <c r="D42" s="5">
        <v>0</v>
      </c>
      <c r="E42" s="4">
        <v>0.63</v>
      </c>
      <c r="F42" s="5">
        <v>4420</v>
      </c>
    </row>
    <row r="43" spans="1:6" ht="19.5" customHeight="1" x14ac:dyDescent="0.25">
      <c r="A43" s="15" t="s">
        <v>4</v>
      </c>
      <c r="B43" s="16"/>
      <c r="C43" s="16"/>
      <c r="D43" s="16"/>
      <c r="E43" s="17"/>
      <c r="F43" s="16"/>
    </row>
    <row r="44" spans="1:6" ht="19.5" customHeight="1" x14ac:dyDescent="0.25">
      <c r="A44" s="4">
        <v>13.23</v>
      </c>
      <c r="B44" s="4">
        <v>3.34</v>
      </c>
      <c r="C44" s="5">
        <v>0</v>
      </c>
      <c r="D44" s="5">
        <v>0</v>
      </c>
      <c r="E44" s="4">
        <v>0.82</v>
      </c>
      <c r="F44" s="5">
        <v>4160</v>
      </c>
    </row>
    <row r="45" spans="1:6" ht="19.5" customHeight="1" x14ac:dyDescent="0.25">
      <c r="A45" s="4">
        <v>14.37</v>
      </c>
      <c r="B45" s="4">
        <v>3.39</v>
      </c>
      <c r="C45" s="5">
        <v>0</v>
      </c>
      <c r="D45" s="5">
        <v>0</v>
      </c>
      <c r="E45" s="4">
        <v>0.78</v>
      </c>
      <c r="F45" s="5">
        <v>4160</v>
      </c>
    </row>
    <row r="46" spans="1:6" ht="19.5" customHeight="1" x14ac:dyDescent="0.25">
      <c r="A46" s="4">
        <v>15.8</v>
      </c>
      <c r="B46" s="4">
        <v>3.46</v>
      </c>
      <c r="C46" s="5">
        <v>0</v>
      </c>
      <c r="D46" s="5">
        <v>0</v>
      </c>
      <c r="E46" s="4">
        <v>0.8</v>
      </c>
      <c r="F46" s="5">
        <v>4160</v>
      </c>
    </row>
    <row r="47" spans="1:6" ht="19.5" customHeight="1" x14ac:dyDescent="0.25">
      <c r="A47" s="4">
        <v>17.8</v>
      </c>
      <c r="B47" s="4">
        <v>3.58</v>
      </c>
      <c r="C47" s="5">
        <v>0</v>
      </c>
      <c r="D47" s="5">
        <v>0</v>
      </c>
      <c r="E47" s="4">
        <v>0.8</v>
      </c>
      <c r="F47" s="5">
        <v>4160</v>
      </c>
    </row>
    <row r="48" spans="1:6" ht="19.5" customHeight="1" x14ac:dyDescent="0.25">
      <c r="A48" s="4">
        <v>19.309999999999999</v>
      </c>
      <c r="B48" s="4">
        <v>3.69</v>
      </c>
      <c r="C48" s="5">
        <v>0</v>
      </c>
      <c r="D48" s="5">
        <v>0</v>
      </c>
      <c r="E48" s="4">
        <v>0.78</v>
      </c>
      <c r="F48" s="5">
        <v>4160</v>
      </c>
    </row>
    <row r="49" spans="1:6" ht="19.5" customHeight="1" x14ac:dyDescent="0.25">
      <c r="A49" s="4">
        <v>21.67</v>
      </c>
      <c r="B49" s="4">
        <v>3.83</v>
      </c>
      <c r="C49" s="5">
        <v>0</v>
      </c>
      <c r="D49" s="5">
        <v>0</v>
      </c>
      <c r="E49" s="4">
        <v>0.63</v>
      </c>
      <c r="F49" s="5">
        <v>4160</v>
      </c>
    </row>
    <row r="50" spans="1:6" ht="19.5" customHeight="1" x14ac:dyDescent="0.25">
      <c r="A50" s="15" t="s">
        <v>4</v>
      </c>
      <c r="B50" s="16"/>
      <c r="C50" s="16"/>
      <c r="D50" s="16"/>
      <c r="E50" s="17"/>
      <c r="F50" s="16"/>
    </row>
    <row r="51" spans="1:6" ht="19.5" customHeight="1" x14ac:dyDescent="0.25">
      <c r="A51" s="4">
        <v>13.16</v>
      </c>
      <c r="B51" s="4">
        <v>3.55</v>
      </c>
      <c r="C51" s="5">
        <v>0</v>
      </c>
      <c r="D51" s="5">
        <v>0</v>
      </c>
      <c r="E51" s="4">
        <v>0.82</v>
      </c>
      <c r="F51" s="5">
        <v>3900</v>
      </c>
    </row>
    <row r="52" spans="1:6" ht="19.5" customHeight="1" x14ac:dyDescent="0.25">
      <c r="A52" s="4">
        <v>14.27</v>
      </c>
      <c r="B52" s="4">
        <v>3.58</v>
      </c>
      <c r="C52" s="5">
        <v>0</v>
      </c>
      <c r="D52" s="5">
        <v>0</v>
      </c>
      <c r="E52" s="4">
        <v>0.78</v>
      </c>
      <c r="F52" s="5">
        <v>3900</v>
      </c>
    </row>
    <row r="53" spans="1:6" ht="19.5" customHeight="1" x14ac:dyDescent="0.25">
      <c r="A53" s="4">
        <v>15.74</v>
      </c>
      <c r="B53" s="4">
        <v>3.65</v>
      </c>
      <c r="C53" s="5">
        <v>0</v>
      </c>
      <c r="D53" s="5">
        <v>0</v>
      </c>
      <c r="E53" s="4">
        <v>0.8</v>
      </c>
      <c r="F53" s="5">
        <v>3900</v>
      </c>
    </row>
    <row r="54" spans="1:6" ht="19.5" customHeight="1" x14ac:dyDescent="0.25">
      <c r="A54" s="4">
        <v>17.55</v>
      </c>
      <c r="B54" s="4">
        <v>3.76</v>
      </c>
      <c r="C54" s="5">
        <v>0</v>
      </c>
      <c r="D54" s="5">
        <v>0</v>
      </c>
      <c r="E54" s="4">
        <v>0.8</v>
      </c>
      <c r="F54" s="5">
        <v>3900</v>
      </c>
    </row>
    <row r="55" spans="1:6" ht="19.5" customHeight="1" x14ac:dyDescent="0.25">
      <c r="A55" s="4">
        <v>18.989999999999998</v>
      </c>
      <c r="B55" s="4">
        <v>3.87</v>
      </c>
      <c r="C55" s="5">
        <v>0</v>
      </c>
      <c r="D55" s="5">
        <v>0</v>
      </c>
      <c r="E55" s="4">
        <v>0.78</v>
      </c>
      <c r="F55" s="5">
        <v>3900</v>
      </c>
    </row>
    <row r="56" spans="1:6" ht="19.5" customHeight="1" x14ac:dyDescent="0.25">
      <c r="A56" s="4">
        <v>21.19</v>
      </c>
      <c r="B56" s="5">
        <v>4</v>
      </c>
      <c r="C56" s="5">
        <v>0</v>
      </c>
      <c r="D56" s="5">
        <v>0</v>
      </c>
      <c r="E56" s="4">
        <v>0.63</v>
      </c>
      <c r="F56" s="5">
        <v>3900</v>
      </c>
    </row>
    <row r="57" spans="1:6" ht="19.5" customHeight="1" x14ac:dyDescent="0.25">
      <c r="A57" s="15" t="s">
        <v>4</v>
      </c>
      <c r="B57" s="16"/>
      <c r="C57" s="16"/>
      <c r="D57" s="16"/>
      <c r="E57" s="17"/>
      <c r="F57" s="16"/>
    </row>
    <row r="58" spans="1:6" ht="19.5" customHeight="1" x14ac:dyDescent="0.25">
      <c r="A58" s="5">
        <v>13</v>
      </c>
      <c r="B58" s="4">
        <v>3.75</v>
      </c>
      <c r="C58" s="5">
        <v>0</v>
      </c>
      <c r="D58" s="5">
        <v>0</v>
      </c>
      <c r="E58" s="4">
        <v>0.82</v>
      </c>
      <c r="F58" s="5">
        <v>3640</v>
      </c>
    </row>
    <row r="59" spans="1:6" ht="19.5" customHeight="1" x14ac:dyDescent="0.25">
      <c r="A59" s="4">
        <v>14.08</v>
      </c>
      <c r="B59" s="4">
        <v>3.76</v>
      </c>
      <c r="C59" s="5">
        <v>0</v>
      </c>
      <c r="D59" s="5">
        <v>0</v>
      </c>
      <c r="E59" s="4">
        <v>0.78</v>
      </c>
      <c r="F59" s="5">
        <v>3640</v>
      </c>
    </row>
    <row r="60" spans="1:6" ht="19.5" customHeight="1" x14ac:dyDescent="0.25">
      <c r="A60" s="4">
        <v>15.46</v>
      </c>
      <c r="B60" s="4">
        <v>3.83</v>
      </c>
      <c r="C60" s="5">
        <v>0</v>
      </c>
      <c r="D60" s="5">
        <v>0</v>
      </c>
      <c r="E60" s="4">
        <v>0.8</v>
      </c>
      <c r="F60" s="5">
        <v>3640</v>
      </c>
    </row>
    <row r="61" spans="1:6" ht="19.5" customHeight="1" x14ac:dyDescent="0.25">
      <c r="A61" s="4">
        <v>17.239999999999998</v>
      </c>
      <c r="B61" s="4">
        <v>3.94</v>
      </c>
      <c r="C61" s="5">
        <v>0</v>
      </c>
      <c r="D61" s="5">
        <v>0</v>
      </c>
      <c r="E61" s="4">
        <v>0.8</v>
      </c>
      <c r="F61" s="5">
        <v>3640</v>
      </c>
    </row>
    <row r="62" spans="1:6" ht="19.5" customHeight="1" x14ac:dyDescent="0.25">
      <c r="A62" s="4">
        <v>18.52</v>
      </c>
      <c r="B62" s="4">
        <v>4.04</v>
      </c>
      <c r="C62" s="5">
        <v>0</v>
      </c>
      <c r="D62" s="5">
        <v>0</v>
      </c>
      <c r="E62" s="4">
        <v>0.78</v>
      </c>
      <c r="F62" s="5">
        <v>3640</v>
      </c>
    </row>
    <row r="63" spans="1:6" ht="19.5" customHeight="1" x14ac:dyDescent="0.25">
      <c r="A63" s="4">
        <v>20.78</v>
      </c>
      <c r="B63" s="4">
        <v>4.18</v>
      </c>
      <c r="C63" s="5">
        <v>0</v>
      </c>
      <c r="D63" s="5">
        <v>0</v>
      </c>
      <c r="E63" s="4">
        <v>0.63</v>
      </c>
      <c r="F63" s="5">
        <v>3640</v>
      </c>
    </row>
    <row r="64" spans="1:6" ht="19.5" customHeight="1" x14ac:dyDescent="0.25">
      <c r="A64" s="15" t="s">
        <v>5</v>
      </c>
      <c r="B64" s="16"/>
      <c r="C64" s="16"/>
      <c r="D64" s="16"/>
      <c r="E64" s="17"/>
      <c r="F64" s="16"/>
    </row>
    <row r="65" spans="1:6" ht="19.5" customHeight="1" x14ac:dyDescent="0.25">
      <c r="A65" s="15" t="s">
        <v>19</v>
      </c>
      <c r="B65" s="5">
        <v>506</v>
      </c>
      <c r="C65" s="16"/>
      <c r="D65" s="16"/>
      <c r="E65" s="17"/>
      <c r="F65" s="16"/>
    </row>
    <row r="66" spans="1:6" ht="19.5" customHeight="1" x14ac:dyDescent="0.25">
      <c r="A66" s="15" t="s">
        <v>6</v>
      </c>
      <c r="B66" s="5">
        <v>288</v>
      </c>
      <c r="C66" s="16"/>
      <c r="D66" s="16"/>
      <c r="E66" s="17"/>
      <c r="F66" s="16"/>
    </row>
    <row r="67" spans="1:6" ht="19.5" customHeight="1" x14ac:dyDescent="0.25">
      <c r="A67" s="15" t="s">
        <v>7</v>
      </c>
      <c r="B67" s="4">
        <v>5.6</v>
      </c>
      <c r="C67" s="16"/>
      <c r="D67" s="16"/>
      <c r="E67" s="17"/>
      <c r="F67" s="16"/>
    </row>
    <row r="68" spans="1:6" ht="19.5" customHeight="1" x14ac:dyDescent="0.25">
      <c r="A68" s="15" t="s">
        <v>8</v>
      </c>
      <c r="B68" s="4">
        <v>2.2000000000000002</v>
      </c>
      <c r="C68" s="16"/>
      <c r="D68" s="16"/>
      <c r="E68" s="17"/>
      <c r="F68" s="16"/>
    </row>
    <row r="69" spans="1:6" ht="19.5" customHeight="1" x14ac:dyDescent="0.25">
      <c r="A69" s="15" t="s">
        <v>9</v>
      </c>
      <c r="B69" s="4">
        <v>0.85</v>
      </c>
      <c r="C69" s="16"/>
      <c r="D69" s="16"/>
      <c r="E69" s="17"/>
      <c r="F69" s="16"/>
    </row>
    <row r="70" spans="1:6" ht="19.5" customHeight="1" x14ac:dyDescent="0.25">
      <c r="A70" s="15" t="s">
        <v>10</v>
      </c>
      <c r="B70" s="4">
        <v>3.9</v>
      </c>
      <c r="C70" s="16"/>
      <c r="D70" s="16"/>
      <c r="E70" s="17"/>
      <c r="F70" s="16"/>
    </row>
    <row r="71" spans="1:6" ht="19.5" customHeight="1" x14ac:dyDescent="0.25">
      <c r="A71" s="15" t="s">
        <v>11</v>
      </c>
      <c r="B71" s="5">
        <v>5200</v>
      </c>
      <c r="C71" s="16"/>
      <c r="D71" s="16"/>
      <c r="E71" s="17"/>
      <c r="F71" s="16"/>
    </row>
    <row r="72" spans="1:6" ht="19.5" customHeight="1" x14ac:dyDescent="0.25">
      <c r="A72" s="15" t="s">
        <v>12</v>
      </c>
      <c r="B72" s="5">
        <v>31</v>
      </c>
      <c r="C72" s="16"/>
      <c r="D72" s="16"/>
      <c r="E72" s="17"/>
      <c r="F72" s="16"/>
    </row>
    <row r="73" spans="1:6" ht="19.5" customHeight="1" x14ac:dyDescent="0.25">
      <c r="A73" s="15" t="s">
        <v>13</v>
      </c>
      <c r="B73" s="4">
        <v>0.03</v>
      </c>
      <c r="C73" s="16"/>
      <c r="D73" s="16"/>
      <c r="E73" s="17"/>
      <c r="F73" s="16"/>
    </row>
    <row r="74" spans="1:6" ht="19.5" customHeight="1" x14ac:dyDescent="0.25">
      <c r="A74" s="15" t="s">
        <v>14</v>
      </c>
      <c r="B74" s="4">
        <v>7.8100000000000003E-2</v>
      </c>
      <c r="C74" s="16"/>
      <c r="D74" s="16"/>
      <c r="E74" s="17"/>
      <c r="F74" s="16"/>
    </row>
    <row r="75" spans="1:6" ht="19.5" customHeight="1" x14ac:dyDescent="0.25">
      <c r="A75" s="15" t="s">
        <v>15</v>
      </c>
      <c r="B75" s="16"/>
      <c r="C75" s="16"/>
      <c r="D75" s="16"/>
      <c r="E75" s="17"/>
      <c r="F75" s="16"/>
    </row>
    <row r="76" spans="1:6" ht="19.5" customHeight="1" x14ac:dyDescent="0.25">
      <c r="A76" s="15" t="s">
        <v>16</v>
      </c>
      <c r="B76" s="5">
        <v>6</v>
      </c>
      <c r="C76" s="16"/>
      <c r="D76" s="16"/>
      <c r="E76" s="17"/>
      <c r="F76" s="16"/>
    </row>
    <row r="77" spans="1:6" ht="19.5" customHeight="1" x14ac:dyDescent="0.25">
      <c r="A77" s="15" t="s">
        <v>17</v>
      </c>
      <c r="B77" s="5">
        <v>16</v>
      </c>
      <c r="C77" s="16"/>
      <c r="D77" s="16"/>
      <c r="E77" s="17"/>
      <c r="F77" s="16"/>
    </row>
    <row r="78" spans="1:6" ht="19.5" customHeight="1" x14ac:dyDescent="0.25">
      <c r="A78" s="15" t="s">
        <v>18</v>
      </c>
      <c r="B78" s="5">
        <v>56</v>
      </c>
      <c r="C78" s="16"/>
      <c r="D78" s="16"/>
      <c r="E78" s="17"/>
      <c r="F7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7"/>
  <sheetViews>
    <sheetView topLeftCell="A64" workbookViewId="0">
      <selection activeCell="H91" sqref="H91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3" width="14.140625" style="13" bestFit="1" customWidth="1"/>
    <col min="4" max="4" width="14.140625" style="12" bestFit="1" customWidth="1"/>
    <col min="5" max="6" width="14.140625" style="13" bestFit="1" customWidth="1"/>
    <col min="7" max="8" width="14.140625" style="19" bestFit="1" customWidth="1"/>
    <col min="9" max="10" width="14.140625" style="13" bestFit="1" customWidth="1"/>
    <col min="11" max="15" width="14.140625" style="19" bestFit="1" customWidth="1"/>
  </cols>
  <sheetData>
    <row r="1" spans="1:15" ht="19.5" customHeight="1" x14ac:dyDescent="0.25">
      <c r="A1" s="1" t="s">
        <v>0</v>
      </c>
      <c r="B1" s="1" t="s">
        <v>1</v>
      </c>
      <c r="C1" s="1"/>
      <c r="D1" s="1"/>
      <c r="E1" s="3" t="s">
        <v>2</v>
      </c>
      <c r="F1" s="1" t="s">
        <v>3</v>
      </c>
      <c r="G1" s="14"/>
      <c r="H1" s="14"/>
      <c r="I1" s="17"/>
      <c r="J1" s="17"/>
      <c r="K1" s="14"/>
      <c r="L1" s="14"/>
      <c r="M1" s="14"/>
      <c r="N1" s="14"/>
      <c r="O1" s="14"/>
    </row>
    <row r="2" spans="1:15" ht="19.5" customHeight="1" x14ac:dyDescent="0.25">
      <c r="A2" s="4">
        <v>9.0527035404867764</v>
      </c>
      <c r="B2" s="4">
        <v>1.5615686655274195</v>
      </c>
      <c r="C2" s="5">
        <v>0</v>
      </c>
      <c r="D2" s="5">
        <v>0</v>
      </c>
      <c r="E2" s="4">
        <v>0.78</v>
      </c>
      <c r="F2" s="4">
        <v>5830.0000000000009</v>
      </c>
      <c r="G2" s="14"/>
      <c r="H2" s="14"/>
      <c r="I2" s="4">
        <v>9.0527035404867764</v>
      </c>
      <c r="J2" s="4">
        <v>1.5615686655274195</v>
      </c>
      <c r="K2" s="14"/>
      <c r="L2" s="14"/>
      <c r="M2" s="14"/>
      <c r="N2" s="14"/>
      <c r="O2" s="14"/>
    </row>
    <row r="3" spans="1:15" ht="19.5" customHeight="1" x14ac:dyDescent="0.25">
      <c r="A3" s="4">
        <v>9.9751444576875201</v>
      </c>
      <c r="B3" s="4">
        <v>1.5633902325219691</v>
      </c>
      <c r="C3" s="5">
        <v>0</v>
      </c>
      <c r="D3" s="5">
        <v>0</v>
      </c>
      <c r="E3" s="4">
        <v>0.79</v>
      </c>
      <c r="F3" s="4">
        <v>5830.0000000000009</v>
      </c>
      <c r="G3" s="14"/>
      <c r="H3" s="14"/>
      <c r="I3" s="4">
        <v>9.9751444576875201</v>
      </c>
      <c r="J3" s="4">
        <v>1.5633902325219691</v>
      </c>
      <c r="K3" s="14"/>
      <c r="L3" s="14"/>
      <c r="M3" s="14"/>
      <c r="N3" s="14"/>
      <c r="O3" s="14"/>
    </row>
    <row r="4" spans="1:15" ht="19.5" customHeight="1" x14ac:dyDescent="0.25">
      <c r="A4" s="4">
        <v>11.564781143500054</v>
      </c>
      <c r="B4" s="4">
        <v>1.5830880384282227</v>
      </c>
      <c r="C4" s="5">
        <v>0</v>
      </c>
      <c r="D4" s="5">
        <v>0</v>
      </c>
      <c r="E4" s="4">
        <v>0.8</v>
      </c>
      <c r="F4" s="4">
        <v>5830.0000000000009</v>
      </c>
      <c r="G4" s="14"/>
      <c r="H4" s="14"/>
      <c r="I4" s="4">
        <v>11.564781143500054</v>
      </c>
      <c r="J4" s="4">
        <v>1.5830880384282227</v>
      </c>
      <c r="K4" s="14"/>
      <c r="L4" s="14"/>
      <c r="M4" s="14"/>
      <c r="N4" s="14"/>
      <c r="O4" s="14"/>
    </row>
    <row r="5" spans="1:15" ht="19.5" customHeight="1" x14ac:dyDescent="0.25">
      <c r="A5" s="4">
        <v>14.761694004710414</v>
      </c>
      <c r="B5" s="4">
        <v>1.6611828623368039</v>
      </c>
      <c r="C5" s="5">
        <v>0</v>
      </c>
      <c r="D5" s="5">
        <v>0</v>
      </c>
      <c r="E5" s="4">
        <v>0.79</v>
      </c>
      <c r="F5" s="4">
        <v>5830.0000000000009</v>
      </c>
      <c r="G5" s="14"/>
      <c r="H5" s="14"/>
      <c r="I5" s="4">
        <v>14.761694004710414</v>
      </c>
      <c r="J5" s="4">
        <v>1.6611828623368039</v>
      </c>
      <c r="K5" s="14"/>
      <c r="L5" s="14"/>
      <c r="M5" s="14"/>
      <c r="N5" s="14"/>
      <c r="O5" s="14"/>
    </row>
    <row r="6" spans="1:15" ht="19.5" customHeight="1" x14ac:dyDescent="0.25">
      <c r="A6" s="4">
        <v>15.368826598603293</v>
      </c>
      <c r="B6" s="4">
        <v>1.683510028053427</v>
      </c>
      <c r="C6" s="5">
        <v>0</v>
      </c>
      <c r="D6" s="5">
        <v>0</v>
      </c>
      <c r="E6" s="4">
        <v>0.78</v>
      </c>
      <c r="F6" s="4">
        <v>5830.0000000000009</v>
      </c>
      <c r="G6" s="14"/>
      <c r="H6" s="14"/>
      <c r="I6" s="4">
        <v>15.368826598603293</v>
      </c>
      <c r="J6" s="4">
        <v>1.683510028053427</v>
      </c>
      <c r="K6" s="14"/>
      <c r="L6" s="14"/>
      <c r="M6" s="14"/>
      <c r="N6" s="14"/>
      <c r="O6" s="14"/>
    </row>
    <row r="7" spans="1:15" ht="19.5" customHeight="1" x14ac:dyDescent="0.25">
      <c r="A7" s="4">
        <v>17.37400623354673</v>
      </c>
      <c r="B7" s="4">
        <v>1.7607738121305014</v>
      </c>
      <c r="C7" s="5">
        <v>0</v>
      </c>
      <c r="D7" s="5">
        <v>0</v>
      </c>
      <c r="E7" s="4">
        <v>0.75</v>
      </c>
      <c r="F7" s="4">
        <v>5830.0000000000009</v>
      </c>
      <c r="G7" s="14"/>
      <c r="H7" s="14"/>
      <c r="I7" s="4">
        <v>17.37400623354673</v>
      </c>
      <c r="J7" s="4">
        <v>1.7607738121305014</v>
      </c>
      <c r="K7" s="14"/>
      <c r="L7" s="14"/>
      <c r="M7" s="14"/>
      <c r="N7" s="14"/>
      <c r="O7" s="14"/>
    </row>
    <row r="8" spans="1:15" ht="19.5" customHeight="1" x14ac:dyDescent="0.25">
      <c r="A8" s="4">
        <v>20.590361164073915</v>
      </c>
      <c r="B8" s="4">
        <v>1.9253589043719774</v>
      </c>
      <c r="C8" s="5">
        <v>0</v>
      </c>
      <c r="D8" s="5">
        <v>0</v>
      </c>
      <c r="E8" s="4">
        <v>0.7</v>
      </c>
      <c r="F8" s="4">
        <v>5830.0000000000009</v>
      </c>
      <c r="G8" s="14"/>
      <c r="H8" s="14"/>
      <c r="I8" s="4">
        <v>20.590361164073915</v>
      </c>
      <c r="J8" s="4">
        <v>1.9253589043719774</v>
      </c>
      <c r="K8" s="14"/>
      <c r="L8" s="14"/>
      <c r="M8" s="14"/>
      <c r="N8" s="14"/>
      <c r="O8" s="14"/>
    </row>
    <row r="9" spans="1:15" ht="19.5" customHeight="1" x14ac:dyDescent="0.25">
      <c r="A9" s="15" t="s">
        <v>4</v>
      </c>
      <c r="B9" s="17" t="s">
        <v>21</v>
      </c>
      <c r="C9" s="5">
        <v>0</v>
      </c>
      <c r="D9" s="5">
        <v>0</v>
      </c>
      <c r="E9" s="17"/>
      <c r="F9" s="17"/>
      <c r="G9" s="14"/>
      <c r="H9" s="14"/>
      <c r="I9" s="17"/>
      <c r="J9" s="17"/>
      <c r="K9" s="14"/>
      <c r="L9" s="14"/>
      <c r="M9" s="14"/>
      <c r="N9" s="14"/>
      <c r="O9" s="14"/>
    </row>
    <row r="10" spans="1:15" ht="19.5" customHeight="1" x14ac:dyDescent="0.25">
      <c r="A10" s="4">
        <v>9.273155040160594</v>
      </c>
      <c r="B10" s="4">
        <v>1.6793613733188537</v>
      </c>
      <c r="C10" s="5">
        <v>0</v>
      </c>
      <c r="D10" s="5">
        <v>0</v>
      </c>
      <c r="E10" s="4">
        <v>0.78</v>
      </c>
      <c r="F10" s="5">
        <v>5565</v>
      </c>
      <c r="G10" s="14"/>
      <c r="H10" s="14"/>
      <c r="I10" s="4">
        <v>9.273155040160594</v>
      </c>
      <c r="J10" s="4">
        <v>1.6793613733188537</v>
      </c>
      <c r="K10" s="14"/>
      <c r="L10" s="14"/>
      <c r="M10" s="14"/>
      <c r="N10" s="14"/>
      <c r="O10" s="14"/>
    </row>
    <row r="11" spans="1:15" ht="19.5" customHeight="1" x14ac:dyDescent="0.25">
      <c r="A11" s="4">
        <v>10.251837098550467</v>
      </c>
      <c r="B11" s="4">
        <v>1.6813979843599713</v>
      </c>
      <c r="C11" s="5">
        <v>0</v>
      </c>
      <c r="D11" s="5">
        <v>0</v>
      </c>
      <c r="E11" s="4">
        <v>0.79</v>
      </c>
      <c r="F11" s="5">
        <v>5565</v>
      </c>
      <c r="G11" s="14"/>
      <c r="H11" s="14"/>
      <c r="I11" s="4">
        <v>10.251837098550467</v>
      </c>
      <c r="J11" s="4">
        <v>1.6813979843599713</v>
      </c>
      <c r="K11" s="14"/>
      <c r="L11" s="14"/>
      <c r="M11" s="14"/>
      <c r="N11" s="14"/>
      <c r="O11" s="14"/>
    </row>
    <row r="12" spans="1:15" ht="19.5" customHeight="1" x14ac:dyDescent="0.25">
      <c r="A12" s="4">
        <v>11.896706710629678</v>
      </c>
      <c r="B12" s="4">
        <v>1.7042756018989489</v>
      </c>
      <c r="C12" s="5">
        <v>0</v>
      </c>
      <c r="D12" s="5">
        <v>0</v>
      </c>
      <c r="E12" s="4">
        <v>0.8</v>
      </c>
      <c r="F12" s="5">
        <v>5565</v>
      </c>
      <c r="G12" s="14"/>
      <c r="H12" s="14"/>
      <c r="I12" s="4">
        <v>11.896706710629678</v>
      </c>
      <c r="J12" s="4">
        <v>1.7042756018989489</v>
      </c>
      <c r="K12" s="14"/>
      <c r="L12" s="14"/>
      <c r="M12" s="14"/>
      <c r="N12" s="14"/>
      <c r="O12" s="14"/>
    </row>
    <row r="13" spans="1:15" ht="19.5" customHeight="1" x14ac:dyDescent="0.25">
      <c r="A13" s="4">
        <v>15.169224210049228</v>
      </c>
      <c r="B13" s="4">
        <v>1.7835020404542228</v>
      </c>
      <c r="C13" s="5">
        <v>0</v>
      </c>
      <c r="D13" s="5">
        <v>0</v>
      </c>
      <c r="E13" s="4">
        <v>0.79</v>
      </c>
      <c r="F13" s="5">
        <v>5565</v>
      </c>
      <c r="G13" s="14"/>
      <c r="H13" s="14"/>
      <c r="I13" s="4">
        <v>15.169224210049228</v>
      </c>
      <c r="J13" s="4">
        <v>1.7835020404542228</v>
      </c>
      <c r="K13" s="14"/>
      <c r="L13" s="14"/>
      <c r="M13" s="14"/>
      <c r="N13" s="14"/>
      <c r="O13" s="14"/>
    </row>
    <row r="14" spans="1:15" ht="19.5" customHeight="1" x14ac:dyDescent="0.25">
      <c r="A14" s="4">
        <v>15.679940881019544</v>
      </c>
      <c r="B14" s="4">
        <v>1.7974549599892709</v>
      </c>
      <c r="C14" s="5">
        <v>0</v>
      </c>
      <c r="D14" s="5">
        <v>0</v>
      </c>
      <c r="E14" s="4">
        <v>0.78</v>
      </c>
      <c r="F14" s="5">
        <v>5565</v>
      </c>
      <c r="G14" s="14"/>
      <c r="H14" s="14"/>
      <c r="I14" s="4">
        <v>15.679940881019544</v>
      </c>
      <c r="J14" s="4">
        <v>1.7974549599892709</v>
      </c>
      <c r="K14" s="14"/>
      <c r="L14" s="14"/>
      <c r="M14" s="14"/>
      <c r="N14" s="14"/>
      <c r="O14" s="14"/>
    </row>
    <row r="15" spans="1:15" ht="19.5" customHeight="1" x14ac:dyDescent="0.25">
      <c r="A15" s="4">
        <v>17.655546567110274</v>
      </c>
      <c r="B15" s="4">
        <v>1.8756015300648412</v>
      </c>
      <c r="C15" s="5">
        <v>0</v>
      </c>
      <c r="D15" s="5">
        <v>0</v>
      </c>
      <c r="E15" s="4">
        <v>0.75</v>
      </c>
      <c r="F15" s="5">
        <v>5565</v>
      </c>
      <c r="G15" s="14"/>
      <c r="H15" s="14"/>
      <c r="I15" s="4">
        <v>17.655546567110274</v>
      </c>
      <c r="J15" s="4">
        <v>1.8756015300648412</v>
      </c>
      <c r="K15" s="14"/>
      <c r="L15" s="14"/>
      <c r="M15" s="14"/>
      <c r="N15" s="14"/>
      <c r="O15" s="14"/>
    </row>
    <row r="16" spans="1:15" ht="19.5" customHeight="1" x14ac:dyDescent="0.25">
      <c r="A16" s="4">
        <v>20.845423474069886</v>
      </c>
      <c r="B16" s="4">
        <v>2.042118441769516</v>
      </c>
      <c r="C16" s="5">
        <v>0</v>
      </c>
      <c r="D16" s="5">
        <v>0</v>
      </c>
      <c r="E16" s="4">
        <v>0.7</v>
      </c>
      <c r="F16" s="5">
        <v>5565</v>
      </c>
      <c r="G16" s="14"/>
      <c r="H16" s="14"/>
      <c r="I16" s="4">
        <v>20.845423474069886</v>
      </c>
      <c r="J16" s="4">
        <v>2.042118441769516</v>
      </c>
      <c r="K16" s="14"/>
      <c r="L16" s="14"/>
      <c r="M16" s="14"/>
      <c r="N16" s="14"/>
      <c r="O16" s="14"/>
    </row>
    <row r="17" spans="1:15" ht="19.5" customHeight="1" x14ac:dyDescent="0.25">
      <c r="A17" s="15" t="s">
        <v>4</v>
      </c>
      <c r="B17" s="17" t="s">
        <v>21</v>
      </c>
      <c r="C17" s="5">
        <v>0</v>
      </c>
      <c r="D17" s="5">
        <v>0</v>
      </c>
      <c r="E17" s="17"/>
      <c r="F17" s="17"/>
      <c r="G17" s="14"/>
      <c r="H17" s="14"/>
      <c r="I17" s="17"/>
      <c r="J17" s="17"/>
      <c r="K17" s="14"/>
      <c r="L17" s="14"/>
      <c r="M17" s="14"/>
      <c r="N17" s="14"/>
      <c r="O17" s="14"/>
    </row>
    <row r="18" spans="1:15" ht="19.5" customHeight="1" x14ac:dyDescent="0.25">
      <c r="A18" s="4">
        <v>9.4923834055054748</v>
      </c>
      <c r="B18" s="4">
        <v>1.806905896099227</v>
      </c>
      <c r="C18" s="5">
        <v>0</v>
      </c>
      <c r="D18" s="5">
        <v>0</v>
      </c>
      <c r="E18" s="4">
        <v>0.78</v>
      </c>
      <c r="F18" s="5">
        <v>5300</v>
      </c>
      <c r="G18" s="14"/>
      <c r="H18" s="14"/>
      <c r="I18" s="4">
        <v>9.4923834055054748</v>
      </c>
      <c r="J18" s="4">
        <v>1.806905896099227</v>
      </c>
      <c r="K18" s="14"/>
      <c r="L18" s="14"/>
      <c r="M18" s="14"/>
      <c r="N18" s="14"/>
      <c r="O18" s="14"/>
    </row>
    <row r="19" spans="1:15" ht="19.5" customHeight="1" x14ac:dyDescent="0.25">
      <c r="A19" s="4">
        <v>10.460865755338547</v>
      </c>
      <c r="B19" s="4">
        <v>1.8044731173144239</v>
      </c>
      <c r="C19" s="5">
        <v>0</v>
      </c>
      <c r="D19" s="5">
        <v>0</v>
      </c>
      <c r="E19" s="4">
        <v>0.79</v>
      </c>
      <c r="F19" s="5">
        <v>5300</v>
      </c>
      <c r="G19" s="14"/>
      <c r="H19" s="14"/>
      <c r="I19" s="4">
        <v>10.460865755338547</v>
      </c>
      <c r="J19" s="4">
        <v>1.8044731173144239</v>
      </c>
      <c r="K19" s="14"/>
      <c r="L19" s="14"/>
      <c r="M19" s="14"/>
      <c r="N19" s="14"/>
      <c r="O19" s="14"/>
    </row>
    <row r="20" spans="1:15" ht="19.5" customHeight="1" x14ac:dyDescent="0.25">
      <c r="A20" s="4">
        <v>12.155272674647319</v>
      </c>
      <c r="B20" s="4">
        <v>1.8284342883128697</v>
      </c>
      <c r="C20" s="5">
        <v>0</v>
      </c>
      <c r="D20" s="5">
        <v>0</v>
      </c>
      <c r="E20" s="4">
        <v>0.8</v>
      </c>
      <c r="F20" s="5">
        <v>5300</v>
      </c>
      <c r="G20" s="14"/>
      <c r="H20" s="14"/>
      <c r="I20" s="4">
        <v>12.155272674647319</v>
      </c>
      <c r="J20" s="4">
        <v>1.8284342883128697</v>
      </c>
      <c r="K20" s="14"/>
      <c r="L20" s="14"/>
      <c r="M20" s="14"/>
      <c r="N20" s="14"/>
      <c r="O20" s="14"/>
    </row>
    <row r="21" spans="1:15" ht="19.5" customHeight="1" x14ac:dyDescent="0.25">
      <c r="A21" s="4">
        <v>15.41192760242898</v>
      </c>
      <c r="B21" s="4">
        <v>1.9067325840565279</v>
      </c>
      <c r="C21" s="5">
        <v>0</v>
      </c>
      <c r="D21" s="5">
        <v>0</v>
      </c>
      <c r="E21" s="4">
        <v>0.79</v>
      </c>
      <c r="F21" s="5">
        <v>5300</v>
      </c>
      <c r="G21" s="14"/>
      <c r="H21" s="14"/>
      <c r="I21" s="4">
        <v>15.41192760242898</v>
      </c>
      <c r="J21" s="4">
        <v>1.9067325840565279</v>
      </c>
      <c r="K21" s="14"/>
      <c r="L21" s="14"/>
      <c r="M21" s="14"/>
      <c r="N21" s="14"/>
      <c r="O21" s="14"/>
    </row>
    <row r="22" spans="1:15" ht="19.5" customHeight="1" x14ac:dyDescent="0.25">
      <c r="A22" s="4">
        <v>15.96139271305535</v>
      </c>
      <c r="B22" s="4">
        <v>1.9225969492660069</v>
      </c>
      <c r="C22" s="5">
        <v>0</v>
      </c>
      <c r="D22" s="5">
        <v>0</v>
      </c>
      <c r="E22" s="4">
        <v>0.78</v>
      </c>
      <c r="F22" s="5">
        <v>5300</v>
      </c>
      <c r="G22" s="14"/>
      <c r="H22" s="14"/>
      <c r="I22" s="4">
        <v>15.96139271305535</v>
      </c>
      <c r="J22" s="4">
        <v>1.9225969492660069</v>
      </c>
      <c r="K22" s="14"/>
      <c r="L22" s="14"/>
      <c r="M22" s="14"/>
      <c r="N22" s="14"/>
      <c r="O22" s="14"/>
    </row>
    <row r="23" spans="1:15" ht="19.5" customHeight="1" x14ac:dyDescent="0.25">
      <c r="A23" s="4">
        <v>17.940285764616014</v>
      </c>
      <c r="B23" s="4">
        <v>2.0006602975568493</v>
      </c>
      <c r="C23" s="5">
        <v>0</v>
      </c>
      <c r="D23" s="5">
        <v>0</v>
      </c>
      <c r="E23" s="4">
        <v>0.75</v>
      </c>
      <c r="F23" s="5">
        <v>5300</v>
      </c>
      <c r="G23" s="14"/>
      <c r="H23" s="14"/>
      <c r="I23" s="4">
        <v>17.940285764616014</v>
      </c>
      <c r="J23" s="4">
        <v>2.0006602975568493</v>
      </c>
      <c r="K23" s="14"/>
      <c r="L23" s="14"/>
      <c r="M23" s="14"/>
      <c r="N23" s="14"/>
      <c r="O23" s="14"/>
    </row>
    <row r="24" spans="1:15" ht="19.5" customHeight="1" x14ac:dyDescent="0.25">
      <c r="A24" s="4">
        <v>20.983511795418377</v>
      </c>
      <c r="B24" s="4">
        <v>2.1602874489576616</v>
      </c>
      <c r="C24" s="5">
        <v>0</v>
      </c>
      <c r="D24" s="5">
        <v>0</v>
      </c>
      <c r="E24" s="4">
        <v>0.7</v>
      </c>
      <c r="F24" s="5">
        <v>5300</v>
      </c>
      <c r="G24" s="14"/>
      <c r="H24" s="14"/>
      <c r="I24" s="4">
        <v>20.983511795418377</v>
      </c>
      <c r="J24" s="4">
        <v>2.1602874489576616</v>
      </c>
      <c r="K24" s="14"/>
      <c r="L24" s="14"/>
      <c r="M24" s="14"/>
      <c r="N24" s="14"/>
      <c r="O24" s="14"/>
    </row>
    <row r="25" spans="1:15" ht="19.5" customHeight="1" x14ac:dyDescent="0.25">
      <c r="A25" s="15" t="s">
        <v>4</v>
      </c>
      <c r="B25" s="17" t="s">
        <v>21</v>
      </c>
      <c r="C25" s="5">
        <v>0</v>
      </c>
      <c r="D25" s="5">
        <v>0</v>
      </c>
      <c r="E25" s="17"/>
      <c r="F25" s="17"/>
      <c r="G25" s="14"/>
      <c r="H25" s="14"/>
      <c r="I25" s="17"/>
      <c r="J25" s="17"/>
      <c r="K25" s="14"/>
      <c r="L25" s="14"/>
      <c r="M25" s="14"/>
      <c r="N25" s="14"/>
      <c r="O25" s="14"/>
    </row>
    <row r="26" spans="1:15" ht="19.5" customHeight="1" x14ac:dyDescent="0.25">
      <c r="A26" s="4">
        <v>9.6533362828825009</v>
      </c>
      <c r="B26" s="4">
        <v>1.936113545528964</v>
      </c>
      <c r="C26" s="5">
        <v>0</v>
      </c>
      <c r="D26" s="5">
        <v>0</v>
      </c>
      <c r="E26" s="4">
        <v>0.78</v>
      </c>
      <c r="F26" s="5">
        <v>5035</v>
      </c>
      <c r="G26" s="14"/>
      <c r="H26" s="14"/>
      <c r="I26" s="4">
        <v>9.6533362828825009</v>
      </c>
      <c r="J26" s="4">
        <v>1.936113545528964</v>
      </c>
      <c r="K26" s="14"/>
      <c r="L26" s="14"/>
      <c r="M26" s="14"/>
      <c r="N26" s="14"/>
      <c r="O26" s="14"/>
    </row>
    <row r="27" spans="1:15" ht="19.5" customHeight="1" x14ac:dyDescent="0.25">
      <c r="A27" s="4">
        <v>10.673319163830232</v>
      </c>
      <c r="B27" s="4">
        <v>1.9388210049185073</v>
      </c>
      <c r="C27" s="5">
        <v>0</v>
      </c>
      <c r="D27" s="5">
        <v>0</v>
      </c>
      <c r="E27" s="4">
        <v>0.79</v>
      </c>
      <c r="F27" s="5">
        <v>5035</v>
      </c>
      <c r="G27" s="14"/>
      <c r="H27" s="14"/>
      <c r="I27" s="4">
        <v>10.673319163830232</v>
      </c>
      <c r="J27" s="4">
        <v>1.9388210049185073</v>
      </c>
      <c r="K27" s="14"/>
      <c r="L27" s="14"/>
      <c r="M27" s="14"/>
      <c r="N27" s="14"/>
      <c r="O27" s="14"/>
    </row>
    <row r="28" spans="1:15" ht="19.5" customHeight="1" x14ac:dyDescent="0.25">
      <c r="A28" s="4">
        <v>12.367926636311733</v>
      </c>
      <c r="B28" s="4">
        <v>1.9608519873201657</v>
      </c>
      <c r="C28" s="5">
        <v>0</v>
      </c>
      <c r="D28" s="5">
        <v>0</v>
      </c>
      <c r="E28" s="4">
        <v>0.8</v>
      </c>
      <c r="F28" s="5">
        <v>5035</v>
      </c>
      <c r="G28" s="14"/>
      <c r="H28" s="14"/>
      <c r="I28" s="4">
        <v>12.367926636311733</v>
      </c>
      <c r="J28" s="4">
        <v>1.9608519873201657</v>
      </c>
      <c r="K28" s="14"/>
      <c r="L28" s="14"/>
      <c r="M28" s="14"/>
      <c r="N28" s="14"/>
      <c r="O28" s="14"/>
    </row>
    <row r="29" spans="1:15" ht="19.5" customHeight="1" x14ac:dyDescent="0.25">
      <c r="A29" s="4">
        <v>15.633072247571086</v>
      </c>
      <c r="B29" s="4">
        <v>2.036017318209439</v>
      </c>
      <c r="C29" s="5">
        <v>0</v>
      </c>
      <c r="D29" s="5">
        <v>0</v>
      </c>
      <c r="E29" s="4">
        <v>0.79</v>
      </c>
      <c r="F29" s="5">
        <v>5035</v>
      </c>
      <c r="G29" s="14"/>
      <c r="H29" s="14"/>
      <c r="I29" s="4">
        <v>15.633072247571086</v>
      </c>
      <c r="J29" s="4">
        <v>2.036017318209439</v>
      </c>
      <c r="K29" s="14"/>
      <c r="L29" s="14"/>
      <c r="M29" s="14"/>
      <c r="N29" s="14"/>
      <c r="O29" s="14"/>
    </row>
    <row r="30" spans="1:15" ht="19.5" customHeight="1" x14ac:dyDescent="0.25">
      <c r="A30" s="4">
        <v>16.164504338778027</v>
      </c>
      <c r="B30" s="4">
        <v>2.0511820222426285</v>
      </c>
      <c r="C30" s="5">
        <v>0</v>
      </c>
      <c r="D30" s="5">
        <v>0</v>
      </c>
      <c r="E30" s="4">
        <v>0.78</v>
      </c>
      <c r="F30" s="5">
        <v>5035</v>
      </c>
      <c r="G30" s="14"/>
      <c r="H30" s="14"/>
      <c r="I30" s="4">
        <v>16.164504338778027</v>
      </c>
      <c r="J30" s="4">
        <v>2.0511820222426285</v>
      </c>
      <c r="K30" s="14"/>
      <c r="L30" s="14"/>
      <c r="M30" s="14"/>
      <c r="N30" s="14"/>
      <c r="O30" s="14"/>
    </row>
    <row r="31" spans="1:15" ht="19.5" customHeight="1" x14ac:dyDescent="0.25">
      <c r="A31" s="4">
        <v>18.135659766217625</v>
      </c>
      <c r="B31" s="4">
        <v>2.1302993536081383</v>
      </c>
      <c r="C31" s="5">
        <v>0</v>
      </c>
      <c r="D31" s="5">
        <v>0</v>
      </c>
      <c r="E31" s="4">
        <v>0.75</v>
      </c>
      <c r="F31" s="5">
        <v>5035</v>
      </c>
      <c r="G31" s="14"/>
      <c r="H31" s="14"/>
      <c r="I31" s="4">
        <v>18.135659766217625</v>
      </c>
      <c r="J31" s="4">
        <v>2.1302993536081383</v>
      </c>
      <c r="K31" s="14"/>
      <c r="L31" s="14"/>
      <c r="M31" s="14"/>
      <c r="N31" s="14"/>
      <c r="O31" s="14"/>
    </row>
    <row r="32" spans="1:15" ht="19.5" customHeight="1" x14ac:dyDescent="0.25">
      <c r="A32" s="4">
        <v>21.106162117108624</v>
      </c>
      <c r="B32" s="4">
        <v>2.2855428603910868</v>
      </c>
      <c r="C32" s="5">
        <v>0</v>
      </c>
      <c r="D32" s="5">
        <v>0</v>
      </c>
      <c r="E32" s="4">
        <v>0.7</v>
      </c>
      <c r="F32" s="5">
        <v>5035</v>
      </c>
      <c r="G32" s="14"/>
      <c r="H32" s="14"/>
      <c r="I32" s="4">
        <v>21.106162117108624</v>
      </c>
      <c r="J32" s="4">
        <v>2.2855428603910868</v>
      </c>
      <c r="K32" s="14"/>
      <c r="L32" s="14"/>
      <c r="M32" s="14"/>
      <c r="N32" s="14"/>
      <c r="O32" s="14"/>
    </row>
    <row r="33" spans="1:15" ht="19.5" customHeight="1" x14ac:dyDescent="0.25">
      <c r="A33" s="15" t="s">
        <v>4</v>
      </c>
      <c r="B33" s="17" t="s">
        <v>21</v>
      </c>
      <c r="C33" s="5">
        <v>0</v>
      </c>
      <c r="D33" s="5">
        <v>0</v>
      </c>
      <c r="E33" s="17"/>
      <c r="F33" s="17"/>
      <c r="G33" s="14"/>
      <c r="H33" s="14"/>
      <c r="I33" s="17"/>
      <c r="J33" s="17"/>
      <c r="K33" s="14"/>
      <c r="L33" s="14"/>
      <c r="M33" s="14"/>
      <c r="N33" s="14"/>
      <c r="O33" s="14"/>
    </row>
    <row r="34" spans="1:15" ht="19.5" customHeight="1" x14ac:dyDescent="0.25">
      <c r="A34" s="4">
        <v>9.8150190115448801</v>
      </c>
      <c r="B34" s="4">
        <v>2.0727533766367667</v>
      </c>
      <c r="C34" s="5">
        <v>0</v>
      </c>
      <c r="D34" s="5">
        <v>0</v>
      </c>
      <c r="E34" s="4">
        <v>0.78</v>
      </c>
      <c r="F34" s="5">
        <v>4770</v>
      </c>
      <c r="G34" s="14"/>
      <c r="H34" s="14"/>
      <c r="I34" s="4">
        <v>9.8150190115448801</v>
      </c>
      <c r="J34" s="4">
        <v>2.0727533766367667</v>
      </c>
      <c r="K34" s="14"/>
      <c r="L34" s="14"/>
      <c r="M34" s="14"/>
      <c r="N34" s="14"/>
      <c r="O34" s="14"/>
    </row>
    <row r="35" spans="1:15" ht="19.5" customHeight="1" x14ac:dyDescent="0.25">
      <c r="A35" s="4">
        <v>10.856118541513903</v>
      </c>
      <c r="B35" s="4">
        <v>2.075856781454902</v>
      </c>
      <c r="C35" s="5">
        <v>0</v>
      </c>
      <c r="D35" s="5">
        <v>0</v>
      </c>
      <c r="E35" s="4">
        <v>0.79</v>
      </c>
      <c r="F35" s="5">
        <v>4770</v>
      </c>
      <c r="G35" s="14"/>
      <c r="H35" s="14"/>
      <c r="I35" s="4">
        <v>10.856118541513903</v>
      </c>
      <c r="J35" s="4">
        <v>2.075856781454902</v>
      </c>
      <c r="K35" s="14"/>
      <c r="L35" s="14"/>
      <c r="M35" s="14"/>
      <c r="N35" s="14"/>
      <c r="O35" s="14"/>
    </row>
    <row r="36" spans="1:15" ht="19.5" customHeight="1" x14ac:dyDescent="0.25">
      <c r="A36" s="4">
        <v>12.518045147203374</v>
      </c>
      <c r="B36" s="4">
        <v>2.0947832656038345</v>
      </c>
      <c r="C36" s="5">
        <v>0</v>
      </c>
      <c r="D36" s="5">
        <v>0</v>
      </c>
      <c r="E36" s="4">
        <v>0.8</v>
      </c>
      <c r="F36" s="5">
        <v>4770</v>
      </c>
      <c r="G36" s="14"/>
      <c r="H36" s="14"/>
      <c r="I36" s="4">
        <v>12.518045147203374</v>
      </c>
      <c r="J36" s="4">
        <v>2.0947832656038345</v>
      </c>
      <c r="K36" s="14"/>
      <c r="L36" s="14"/>
      <c r="M36" s="14"/>
      <c r="N36" s="14"/>
      <c r="O36" s="14"/>
    </row>
    <row r="37" spans="1:15" ht="19.5" customHeight="1" x14ac:dyDescent="0.25">
      <c r="A37" s="4">
        <v>15.802757206562251</v>
      </c>
      <c r="B37" s="4">
        <v>2.1705500971712373</v>
      </c>
      <c r="C37" s="5">
        <v>0</v>
      </c>
      <c r="D37" s="5">
        <v>0</v>
      </c>
      <c r="E37" s="4">
        <v>0.79</v>
      </c>
      <c r="F37" s="5">
        <v>4770</v>
      </c>
      <c r="G37" s="14"/>
      <c r="H37" s="14"/>
      <c r="I37" s="4">
        <v>15.802757206562251</v>
      </c>
      <c r="J37" s="4">
        <v>2.1705500971712373</v>
      </c>
      <c r="K37" s="14"/>
      <c r="L37" s="14"/>
      <c r="M37" s="14"/>
      <c r="N37" s="14"/>
      <c r="O37" s="14"/>
    </row>
    <row r="38" spans="1:15" ht="19.5" customHeight="1" x14ac:dyDescent="0.25">
      <c r="A38" s="4">
        <v>16.335495626833282</v>
      </c>
      <c r="B38" s="4">
        <v>2.1876745198324175</v>
      </c>
      <c r="C38" s="5">
        <v>0</v>
      </c>
      <c r="D38" s="5">
        <v>0</v>
      </c>
      <c r="E38" s="4">
        <v>0.78</v>
      </c>
      <c r="F38" s="5">
        <v>4770</v>
      </c>
      <c r="G38" s="14"/>
      <c r="H38" s="14"/>
      <c r="I38" s="4">
        <v>16.335495626833282</v>
      </c>
      <c r="J38" s="4">
        <v>2.1876745198324175</v>
      </c>
      <c r="K38" s="14"/>
      <c r="L38" s="14"/>
      <c r="M38" s="14"/>
      <c r="N38" s="14"/>
      <c r="O38" s="14"/>
    </row>
    <row r="39" spans="1:15" ht="19.5" customHeight="1" x14ac:dyDescent="0.25">
      <c r="A39" s="4">
        <v>18.196713249926312</v>
      </c>
      <c r="B39" s="4">
        <v>2.2556673211781204</v>
      </c>
      <c r="C39" s="5">
        <v>0</v>
      </c>
      <c r="D39" s="5">
        <v>0</v>
      </c>
      <c r="E39" s="4">
        <v>0.75</v>
      </c>
      <c r="F39" s="5">
        <v>4770</v>
      </c>
      <c r="G39" s="14"/>
      <c r="H39" s="14"/>
      <c r="I39" s="4">
        <v>18.196713249926312</v>
      </c>
      <c r="J39" s="4">
        <v>2.2556673211781204</v>
      </c>
      <c r="K39" s="14"/>
      <c r="L39" s="14"/>
      <c r="M39" s="14"/>
      <c r="N39" s="14"/>
      <c r="O39" s="14"/>
    </row>
    <row r="40" spans="1:15" ht="19.5" customHeight="1" x14ac:dyDescent="0.25">
      <c r="A40" s="4">
        <v>21.05693467071363</v>
      </c>
      <c r="B40" s="4">
        <v>2.409207861465636</v>
      </c>
      <c r="C40" s="5">
        <v>0</v>
      </c>
      <c r="D40" s="5">
        <v>0</v>
      </c>
      <c r="E40" s="4">
        <v>0.7</v>
      </c>
      <c r="F40" s="5">
        <v>4770</v>
      </c>
      <c r="G40" s="14"/>
      <c r="H40" s="14"/>
      <c r="I40" s="4">
        <v>21.05693467071363</v>
      </c>
      <c r="J40" s="4">
        <v>2.409207861465636</v>
      </c>
      <c r="K40" s="14"/>
      <c r="L40" s="14"/>
      <c r="M40" s="14"/>
      <c r="N40" s="14"/>
      <c r="O40" s="14"/>
    </row>
    <row r="41" spans="1:15" ht="19.5" customHeight="1" x14ac:dyDescent="0.25">
      <c r="A41" s="15" t="s">
        <v>4</v>
      </c>
      <c r="B41" s="17" t="s">
        <v>21</v>
      </c>
      <c r="C41" s="5">
        <v>0</v>
      </c>
      <c r="D41" s="5">
        <v>0</v>
      </c>
      <c r="E41" s="17"/>
      <c r="F41" s="17"/>
      <c r="G41" s="14"/>
      <c r="H41" s="14"/>
      <c r="I41" s="17"/>
      <c r="J41" s="17"/>
      <c r="K41" s="14"/>
      <c r="L41" s="14"/>
      <c r="M41" s="14"/>
      <c r="N41" s="14"/>
      <c r="O41" s="14"/>
    </row>
    <row r="42" spans="1:15" ht="19.5" customHeight="1" x14ac:dyDescent="0.25">
      <c r="A42" s="4">
        <v>9.8466835037825096</v>
      </c>
      <c r="B42" s="4">
        <v>2.2122294360385144</v>
      </c>
      <c r="C42" s="5">
        <v>0</v>
      </c>
      <c r="D42" s="5">
        <v>0</v>
      </c>
      <c r="E42" s="4">
        <v>0.78</v>
      </c>
      <c r="F42" s="5">
        <v>4505</v>
      </c>
      <c r="G42" s="14"/>
      <c r="H42" s="14"/>
      <c r="I42" s="4">
        <v>9.8466835037825096</v>
      </c>
      <c r="J42" s="4">
        <v>2.2122294360385144</v>
      </c>
      <c r="K42" s="14"/>
      <c r="L42" s="14"/>
      <c r="M42" s="14"/>
      <c r="N42" s="14"/>
      <c r="O42" s="14"/>
    </row>
    <row r="43" spans="1:15" ht="19.5" customHeight="1" x14ac:dyDescent="0.25">
      <c r="A43" s="4">
        <v>10.95801965500031</v>
      </c>
      <c r="B43" s="4">
        <v>2.2193116961969421</v>
      </c>
      <c r="C43" s="5">
        <v>0</v>
      </c>
      <c r="D43" s="5">
        <v>0</v>
      </c>
      <c r="E43" s="4">
        <v>0.79</v>
      </c>
      <c r="F43" s="5">
        <v>4505</v>
      </c>
      <c r="G43" s="14"/>
      <c r="H43" s="14"/>
      <c r="I43" s="4">
        <v>10.95801965500031</v>
      </c>
      <c r="J43" s="4">
        <v>2.2193116961969421</v>
      </c>
      <c r="K43" s="14"/>
      <c r="L43" s="14"/>
      <c r="M43" s="14"/>
      <c r="N43" s="14"/>
      <c r="O43" s="14"/>
    </row>
    <row r="44" spans="1:15" ht="19.5" customHeight="1" x14ac:dyDescent="0.25">
      <c r="A44" s="4">
        <v>12.588287507747328</v>
      </c>
      <c r="B44" s="4">
        <v>2.2373418285014748</v>
      </c>
      <c r="C44" s="5">
        <v>0</v>
      </c>
      <c r="D44" s="5">
        <v>0</v>
      </c>
      <c r="E44" s="4">
        <v>0.8</v>
      </c>
      <c r="F44" s="5">
        <v>4505</v>
      </c>
      <c r="G44" s="14"/>
      <c r="H44" s="14"/>
      <c r="I44" s="4">
        <v>12.588287507747328</v>
      </c>
      <c r="J44" s="4">
        <v>2.2373418285014748</v>
      </c>
      <c r="K44" s="14"/>
      <c r="L44" s="14"/>
      <c r="M44" s="14"/>
      <c r="N44" s="14"/>
      <c r="O44" s="14"/>
    </row>
    <row r="45" spans="1:15" ht="19.5" customHeight="1" x14ac:dyDescent="0.25">
      <c r="A45" s="4">
        <v>15.878981744375499</v>
      </c>
      <c r="B45" s="4">
        <v>2.3123573729008511</v>
      </c>
      <c r="C45" s="5">
        <v>0</v>
      </c>
      <c r="D45" s="5">
        <v>0</v>
      </c>
      <c r="E45" s="4">
        <v>0.79</v>
      </c>
      <c r="F45" s="5">
        <v>4505</v>
      </c>
      <c r="G45" s="14"/>
      <c r="H45" s="14"/>
      <c r="I45" s="4">
        <v>15.878981744375499</v>
      </c>
      <c r="J45" s="4">
        <v>2.3123573729008511</v>
      </c>
      <c r="K45" s="14"/>
      <c r="L45" s="14"/>
      <c r="M45" s="14"/>
      <c r="N45" s="14"/>
      <c r="O45" s="14"/>
    </row>
    <row r="46" spans="1:15" ht="19.5" customHeight="1" x14ac:dyDescent="0.25">
      <c r="A46" s="4">
        <v>16.373971583502062</v>
      </c>
      <c r="B46" s="4">
        <v>2.3239853187677011</v>
      </c>
      <c r="C46" s="5">
        <v>0</v>
      </c>
      <c r="D46" s="5">
        <v>0</v>
      </c>
      <c r="E46" s="4">
        <v>0.78</v>
      </c>
      <c r="F46" s="5">
        <v>4505</v>
      </c>
      <c r="G46" s="14"/>
      <c r="H46" s="14"/>
      <c r="I46" s="4">
        <v>16.373971583502062</v>
      </c>
      <c r="J46" s="4">
        <v>2.3239853187677011</v>
      </c>
      <c r="K46" s="14"/>
      <c r="L46" s="14"/>
      <c r="M46" s="14"/>
      <c r="N46" s="14"/>
      <c r="O46" s="14"/>
    </row>
    <row r="47" spans="1:15" ht="19.5" customHeight="1" x14ac:dyDescent="0.25">
      <c r="A47" s="4">
        <v>18.176129324262558</v>
      </c>
      <c r="B47" s="4">
        <v>2.3924354397239078</v>
      </c>
      <c r="C47" s="5">
        <v>0</v>
      </c>
      <c r="D47" s="5">
        <v>0</v>
      </c>
      <c r="E47" s="4">
        <v>0.75</v>
      </c>
      <c r="F47" s="5">
        <v>4505</v>
      </c>
      <c r="G47" s="14"/>
      <c r="H47" s="14"/>
      <c r="I47" s="4">
        <v>18.176129324262558</v>
      </c>
      <c r="J47" s="4">
        <v>2.3924354397239078</v>
      </c>
      <c r="K47" s="14"/>
      <c r="L47" s="14"/>
      <c r="M47" s="14"/>
      <c r="N47" s="14"/>
      <c r="O47" s="14"/>
    </row>
    <row r="48" spans="1:15" ht="19.5" customHeight="1" x14ac:dyDescent="0.25">
      <c r="A48" s="4">
        <v>20.885647062801095</v>
      </c>
      <c r="B48" s="4">
        <v>2.5329009701398513</v>
      </c>
      <c r="C48" s="5">
        <v>0</v>
      </c>
      <c r="D48" s="5">
        <v>0</v>
      </c>
      <c r="E48" s="4">
        <v>0.7</v>
      </c>
      <c r="F48" s="5">
        <v>4505</v>
      </c>
      <c r="G48" s="14"/>
      <c r="H48" s="14"/>
      <c r="I48" s="4">
        <v>20.885647062801095</v>
      </c>
      <c r="J48" s="4">
        <v>2.5329009701398513</v>
      </c>
      <c r="K48" s="14"/>
      <c r="L48" s="14"/>
      <c r="M48" s="14"/>
      <c r="N48" s="14"/>
      <c r="O48" s="14"/>
    </row>
    <row r="49" spans="1:15" ht="19.5" customHeight="1" x14ac:dyDescent="0.25">
      <c r="A49" s="15" t="s">
        <v>4</v>
      </c>
      <c r="B49" s="17" t="s">
        <v>21</v>
      </c>
      <c r="C49" s="5">
        <v>0</v>
      </c>
      <c r="D49" s="5">
        <v>0</v>
      </c>
      <c r="E49" s="17"/>
      <c r="F49" s="17"/>
      <c r="G49" s="14"/>
      <c r="H49" s="14"/>
      <c r="I49" s="17"/>
      <c r="J49" s="17"/>
      <c r="K49" s="14"/>
      <c r="L49" s="14"/>
      <c r="M49" s="14"/>
      <c r="N49" s="14"/>
      <c r="O49" s="14"/>
    </row>
    <row r="50" spans="1:15" ht="19.5" customHeight="1" x14ac:dyDescent="0.25">
      <c r="A50" s="4">
        <v>9.8906768921181918</v>
      </c>
      <c r="B50" s="4">
        <v>2.359720053993779</v>
      </c>
      <c r="C50" s="5">
        <v>0</v>
      </c>
      <c r="D50" s="5">
        <v>0</v>
      </c>
      <c r="E50" s="4">
        <v>0.78</v>
      </c>
      <c r="F50" s="5">
        <v>4240</v>
      </c>
      <c r="G50" s="14"/>
      <c r="H50" s="14"/>
      <c r="I50" s="4">
        <v>9.8906768921181918</v>
      </c>
      <c r="J50" s="4">
        <v>2.359720053993779</v>
      </c>
      <c r="K50" s="14"/>
      <c r="L50" s="14"/>
      <c r="M50" s="14"/>
      <c r="N50" s="14"/>
      <c r="O50" s="14"/>
    </row>
    <row r="51" spans="1:15" ht="19.5" customHeight="1" x14ac:dyDescent="0.25">
      <c r="A51" s="4">
        <v>10.961979559815212</v>
      </c>
      <c r="B51" s="4">
        <v>2.3637430922986478</v>
      </c>
      <c r="C51" s="5">
        <v>0</v>
      </c>
      <c r="D51" s="5">
        <v>0</v>
      </c>
      <c r="E51" s="4">
        <v>0.79</v>
      </c>
      <c r="F51" s="5">
        <v>4240</v>
      </c>
      <c r="G51" s="14"/>
      <c r="H51" s="14"/>
      <c r="I51" s="4">
        <v>10.961979559815212</v>
      </c>
      <c r="J51" s="4">
        <v>2.3637430922986478</v>
      </c>
      <c r="K51" s="14"/>
      <c r="L51" s="14"/>
      <c r="M51" s="14"/>
      <c r="N51" s="14"/>
      <c r="O51" s="14"/>
    </row>
    <row r="52" spans="1:15" ht="19.5" customHeight="1" x14ac:dyDescent="0.25">
      <c r="A52" s="4">
        <v>12.61825087767758</v>
      </c>
      <c r="B52" s="4">
        <v>2.3760353386124571</v>
      </c>
      <c r="C52" s="5">
        <v>0</v>
      </c>
      <c r="D52" s="5">
        <v>0</v>
      </c>
      <c r="E52" s="4">
        <v>0.8</v>
      </c>
      <c r="F52" s="5">
        <v>4240</v>
      </c>
      <c r="G52" s="14"/>
      <c r="H52" s="14"/>
      <c r="I52" s="4">
        <v>12.61825087767758</v>
      </c>
      <c r="J52" s="4">
        <v>2.3760353386124571</v>
      </c>
      <c r="K52" s="14"/>
      <c r="L52" s="14"/>
      <c r="M52" s="14"/>
      <c r="N52" s="14"/>
      <c r="O52" s="14"/>
    </row>
    <row r="53" spans="1:15" ht="19.5" customHeight="1" x14ac:dyDescent="0.25">
      <c r="A53" s="4">
        <v>15.787229368272047</v>
      </c>
      <c r="B53" s="4">
        <v>2.443319761789013</v>
      </c>
      <c r="C53" s="5">
        <v>0</v>
      </c>
      <c r="D53" s="5">
        <v>0</v>
      </c>
      <c r="E53" s="4">
        <v>0.79</v>
      </c>
      <c r="F53" s="5">
        <v>4240</v>
      </c>
      <c r="G53" s="14"/>
      <c r="H53" s="14"/>
      <c r="I53" s="4">
        <v>15.787229368272047</v>
      </c>
      <c r="J53" s="4">
        <v>2.443319761789013</v>
      </c>
      <c r="K53" s="14"/>
      <c r="L53" s="14"/>
      <c r="M53" s="14"/>
      <c r="N53" s="14"/>
      <c r="O53" s="14"/>
    </row>
    <row r="54" spans="1:15" ht="19.5" customHeight="1" x14ac:dyDescent="0.25">
      <c r="A54" s="4">
        <v>16.258721264060952</v>
      </c>
      <c r="B54" s="4">
        <v>2.4606652386780907</v>
      </c>
      <c r="C54" s="5">
        <v>0</v>
      </c>
      <c r="D54" s="5">
        <v>0</v>
      </c>
      <c r="E54" s="4">
        <v>0.78</v>
      </c>
      <c r="F54" s="5">
        <v>4240</v>
      </c>
      <c r="G54" s="14"/>
      <c r="H54" s="14"/>
      <c r="I54" s="4">
        <v>16.258721264060952</v>
      </c>
      <c r="J54" s="4">
        <v>2.4606652386780907</v>
      </c>
      <c r="K54" s="14"/>
      <c r="L54" s="14"/>
      <c r="M54" s="14"/>
      <c r="N54" s="14"/>
      <c r="O54" s="14"/>
    </row>
    <row r="55" spans="1:15" ht="19.5" customHeight="1" x14ac:dyDescent="0.25">
      <c r="A55" s="4">
        <v>18.080362238313629</v>
      </c>
      <c r="B55" s="4">
        <v>2.5282820851411683</v>
      </c>
      <c r="C55" s="5">
        <v>0</v>
      </c>
      <c r="D55" s="5">
        <v>0</v>
      </c>
      <c r="E55" s="4">
        <v>0.75</v>
      </c>
      <c r="F55" s="5">
        <v>4240</v>
      </c>
      <c r="G55" s="14"/>
      <c r="H55" s="14"/>
      <c r="I55" s="4">
        <v>18.080362238313629</v>
      </c>
      <c r="J55" s="4">
        <v>2.5282820851411683</v>
      </c>
      <c r="K55" s="14"/>
      <c r="L55" s="14"/>
      <c r="M55" s="14"/>
      <c r="N55" s="14"/>
      <c r="O55" s="14"/>
    </row>
    <row r="56" spans="1:15" ht="19.5" customHeight="1" x14ac:dyDescent="0.25">
      <c r="A56" s="4">
        <v>20.612696697703704</v>
      </c>
      <c r="B56" s="4">
        <v>2.6650275071253398</v>
      </c>
      <c r="C56" s="5">
        <v>0</v>
      </c>
      <c r="D56" s="5">
        <v>0</v>
      </c>
      <c r="E56" s="4">
        <v>0.7</v>
      </c>
      <c r="F56" s="5">
        <v>4240</v>
      </c>
      <c r="G56" s="14"/>
      <c r="H56" s="14"/>
      <c r="I56" s="4">
        <v>20.612696697703704</v>
      </c>
      <c r="J56" s="4">
        <v>2.6650275071253398</v>
      </c>
      <c r="K56" s="14"/>
      <c r="L56" s="14"/>
      <c r="M56" s="14"/>
      <c r="N56" s="14"/>
      <c r="O56" s="14"/>
    </row>
    <row r="57" spans="1:15" ht="19.5" customHeight="1" x14ac:dyDescent="0.25">
      <c r="A57" s="15" t="s">
        <v>4</v>
      </c>
      <c r="B57" s="17" t="s">
        <v>21</v>
      </c>
      <c r="C57" s="5">
        <v>0</v>
      </c>
      <c r="D57" s="5">
        <v>0</v>
      </c>
      <c r="E57" s="17"/>
      <c r="F57" s="17"/>
      <c r="G57" s="14"/>
      <c r="H57" s="14"/>
      <c r="I57" s="17"/>
      <c r="J57" s="17"/>
      <c r="K57" s="14"/>
      <c r="L57" s="14"/>
      <c r="M57" s="14"/>
      <c r="N57" s="14"/>
      <c r="O57" s="14"/>
    </row>
    <row r="58" spans="1:15" ht="19.5" customHeight="1" x14ac:dyDescent="0.25">
      <c r="A58" s="4">
        <v>9.832753728595387</v>
      </c>
      <c r="B58" s="4">
        <v>2.5007631546212217</v>
      </c>
      <c r="C58" s="5">
        <v>0</v>
      </c>
      <c r="D58" s="5">
        <v>0</v>
      </c>
      <c r="E58" s="4">
        <v>0.78</v>
      </c>
      <c r="F58" s="5">
        <v>3975</v>
      </c>
      <c r="G58" s="14"/>
      <c r="H58" s="14"/>
      <c r="I58" s="4">
        <v>9.832753728595387</v>
      </c>
      <c r="J58" s="4">
        <v>2.5007631546212217</v>
      </c>
      <c r="K58" s="14"/>
      <c r="L58" s="14"/>
      <c r="M58" s="14"/>
      <c r="N58" s="14"/>
      <c r="O58" s="14"/>
    </row>
    <row r="59" spans="1:15" ht="19.5" customHeight="1" x14ac:dyDescent="0.25">
      <c r="A59" s="4">
        <v>10.846946893827107</v>
      </c>
      <c r="B59" s="4">
        <v>2.5052819490310925</v>
      </c>
      <c r="C59" s="5">
        <v>0</v>
      </c>
      <c r="D59" s="5">
        <v>0</v>
      </c>
      <c r="E59" s="4">
        <v>0.79</v>
      </c>
      <c r="F59" s="5">
        <v>3975</v>
      </c>
      <c r="G59" s="14"/>
      <c r="H59" s="14"/>
      <c r="I59" s="4">
        <v>10.846946893827107</v>
      </c>
      <c r="J59" s="4">
        <v>2.5052819490310925</v>
      </c>
      <c r="K59" s="14"/>
      <c r="L59" s="14"/>
      <c r="M59" s="14"/>
      <c r="N59" s="14"/>
      <c r="O59" s="14"/>
    </row>
    <row r="60" spans="1:15" ht="19.5" customHeight="1" x14ac:dyDescent="0.25">
      <c r="A60" s="4">
        <v>12.523128237377346</v>
      </c>
      <c r="B60" s="4">
        <v>2.5236800150640222</v>
      </c>
      <c r="C60" s="5">
        <v>0</v>
      </c>
      <c r="D60" s="5">
        <v>0</v>
      </c>
      <c r="E60" s="4">
        <v>0.8</v>
      </c>
      <c r="F60" s="5">
        <v>3975</v>
      </c>
      <c r="G60" s="14"/>
      <c r="H60" s="14"/>
      <c r="I60" s="4">
        <v>12.523128237377346</v>
      </c>
      <c r="J60" s="4">
        <v>2.5236800150640222</v>
      </c>
      <c r="K60" s="14"/>
      <c r="L60" s="14"/>
      <c r="M60" s="14"/>
      <c r="N60" s="14"/>
      <c r="O60" s="14"/>
    </row>
    <row r="61" spans="1:15" ht="19.5" customHeight="1" x14ac:dyDescent="0.25">
      <c r="A61" s="4">
        <v>15.604704264976379</v>
      </c>
      <c r="B61" s="4">
        <v>2.5802008599114421</v>
      </c>
      <c r="C61" s="5">
        <v>0</v>
      </c>
      <c r="D61" s="5">
        <v>0</v>
      </c>
      <c r="E61" s="4">
        <v>0.79</v>
      </c>
      <c r="F61" s="5">
        <v>3975</v>
      </c>
      <c r="G61" s="14"/>
      <c r="H61" s="14"/>
      <c r="I61" s="4">
        <v>15.604704264976379</v>
      </c>
      <c r="J61" s="4">
        <v>2.5802008599114421</v>
      </c>
      <c r="K61" s="14"/>
      <c r="L61" s="14"/>
      <c r="M61" s="14"/>
      <c r="N61" s="14"/>
      <c r="O61" s="14"/>
    </row>
    <row r="62" spans="1:15" ht="19.5" customHeight="1" x14ac:dyDescent="0.25">
      <c r="A62" s="4">
        <v>16.18714951222649</v>
      </c>
      <c r="B62" s="4">
        <v>2.5997200310358206</v>
      </c>
      <c r="C62" s="5">
        <v>0</v>
      </c>
      <c r="D62" s="5">
        <v>0</v>
      </c>
      <c r="E62" s="4">
        <v>0.78</v>
      </c>
      <c r="F62" s="5">
        <v>3975</v>
      </c>
      <c r="G62" s="14"/>
      <c r="H62" s="14"/>
      <c r="I62" s="4">
        <v>16.18714951222649</v>
      </c>
      <c r="J62" s="4">
        <v>2.5997200310358206</v>
      </c>
      <c r="K62" s="14"/>
      <c r="L62" s="14"/>
      <c r="M62" s="14"/>
      <c r="N62" s="14"/>
      <c r="O62" s="14"/>
    </row>
    <row r="63" spans="1:15" ht="19.5" customHeight="1" x14ac:dyDescent="0.25">
      <c r="A63" s="4">
        <v>17.799813279297947</v>
      </c>
      <c r="B63" s="4">
        <v>2.654646111184471</v>
      </c>
      <c r="C63" s="5">
        <v>0</v>
      </c>
      <c r="D63" s="5">
        <v>0</v>
      </c>
      <c r="E63" s="4">
        <v>0.75</v>
      </c>
      <c r="F63" s="5">
        <v>3975</v>
      </c>
      <c r="G63" s="14"/>
      <c r="H63" s="14"/>
      <c r="I63" s="4">
        <v>17.799813279297947</v>
      </c>
      <c r="J63" s="4">
        <v>2.654646111184471</v>
      </c>
      <c r="K63" s="14"/>
      <c r="L63" s="14"/>
      <c r="M63" s="14"/>
      <c r="N63" s="14"/>
      <c r="O63" s="14"/>
    </row>
    <row r="64" spans="1:15" ht="19.5" customHeight="1" x14ac:dyDescent="0.25">
      <c r="A64" s="4">
        <v>20.279254864166951</v>
      </c>
      <c r="B64" s="4">
        <v>2.7945002780094521</v>
      </c>
      <c r="C64" s="5">
        <v>0</v>
      </c>
      <c r="D64" s="5">
        <v>0</v>
      </c>
      <c r="E64" s="4">
        <v>0.7</v>
      </c>
      <c r="F64" s="5">
        <v>3975</v>
      </c>
      <c r="G64" s="14"/>
      <c r="H64" s="14"/>
      <c r="I64" s="4">
        <v>20.279254864166951</v>
      </c>
      <c r="J64" s="4">
        <v>2.7945002780094521</v>
      </c>
      <c r="K64" s="14"/>
      <c r="L64" s="14"/>
      <c r="M64" s="14"/>
      <c r="N64" s="14"/>
      <c r="O64" s="14"/>
    </row>
    <row r="65" spans="1:15" ht="19.5" customHeight="1" x14ac:dyDescent="0.25">
      <c r="A65" s="15" t="s">
        <v>4</v>
      </c>
      <c r="B65" s="17" t="s">
        <v>21</v>
      </c>
      <c r="C65" s="5">
        <v>0</v>
      </c>
      <c r="D65" s="5">
        <v>0</v>
      </c>
      <c r="E65" s="17"/>
      <c r="F65" s="17"/>
      <c r="G65" s="14"/>
      <c r="H65" s="14"/>
      <c r="I65" s="17"/>
      <c r="J65" s="17"/>
      <c r="K65" s="14"/>
      <c r="L65" s="14"/>
      <c r="M65" s="14"/>
      <c r="N65" s="14"/>
      <c r="O65" s="14"/>
    </row>
    <row r="66" spans="1:15" ht="19.5" customHeight="1" x14ac:dyDescent="0.25">
      <c r="A66" s="4">
        <v>9.7536684446578761</v>
      </c>
      <c r="B66" s="4">
        <v>2.6495729818780887</v>
      </c>
      <c r="C66" s="5">
        <v>0</v>
      </c>
      <c r="D66" s="5">
        <v>0</v>
      </c>
      <c r="E66" s="4">
        <v>0.78</v>
      </c>
      <c r="F66" s="4">
        <v>3709.9999999999995</v>
      </c>
      <c r="G66" s="14"/>
      <c r="H66" s="14"/>
      <c r="I66" s="4">
        <v>9.7536684446578761</v>
      </c>
      <c r="J66" s="4">
        <v>2.6495729818780887</v>
      </c>
      <c r="K66" s="14"/>
      <c r="L66" s="14"/>
      <c r="M66" s="14"/>
      <c r="N66" s="14"/>
      <c r="O66" s="14"/>
    </row>
    <row r="67" spans="1:15" ht="19.5" customHeight="1" x14ac:dyDescent="0.25">
      <c r="A67" s="4">
        <v>10.783324595495316</v>
      </c>
      <c r="B67" s="4">
        <v>2.6597387047694649</v>
      </c>
      <c r="C67" s="5">
        <v>0</v>
      </c>
      <c r="D67" s="5">
        <v>0</v>
      </c>
      <c r="E67" s="4">
        <v>0.79</v>
      </c>
      <c r="F67" s="4">
        <v>3709.9999999999995</v>
      </c>
      <c r="G67" s="14"/>
      <c r="H67" s="14"/>
      <c r="I67" s="4">
        <v>10.783324595495316</v>
      </c>
      <c r="J67" s="4">
        <v>2.6597387047694649</v>
      </c>
      <c r="K67" s="14"/>
      <c r="L67" s="14"/>
      <c r="M67" s="14"/>
      <c r="N67" s="14"/>
      <c r="O67" s="14"/>
    </row>
    <row r="68" spans="1:15" ht="19.5" customHeight="1" x14ac:dyDescent="0.25">
      <c r="A68" s="4">
        <v>12.380242867945812</v>
      </c>
      <c r="B68" s="4">
        <v>2.6650275071253398</v>
      </c>
      <c r="C68" s="5">
        <v>0</v>
      </c>
      <c r="D68" s="5">
        <v>0</v>
      </c>
      <c r="E68" s="4">
        <v>0.8</v>
      </c>
      <c r="F68" s="4">
        <v>3709.9999999999995</v>
      </c>
      <c r="G68" s="14"/>
      <c r="H68" s="14"/>
      <c r="I68" s="4">
        <v>12.380242867945812</v>
      </c>
      <c r="J68" s="4">
        <v>2.6650275071253398</v>
      </c>
      <c r="K68" s="14"/>
      <c r="L68" s="14"/>
      <c r="M68" s="14"/>
      <c r="N68" s="14"/>
      <c r="O68" s="14"/>
    </row>
    <row r="69" spans="1:15" ht="19.5" customHeight="1" x14ac:dyDescent="0.25">
      <c r="A69" s="4">
        <v>15.447423467943601</v>
      </c>
      <c r="B69" s="4">
        <v>2.7335148548507715</v>
      </c>
      <c r="C69" s="5">
        <v>0</v>
      </c>
      <c r="D69" s="5">
        <v>0</v>
      </c>
      <c r="E69" s="4">
        <v>0.79</v>
      </c>
      <c r="F69" s="4">
        <v>3709.9999999999995</v>
      </c>
      <c r="G69" s="14"/>
      <c r="H69" s="14"/>
      <c r="I69" s="4">
        <v>15.447423467943601</v>
      </c>
      <c r="J69" s="4">
        <v>2.7335148548507715</v>
      </c>
      <c r="K69" s="14"/>
      <c r="L69" s="14"/>
      <c r="M69" s="14"/>
      <c r="N69" s="14"/>
      <c r="O69" s="14"/>
    </row>
    <row r="70" spans="1:15" ht="19.5" customHeight="1" x14ac:dyDescent="0.25">
      <c r="A70" s="4">
        <v>15.985494455436486</v>
      </c>
      <c r="B70" s="4">
        <v>2.7499671705081732</v>
      </c>
      <c r="C70" s="5">
        <v>0</v>
      </c>
      <c r="D70" s="5">
        <v>0</v>
      </c>
      <c r="E70" s="4">
        <v>0.78</v>
      </c>
      <c r="F70" s="4">
        <v>3709.9999999999995</v>
      </c>
      <c r="G70" s="14"/>
      <c r="H70" s="14"/>
      <c r="I70" s="4">
        <v>15.985494455436486</v>
      </c>
      <c r="J70" s="4">
        <v>2.7499671705081732</v>
      </c>
      <c r="K70" s="14"/>
      <c r="L70" s="14"/>
      <c r="M70" s="14"/>
      <c r="N70" s="14"/>
      <c r="O70" s="14"/>
    </row>
    <row r="71" spans="1:15" ht="19.5" customHeight="1" x14ac:dyDescent="0.25">
      <c r="A71" s="4">
        <v>17.54839438796807</v>
      </c>
      <c r="B71" s="4">
        <v>2.8001441604568562</v>
      </c>
      <c r="C71" s="5">
        <v>0</v>
      </c>
      <c r="D71" s="5">
        <v>0</v>
      </c>
      <c r="E71" s="4">
        <v>0.75</v>
      </c>
      <c r="F71" s="4">
        <v>3709.9999999999995</v>
      </c>
      <c r="G71" s="14"/>
      <c r="H71" s="14"/>
      <c r="I71" s="4">
        <v>17.54839438796807</v>
      </c>
      <c r="J71" s="4">
        <v>2.8001441604568562</v>
      </c>
      <c r="K71" s="14"/>
      <c r="L71" s="14"/>
      <c r="M71" s="14"/>
      <c r="N71" s="14"/>
      <c r="O71" s="14"/>
    </row>
    <row r="72" spans="1:15" ht="19.5" customHeight="1" x14ac:dyDescent="0.25">
      <c r="A72" s="4">
        <v>19.804736390340711</v>
      </c>
      <c r="B72" s="4">
        <v>2.9184343471002396</v>
      </c>
      <c r="C72" s="5">
        <v>0</v>
      </c>
      <c r="D72" s="5">
        <v>0</v>
      </c>
      <c r="E72" s="4">
        <v>0.7</v>
      </c>
      <c r="F72" s="4">
        <v>3709.9999999999995</v>
      </c>
      <c r="G72" s="14"/>
      <c r="H72" s="88"/>
      <c r="I72" s="4">
        <v>19.804736390340711</v>
      </c>
      <c r="J72" s="4">
        <v>2.9184343471002396</v>
      </c>
      <c r="K72" s="14"/>
      <c r="L72" s="14"/>
      <c r="M72" s="14"/>
      <c r="N72" s="14"/>
      <c r="O72" s="14"/>
    </row>
    <row r="73" spans="1:15" ht="19.5" customHeight="1" x14ac:dyDescent="0.25">
      <c r="A73" s="15" t="s">
        <v>5</v>
      </c>
      <c r="B73" s="17"/>
      <c r="C73" s="17"/>
      <c r="D73" s="16"/>
      <c r="E73" s="17"/>
      <c r="F73" s="17"/>
      <c r="G73" s="14"/>
      <c r="H73" s="14"/>
      <c r="I73" s="17"/>
      <c r="J73" s="17"/>
      <c r="K73" s="14"/>
      <c r="L73" s="14"/>
      <c r="M73" s="14"/>
      <c r="N73" s="14"/>
      <c r="O73" s="14"/>
    </row>
    <row r="74" spans="1:15" ht="19.5" customHeight="1" x14ac:dyDescent="0.25">
      <c r="A74" s="15" t="s">
        <v>19</v>
      </c>
      <c r="B74" s="5">
        <v>507</v>
      </c>
      <c r="C74" s="17"/>
      <c r="D74" s="16"/>
      <c r="E74" s="17"/>
      <c r="F74" s="17"/>
      <c r="G74" s="14"/>
      <c r="H74" s="14"/>
      <c r="I74" s="17"/>
      <c r="J74" s="17"/>
      <c r="K74" s="14"/>
      <c r="L74" s="14"/>
      <c r="M74" s="14"/>
      <c r="N74" s="14"/>
      <c r="O74" s="14"/>
    </row>
    <row r="75" spans="1:15" ht="19.5" customHeight="1" x14ac:dyDescent="0.25">
      <c r="A75" s="15" t="s">
        <v>6</v>
      </c>
      <c r="B75" s="5">
        <v>288</v>
      </c>
      <c r="C75" s="17"/>
      <c r="D75" s="16"/>
      <c r="E75" s="17"/>
      <c r="F75" s="17"/>
      <c r="G75" s="14"/>
      <c r="H75" s="14"/>
      <c r="I75" s="17"/>
      <c r="J75" s="17"/>
      <c r="K75" s="14"/>
      <c r="L75" s="14"/>
      <c r="M75" s="14"/>
      <c r="N75" s="14"/>
      <c r="O75" s="14"/>
    </row>
    <row r="76" spans="1:15" ht="19.5" customHeight="1" x14ac:dyDescent="0.25">
      <c r="A76" s="6" t="s">
        <v>7</v>
      </c>
      <c r="B76" s="4">
        <v>4.0207265000000003</v>
      </c>
      <c r="C76" s="4">
        <v>4.0999999999999996</v>
      </c>
      <c r="D76" s="16"/>
      <c r="E76" s="4">
        <v>4.0207265000000003</v>
      </c>
      <c r="F76" s="17"/>
      <c r="G76" s="14"/>
      <c r="H76" s="14"/>
      <c r="I76" s="17"/>
      <c r="J76" s="17"/>
      <c r="K76" s="14"/>
      <c r="L76" s="14"/>
      <c r="M76" s="14"/>
      <c r="N76" s="14"/>
      <c r="O76" s="14"/>
    </row>
    <row r="77" spans="1:15" ht="19.5" customHeight="1" x14ac:dyDescent="0.25">
      <c r="A77" s="6" t="s">
        <v>8</v>
      </c>
      <c r="B77" s="4">
        <v>2.2000000000000002</v>
      </c>
      <c r="C77" s="17"/>
      <c r="D77" s="4"/>
      <c r="E77" s="4"/>
      <c r="F77" s="4"/>
      <c r="G77" s="4"/>
      <c r="H77" s="4"/>
      <c r="I77" s="4"/>
      <c r="J77" s="17"/>
      <c r="K77" s="14"/>
      <c r="L77" s="14"/>
      <c r="M77" s="14"/>
      <c r="N77" s="14"/>
      <c r="O77" s="14"/>
    </row>
    <row r="78" spans="1:15" ht="19.5" customHeight="1" x14ac:dyDescent="0.25">
      <c r="A78" s="6" t="s">
        <v>9</v>
      </c>
      <c r="B78" s="4">
        <v>0.85</v>
      </c>
      <c r="C78" s="17"/>
      <c r="D78" s="4"/>
      <c r="E78" s="4"/>
      <c r="F78" s="4"/>
      <c r="G78" s="4"/>
      <c r="H78" s="4"/>
      <c r="I78" s="4"/>
      <c r="J78" s="17"/>
      <c r="K78" s="14"/>
      <c r="L78" s="14"/>
      <c r="M78" s="14"/>
      <c r="N78" s="14"/>
      <c r="O78" s="14"/>
    </row>
    <row r="79" spans="1:15" ht="19.5" customHeight="1" x14ac:dyDescent="0.25">
      <c r="A79" s="6" t="s">
        <v>10</v>
      </c>
      <c r="B79" s="4">
        <v>2.2000000000000002</v>
      </c>
      <c r="C79" s="17"/>
      <c r="D79" s="4"/>
      <c r="E79" s="4"/>
      <c r="F79" s="4"/>
      <c r="G79" s="4"/>
      <c r="H79" s="4"/>
      <c r="I79" s="4"/>
      <c r="J79" s="17"/>
      <c r="K79" s="14"/>
      <c r="L79" s="14"/>
      <c r="M79" s="14"/>
      <c r="N79" s="14"/>
      <c r="O79" s="14"/>
    </row>
    <row r="80" spans="1:15" ht="19.5" customHeight="1" x14ac:dyDescent="0.25">
      <c r="A80" s="6" t="s">
        <v>11</v>
      </c>
      <c r="B80" s="4">
        <v>5300</v>
      </c>
      <c r="C80" s="17"/>
      <c r="D80" s="4"/>
      <c r="E80" s="4"/>
      <c r="F80" s="4"/>
      <c r="G80" s="4"/>
      <c r="H80" s="4"/>
      <c r="I80" s="4"/>
      <c r="J80" s="17"/>
      <c r="K80" s="14"/>
      <c r="L80" s="14"/>
      <c r="M80" s="14"/>
      <c r="N80" s="14"/>
      <c r="O80" s="14"/>
    </row>
    <row r="81" spans="1:15" ht="19.5" customHeight="1" x14ac:dyDescent="0.25">
      <c r="A81" s="6" t="s">
        <v>12</v>
      </c>
      <c r="B81" s="4">
        <v>11.5</v>
      </c>
      <c r="C81" s="17"/>
      <c r="D81" s="4"/>
      <c r="E81" s="4"/>
      <c r="F81" s="4"/>
      <c r="G81" s="4"/>
      <c r="H81" s="4"/>
      <c r="I81" s="4"/>
      <c r="J81" s="17"/>
      <c r="K81" s="14"/>
      <c r="L81" s="14"/>
      <c r="M81" s="14"/>
      <c r="N81" s="14"/>
      <c r="O81" s="14"/>
    </row>
    <row r="82" spans="1:15" ht="19.5" customHeight="1" x14ac:dyDescent="0.25">
      <c r="A82" s="6" t="s">
        <v>13</v>
      </c>
      <c r="B82" s="4">
        <v>2.87E-2</v>
      </c>
      <c r="C82" s="17"/>
      <c r="D82" s="4"/>
      <c r="E82" s="4"/>
      <c r="F82" s="4"/>
      <c r="G82" s="4"/>
      <c r="H82" s="4"/>
      <c r="I82" s="4"/>
      <c r="J82" s="17"/>
      <c r="K82" s="14"/>
      <c r="L82" s="14"/>
      <c r="M82" s="14"/>
      <c r="N82" s="14"/>
      <c r="O82" s="14"/>
    </row>
    <row r="83" spans="1:15" ht="19.5" customHeight="1" x14ac:dyDescent="0.25">
      <c r="A83" s="6" t="s">
        <v>14</v>
      </c>
      <c r="B83" s="4">
        <v>5.4800000000000001E-2</v>
      </c>
      <c r="C83" s="17"/>
      <c r="D83" s="4"/>
      <c r="E83" s="4"/>
      <c r="F83" s="4"/>
      <c r="G83" s="4"/>
      <c r="H83" s="4"/>
      <c r="I83" s="4"/>
      <c r="J83" s="17"/>
      <c r="K83" s="14"/>
      <c r="L83" s="14"/>
      <c r="M83" s="14"/>
      <c r="N83" s="14"/>
      <c r="O83" s="14"/>
    </row>
    <row r="84" spans="1:15" ht="19.5" customHeight="1" x14ac:dyDescent="0.25">
      <c r="A84" s="15" t="s">
        <v>15</v>
      </c>
      <c r="B84" s="17"/>
      <c r="C84" s="17"/>
      <c r="D84" s="16"/>
      <c r="E84" s="17"/>
      <c r="F84" s="17"/>
      <c r="G84" s="14"/>
      <c r="H84" s="14"/>
      <c r="I84" s="17"/>
      <c r="J84" s="17"/>
      <c r="K84" s="14"/>
      <c r="L84" s="14"/>
      <c r="M84" s="14"/>
      <c r="N84" s="14"/>
      <c r="O84" s="14"/>
    </row>
    <row r="85" spans="1:15" ht="19.5" customHeight="1" x14ac:dyDescent="0.25">
      <c r="A85" s="6" t="s">
        <v>16</v>
      </c>
      <c r="B85" s="4">
        <v>4.54</v>
      </c>
      <c r="C85" s="17"/>
      <c r="D85" s="16"/>
      <c r="E85" s="17"/>
      <c r="F85" s="17"/>
      <c r="G85" s="14"/>
      <c r="H85" s="14"/>
      <c r="I85" s="17"/>
      <c r="J85" s="17"/>
      <c r="K85" s="14"/>
      <c r="L85" s="14"/>
      <c r="M85" s="14"/>
      <c r="N85" s="14"/>
      <c r="O85" s="14"/>
    </row>
    <row r="86" spans="1:15" ht="19.5" customHeight="1" x14ac:dyDescent="0.25">
      <c r="A86" s="6" t="s">
        <v>17</v>
      </c>
      <c r="B86" s="5">
        <v>16</v>
      </c>
      <c r="C86" s="17"/>
      <c r="D86" s="16"/>
      <c r="E86" s="17"/>
      <c r="F86" s="17"/>
      <c r="G86" s="14"/>
      <c r="H86" s="14"/>
      <c r="I86" s="17"/>
      <c r="J86" s="17"/>
      <c r="K86" s="14"/>
      <c r="L86" s="14"/>
      <c r="M86" s="14"/>
      <c r="N86" s="14"/>
      <c r="O86" s="14"/>
    </row>
    <row r="87" spans="1:15" ht="19.5" customHeight="1" x14ac:dyDescent="0.25">
      <c r="A87" s="6" t="s">
        <v>18</v>
      </c>
      <c r="B87" s="4">
        <v>41</v>
      </c>
      <c r="C87" s="17"/>
      <c r="D87" s="16"/>
      <c r="E87" s="17"/>
      <c r="F87" s="17"/>
      <c r="G87" s="14"/>
      <c r="H87" s="14"/>
      <c r="I87" s="17"/>
      <c r="J87" s="17"/>
      <c r="K87" s="14"/>
      <c r="L87" s="14"/>
      <c r="M87" s="14"/>
      <c r="N87" s="14"/>
      <c r="O87" s="1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5" width="14.140625" style="13" bestFit="1" customWidth="1"/>
    <col min="6" max="6" width="14.140625" style="34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1" t="s">
        <v>3</v>
      </c>
    </row>
    <row r="2" spans="1:6" ht="19.5" customHeight="1" x14ac:dyDescent="0.25">
      <c r="A2" s="60">
        <v>18.280015042224193</v>
      </c>
      <c r="B2" s="60">
        <v>2.3658800647018827</v>
      </c>
      <c r="C2" s="61">
        <v>0</v>
      </c>
      <c r="D2" s="61">
        <v>0</v>
      </c>
      <c r="E2" s="60">
        <v>0.44</v>
      </c>
      <c r="F2" s="62">
        <v>3639.9999999999995</v>
      </c>
    </row>
    <row r="3" spans="1:6" ht="19.5" customHeight="1" x14ac:dyDescent="0.25">
      <c r="A3" s="60">
        <v>12.710303074546919</v>
      </c>
      <c r="B3" s="60">
        <v>1.9623807522262215</v>
      </c>
      <c r="C3" s="61">
        <v>0</v>
      </c>
      <c r="D3" s="61">
        <v>0</v>
      </c>
      <c r="E3" s="60">
        <v>0.71</v>
      </c>
      <c r="F3" s="62">
        <v>3639.9999999999995</v>
      </c>
    </row>
    <row r="4" spans="1:6" ht="19.5" customHeight="1" x14ac:dyDescent="0.25">
      <c r="A4" s="60">
        <v>10.128568206701896</v>
      </c>
      <c r="B4" s="60">
        <v>1.7933594470351035</v>
      </c>
      <c r="C4" s="61">
        <v>0</v>
      </c>
      <c r="D4" s="61">
        <v>0</v>
      </c>
      <c r="E4" s="60">
        <v>0.78</v>
      </c>
      <c r="F4" s="62">
        <v>3639.9999999999995</v>
      </c>
    </row>
    <row r="5" spans="1:6" ht="19.5" customHeight="1" x14ac:dyDescent="0.25">
      <c r="A5" s="60">
        <v>8.5855476436169251</v>
      </c>
      <c r="B5" s="60">
        <v>1.7211547745645361</v>
      </c>
      <c r="C5" s="61">
        <v>0</v>
      </c>
      <c r="D5" s="61">
        <v>0</v>
      </c>
      <c r="E5" s="60">
        <v>0.78</v>
      </c>
      <c r="F5" s="62">
        <v>3639.9999999999995</v>
      </c>
    </row>
    <row r="6" spans="1:6" ht="19.5" customHeight="1" x14ac:dyDescent="0.25">
      <c r="A6" s="60">
        <v>7.2994847068639421</v>
      </c>
      <c r="B6" s="60">
        <v>1.6710620071854603</v>
      </c>
      <c r="C6" s="61">
        <v>0</v>
      </c>
      <c r="D6" s="61">
        <v>0</v>
      </c>
      <c r="E6" s="60">
        <v>0.76</v>
      </c>
      <c r="F6" s="62">
        <v>3639.9999999999995</v>
      </c>
    </row>
    <row r="7" spans="1:6" ht="19.5" customHeight="1" x14ac:dyDescent="0.25">
      <c r="A7" s="60">
        <v>6.0778740029308924</v>
      </c>
      <c r="B7" s="60">
        <v>1.6195483399070192</v>
      </c>
      <c r="C7" s="61">
        <v>0</v>
      </c>
      <c r="D7" s="61">
        <v>0</v>
      </c>
      <c r="E7" s="60">
        <v>0.75</v>
      </c>
      <c r="F7" s="62">
        <v>3639.9999999999995</v>
      </c>
    </row>
    <row r="8" spans="1:6" ht="19.5" customHeight="1" x14ac:dyDescent="0.25">
      <c r="A8" s="63" t="s">
        <v>4</v>
      </c>
      <c r="B8" s="64"/>
      <c r="C8" s="64"/>
      <c r="D8" s="64"/>
      <c r="E8" s="63"/>
      <c r="F8" s="65"/>
    </row>
    <row r="9" spans="1:6" ht="19.5" customHeight="1" x14ac:dyDescent="0.25">
      <c r="A9" s="60">
        <v>19.07822862430487</v>
      </c>
      <c r="B9" s="60">
        <v>2.2897717885791198</v>
      </c>
      <c r="C9" s="61">
        <v>0</v>
      </c>
      <c r="D9" s="61">
        <v>0</v>
      </c>
      <c r="E9" s="60">
        <v>0.44</v>
      </c>
      <c r="F9" s="62">
        <v>3900</v>
      </c>
    </row>
    <row r="10" spans="1:6" ht="19.5" customHeight="1" x14ac:dyDescent="0.25">
      <c r="A10" s="60">
        <v>13.07595656666585</v>
      </c>
      <c r="B10" s="60">
        <v>1.8517687236501554</v>
      </c>
      <c r="C10" s="61">
        <v>0</v>
      </c>
      <c r="D10" s="61">
        <v>0</v>
      </c>
      <c r="E10" s="60">
        <v>0.71</v>
      </c>
      <c r="F10" s="62">
        <v>3900</v>
      </c>
    </row>
    <row r="11" spans="1:6" ht="19.5" customHeight="1" x14ac:dyDescent="0.25">
      <c r="A11" s="60">
        <v>10.345909509850932</v>
      </c>
      <c r="B11" s="60">
        <v>1.6724172532593098</v>
      </c>
      <c r="C11" s="61">
        <v>0</v>
      </c>
      <c r="D11" s="61">
        <v>0</v>
      </c>
      <c r="E11" s="60">
        <v>0.78</v>
      </c>
      <c r="F11" s="62">
        <v>3900</v>
      </c>
    </row>
    <row r="12" spans="1:6" ht="19.5" customHeight="1" x14ac:dyDescent="0.25">
      <c r="A12" s="60">
        <v>8.7391827910423885</v>
      </c>
      <c r="B12" s="60">
        <v>1.5970104752179686</v>
      </c>
      <c r="C12" s="61">
        <v>0</v>
      </c>
      <c r="D12" s="61">
        <v>0</v>
      </c>
      <c r="E12" s="60">
        <v>0.78</v>
      </c>
      <c r="F12" s="62">
        <v>3900</v>
      </c>
    </row>
    <row r="13" spans="1:6" ht="19.5" customHeight="1" x14ac:dyDescent="0.25">
      <c r="A13" s="60">
        <v>7.4107271629554692</v>
      </c>
      <c r="B13" s="60">
        <v>1.5452230976586774</v>
      </c>
      <c r="C13" s="61">
        <v>0</v>
      </c>
      <c r="D13" s="61">
        <v>0</v>
      </c>
      <c r="E13" s="60">
        <v>0.76</v>
      </c>
      <c r="F13" s="62">
        <v>3900</v>
      </c>
    </row>
    <row r="14" spans="1:6" ht="19.5" customHeight="1" x14ac:dyDescent="0.25">
      <c r="A14" s="60">
        <v>6.1538965179829326</v>
      </c>
      <c r="B14" s="60">
        <v>1.4921731534536518</v>
      </c>
      <c r="C14" s="61">
        <v>0</v>
      </c>
      <c r="D14" s="61">
        <v>0</v>
      </c>
      <c r="E14" s="60">
        <v>0.75</v>
      </c>
      <c r="F14" s="62">
        <v>3900</v>
      </c>
    </row>
    <row r="15" spans="1:6" ht="19.5" customHeight="1" x14ac:dyDescent="0.25">
      <c r="A15" s="63" t="s">
        <v>4</v>
      </c>
      <c r="B15" s="64"/>
      <c r="C15" s="64"/>
      <c r="D15" s="64"/>
      <c r="E15" s="63"/>
      <c r="F15" s="65"/>
    </row>
    <row r="16" spans="1:6" ht="19.5" customHeight="1" x14ac:dyDescent="0.25">
      <c r="A16" s="60">
        <v>19.796852100021354</v>
      </c>
      <c r="B16" s="60">
        <v>2.2124991554382811</v>
      </c>
      <c r="C16" s="61">
        <v>0</v>
      </c>
      <c r="D16" s="61">
        <v>0</v>
      </c>
      <c r="E16" s="60">
        <v>0.44</v>
      </c>
      <c r="F16" s="62">
        <v>4160</v>
      </c>
    </row>
    <row r="17" spans="1:6" ht="19.5" customHeight="1" x14ac:dyDescent="0.25">
      <c r="A17" s="60">
        <v>13.366197813790107</v>
      </c>
      <c r="B17" s="60">
        <v>1.7425225804469573</v>
      </c>
      <c r="C17" s="61">
        <v>0</v>
      </c>
      <c r="D17" s="61">
        <v>0</v>
      </c>
      <c r="E17" s="60">
        <v>0.71</v>
      </c>
      <c r="F17" s="62">
        <v>4160</v>
      </c>
    </row>
    <row r="18" spans="1:6" ht="19.5" customHeight="1" x14ac:dyDescent="0.25">
      <c r="A18" s="60">
        <v>10.49768262664311</v>
      </c>
      <c r="B18" s="60">
        <v>1.5545925065317239</v>
      </c>
      <c r="C18" s="61">
        <v>0</v>
      </c>
      <c r="D18" s="61">
        <v>0</v>
      </c>
      <c r="E18" s="60">
        <v>0.78</v>
      </c>
      <c r="F18" s="62">
        <v>4160</v>
      </c>
    </row>
    <row r="19" spans="1:6" ht="19.5" customHeight="1" x14ac:dyDescent="0.25">
      <c r="A19" s="60">
        <v>8.8357850442837158</v>
      </c>
      <c r="B19" s="60">
        <v>1.4768752948497965</v>
      </c>
      <c r="C19" s="61">
        <v>0</v>
      </c>
      <c r="D19" s="61">
        <v>0</v>
      </c>
      <c r="E19" s="60">
        <v>0.78</v>
      </c>
      <c r="F19" s="62">
        <v>4160</v>
      </c>
    </row>
    <row r="20" spans="1:6" ht="19.5" customHeight="1" x14ac:dyDescent="0.25">
      <c r="A20" s="60">
        <v>7.4728922990599287</v>
      </c>
      <c r="B20" s="60">
        <v>1.4240570483524329</v>
      </c>
      <c r="C20" s="61">
        <v>0</v>
      </c>
      <c r="D20" s="61">
        <v>0</v>
      </c>
      <c r="E20" s="60">
        <v>0.76</v>
      </c>
      <c r="F20" s="62">
        <v>4160</v>
      </c>
    </row>
    <row r="21" spans="1:6" ht="19.5" customHeight="1" x14ac:dyDescent="0.25">
      <c r="A21" s="60">
        <v>6.1886622884843021</v>
      </c>
      <c r="B21" s="60">
        <v>1.3701594990605368</v>
      </c>
      <c r="C21" s="61">
        <v>0</v>
      </c>
      <c r="D21" s="61">
        <v>0</v>
      </c>
      <c r="E21" s="60">
        <v>0.75</v>
      </c>
      <c r="F21" s="62">
        <v>4160</v>
      </c>
    </row>
    <row r="22" spans="1:6" ht="19.5" customHeight="1" x14ac:dyDescent="0.25">
      <c r="A22" s="63" t="s">
        <v>4</v>
      </c>
      <c r="B22" s="64"/>
      <c r="C22" s="64"/>
      <c r="D22" s="64"/>
      <c r="E22" s="63"/>
      <c r="F22" s="65"/>
    </row>
    <row r="23" spans="1:6" ht="19.5" customHeight="1" x14ac:dyDescent="0.25">
      <c r="A23" s="60">
        <v>20.437138398597913</v>
      </c>
      <c r="B23" s="60">
        <v>2.1345606538824109</v>
      </c>
      <c r="C23" s="61">
        <v>0</v>
      </c>
      <c r="D23" s="61">
        <v>0</v>
      </c>
      <c r="E23" s="60">
        <v>0.44</v>
      </c>
      <c r="F23" s="62">
        <v>4420</v>
      </c>
    </row>
    <row r="24" spans="1:6" ht="19.5" customHeight="1" x14ac:dyDescent="0.25">
      <c r="A24" s="60">
        <v>13.584729555739061</v>
      </c>
      <c r="B24" s="60">
        <v>1.6354597641619848</v>
      </c>
      <c r="C24" s="61">
        <v>0</v>
      </c>
      <c r="D24" s="61">
        <v>0</v>
      </c>
      <c r="E24" s="60">
        <v>0.71</v>
      </c>
      <c r="F24" s="62">
        <v>4420</v>
      </c>
    </row>
    <row r="25" spans="1:6" ht="19.5" customHeight="1" x14ac:dyDescent="0.25">
      <c r="A25" s="60">
        <v>10.588345832479705</v>
      </c>
      <c r="B25" s="60">
        <v>1.4407446348226489</v>
      </c>
      <c r="C25" s="61">
        <v>0</v>
      </c>
      <c r="D25" s="61">
        <v>0</v>
      </c>
      <c r="E25" s="60">
        <v>0.78</v>
      </c>
      <c r="F25" s="62">
        <v>4420</v>
      </c>
    </row>
    <row r="26" spans="1:6" ht="19.5" customHeight="1" x14ac:dyDescent="0.25">
      <c r="A26" s="60">
        <v>8.879851805603785</v>
      </c>
      <c r="B26" s="60">
        <v>1.3615858103935978</v>
      </c>
      <c r="C26" s="61">
        <v>0</v>
      </c>
      <c r="D26" s="61">
        <v>0</v>
      </c>
      <c r="E26" s="60">
        <v>0.78</v>
      </c>
      <c r="F26" s="62">
        <v>4420</v>
      </c>
    </row>
    <row r="27" spans="1:6" ht="19.5" customHeight="1" x14ac:dyDescent="0.25">
      <c r="A27" s="60">
        <v>7.4902849157787452</v>
      </c>
      <c r="B27" s="60">
        <v>1.3083641946956566</v>
      </c>
      <c r="C27" s="61">
        <v>0</v>
      </c>
      <c r="D27" s="61">
        <v>0</v>
      </c>
      <c r="E27" s="60">
        <v>0.76</v>
      </c>
      <c r="F27" s="62">
        <v>4420</v>
      </c>
    </row>
    <row r="28" spans="1:6" ht="19.5" customHeight="1" x14ac:dyDescent="0.25">
      <c r="A28" s="60">
        <v>6.1861680676017965</v>
      </c>
      <c r="B28" s="60">
        <v>1.2542611248102387</v>
      </c>
      <c r="C28" s="61">
        <v>0</v>
      </c>
      <c r="D28" s="61">
        <v>0</v>
      </c>
      <c r="E28" s="60">
        <v>0.75</v>
      </c>
      <c r="F28" s="62">
        <v>4420</v>
      </c>
    </row>
    <row r="29" spans="1:6" ht="19.5" customHeight="1" x14ac:dyDescent="0.25">
      <c r="A29" s="63" t="s">
        <v>4</v>
      </c>
      <c r="B29" s="64"/>
      <c r="C29" s="64"/>
      <c r="D29" s="64"/>
      <c r="E29" s="63"/>
      <c r="F29" s="65"/>
    </row>
    <row r="30" spans="1:6" ht="19.5" customHeight="1" x14ac:dyDescent="0.25">
      <c r="A30" s="60">
        <v>21.000943722876762</v>
      </c>
      <c r="B30" s="60">
        <v>2.0564176163385892</v>
      </c>
      <c r="C30" s="61">
        <v>0</v>
      </c>
      <c r="D30" s="61">
        <v>0</v>
      </c>
      <c r="E30" s="60">
        <v>0.44</v>
      </c>
      <c r="F30" s="62">
        <v>4680</v>
      </c>
    </row>
    <row r="31" spans="1:6" ht="19.5" customHeight="1" x14ac:dyDescent="0.25">
      <c r="A31" s="60">
        <v>13.735798469290206</v>
      </c>
      <c r="B31" s="60">
        <v>1.5312708562615147</v>
      </c>
      <c r="C31" s="61">
        <v>0</v>
      </c>
      <c r="D31" s="61">
        <v>0</v>
      </c>
      <c r="E31" s="60">
        <v>0.71</v>
      </c>
      <c r="F31" s="62">
        <v>4680</v>
      </c>
    </row>
    <row r="32" spans="1:6" ht="19.5" customHeight="1" x14ac:dyDescent="0.25">
      <c r="A32" s="60">
        <v>10.622755902384259</v>
      </c>
      <c r="B32" s="60">
        <v>1.3315527622176204</v>
      </c>
      <c r="C32" s="61">
        <v>0</v>
      </c>
      <c r="D32" s="61">
        <v>0</v>
      </c>
      <c r="E32" s="60">
        <v>0.78</v>
      </c>
      <c r="F32" s="62">
        <v>4680</v>
      </c>
    </row>
    <row r="33" spans="1:6" ht="19.5" customHeight="1" x14ac:dyDescent="0.25">
      <c r="A33" s="60">
        <v>8.8761664657713233</v>
      </c>
      <c r="B33" s="60">
        <v>1.2517740027169375</v>
      </c>
      <c r="C33" s="61">
        <v>0</v>
      </c>
      <c r="D33" s="61">
        <v>0</v>
      </c>
      <c r="E33" s="60">
        <v>0.78</v>
      </c>
      <c r="F33" s="62">
        <v>4680</v>
      </c>
    </row>
    <row r="34" spans="1:6" ht="19.5" customHeight="1" x14ac:dyDescent="0.25">
      <c r="A34" s="60">
        <v>7.4674029449216865</v>
      </c>
      <c r="B34" s="60">
        <v>1.198724075450506</v>
      </c>
      <c r="C34" s="61">
        <v>0</v>
      </c>
      <c r="D34" s="61">
        <v>0</v>
      </c>
      <c r="E34" s="60">
        <v>0.76</v>
      </c>
      <c r="F34" s="62">
        <v>4680</v>
      </c>
    </row>
    <row r="35" spans="1:6" ht="19.5" customHeight="1" x14ac:dyDescent="0.25">
      <c r="A35" s="60">
        <v>6.1505220013656645</v>
      </c>
      <c r="B35" s="60">
        <v>1.1449955079264236</v>
      </c>
      <c r="C35" s="61">
        <v>0</v>
      </c>
      <c r="D35" s="61">
        <v>0</v>
      </c>
      <c r="E35" s="60">
        <v>0.75</v>
      </c>
      <c r="F35" s="62">
        <v>4680</v>
      </c>
    </row>
    <row r="36" spans="1:6" ht="19.5" customHeight="1" x14ac:dyDescent="0.25">
      <c r="A36" s="63" t="s">
        <v>4</v>
      </c>
      <c r="B36" s="64"/>
      <c r="C36" s="64"/>
      <c r="D36" s="64"/>
      <c r="E36" s="63"/>
      <c r="F36" s="65"/>
    </row>
    <row r="37" spans="1:6" ht="19.5" customHeight="1" x14ac:dyDescent="0.25">
      <c r="A37" s="60">
        <v>21.490641569507464</v>
      </c>
      <c r="B37" s="60">
        <v>1.9784913484225886</v>
      </c>
      <c r="C37" s="61">
        <v>0</v>
      </c>
      <c r="D37" s="61">
        <v>0</v>
      </c>
      <c r="E37" s="60">
        <v>0.44</v>
      </c>
      <c r="F37" s="62">
        <v>4940</v>
      </c>
    </row>
    <row r="38" spans="1:6" ht="19.5" customHeight="1" x14ac:dyDescent="0.25">
      <c r="A38" s="60">
        <v>13.824051013388555</v>
      </c>
      <c r="B38" s="60">
        <v>1.4305222040468246</v>
      </c>
      <c r="C38" s="61">
        <v>0</v>
      </c>
      <c r="D38" s="61">
        <v>0</v>
      </c>
      <c r="E38" s="60">
        <v>0.71</v>
      </c>
      <c r="F38" s="62">
        <v>4940</v>
      </c>
    </row>
    <row r="39" spans="1:6" ht="19.5" customHeight="1" x14ac:dyDescent="0.25">
      <c r="A39" s="60">
        <v>10.606013027290228</v>
      </c>
      <c r="B39" s="60">
        <v>1.2275267236691478</v>
      </c>
      <c r="C39" s="61">
        <v>0</v>
      </c>
      <c r="D39" s="61">
        <v>0</v>
      </c>
      <c r="E39" s="60">
        <v>0.78</v>
      </c>
      <c r="F39" s="62">
        <v>4940</v>
      </c>
    </row>
    <row r="40" spans="1:6" ht="19.5" customHeight="1" x14ac:dyDescent="0.25">
      <c r="A40" s="60">
        <v>8.8296507342231116</v>
      </c>
      <c r="B40" s="60">
        <v>1.1478841967721354</v>
      </c>
      <c r="C40" s="61">
        <v>0</v>
      </c>
      <c r="D40" s="61">
        <v>0</v>
      </c>
      <c r="E40" s="60">
        <v>0.78</v>
      </c>
      <c r="F40" s="62">
        <v>4940</v>
      </c>
    </row>
    <row r="41" spans="1:6" ht="19.5" customHeight="1" x14ac:dyDescent="0.25">
      <c r="A41" s="60">
        <v>7.4088029619594398</v>
      </c>
      <c r="B41" s="60">
        <v>1.0955175159864756</v>
      </c>
      <c r="C41" s="61">
        <v>0</v>
      </c>
      <c r="D41" s="61">
        <v>0</v>
      </c>
      <c r="E41" s="60">
        <v>0.76</v>
      </c>
      <c r="F41" s="62">
        <v>4940</v>
      </c>
    </row>
    <row r="42" spans="1:6" ht="19.5" customHeight="1" x14ac:dyDescent="0.25">
      <c r="A42" s="60">
        <v>6.0858252176548753</v>
      </c>
      <c r="B42" s="60">
        <v>1.0426715811420302</v>
      </c>
      <c r="C42" s="61">
        <v>0</v>
      </c>
      <c r="D42" s="61">
        <v>0</v>
      </c>
      <c r="E42" s="60">
        <v>0.75</v>
      </c>
      <c r="F42" s="62">
        <v>4940</v>
      </c>
    </row>
    <row r="43" spans="1:6" ht="19.5" customHeight="1" x14ac:dyDescent="0.25">
      <c r="A43" s="63" t="s">
        <v>4</v>
      </c>
      <c r="B43" s="64"/>
      <c r="C43" s="64"/>
      <c r="D43" s="64"/>
      <c r="E43" s="63"/>
      <c r="F43" s="65"/>
    </row>
    <row r="44" spans="1:6" ht="19.5" customHeight="1" x14ac:dyDescent="0.25">
      <c r="A44" s="60">
        <v>21.909036964491708</v>
      </c>
      <c r="B44" s="60">
        <v>1.9011614510986157</v>
      </c>
      <c r="C44" s="61">
        <v>0</v>
      </c>
      <c r="D44" s="61">
        <v>0</v>
      </c>
      <c r="E44" s="60">
        <v>0.44</v>
      </c>
      <c r="F44" s="62">
        <v>5200</v>
      </c>
    </row>
    <row r="45" spans="1:6" ht="19.5" customHeight="1" x14ac:dyDescent="0.25">
      <c r="A45" s="60">
        <v>13.854399490564463</v>
      </c>
      <c r="B45" s="60">
        <v>1.3336617238158959</v>
      </c>
      <c r="C45" s="61">
        <v>0</v>
      </c>
      <c r="D45" s="61">
        <v>0</v>
      </c>
      <c r="E45" s="60">
        <v>0.71</v>
      </c>
      <c r="F45" s="62">
        <v>5200</v>
      </c>
    </row>
    <row r="46" spans="1:6" ht="19.5" customHeight="1" x14ac:dyDescent="0.25">
      <c r="A46" s="60">
        <v>10.543322818620652</v>
      </c>
      <c r="B46" s="60">
        <v>1.1290217241942995</v>
      </c>
      <c r="C46" s="61">
        <v>0</v>
      </c>
      <c r="D46" s="61">
        <v>0</v>
      </c>
      <c r="E46" s="60">
        <v>0.78</v>
      </c>
      <c r="F46" s="62">
        <v>5200</v>
      </c>
    </row>
    <row r="47" spans="1:6" ht="19.5" customHeight="1" x14ac:dyDescent="0.25">
      <c r="A47" s="60">
        <v>8.7452371185621818</v>
      </c>
      <c r="B47" s="60">
        <v>1.0501934105939614</v>
      </c>
      <c r="C47" s="61">
        <v>0</v>
      </c>
      <c r="D47" s="61">
        <v>0</v>
      </c>
      <c r="E47" s="60">
        <v>0.78</v>
      </c>
      <c r="F47" s="62">
        <v>5200</v>
      </c>
    </row>
    <row r="48" spans="1:6" ht="19.5" customHeight="1" x14ac:dyDescent="0.25">
      <c r="A48" s="60">
        <v>7.3189871822707921</v>
      </c>
      <c r="B48" s="60">
        <v>0.99895165477885217</v>
      </c>
      <c r="C48" s="61">
        <v>0</v>
      </c>
      <c r="D48" s="61">
        <v>0</v>
      </c>
      <c r="E48" s="60">
        <v>0.76</v>
      </c>
      <c r="F48" s="62">
        <v>5200</v>
      </c>
    </row>
    <row r="49" spans="1:6" ht="19.5" customHeight="1" x14ac:dyDescent="0.25">
      <c r="A49" s="60">
        <v>5.9960752111531619</v>
      </c>
      <c r="B49" s="60">
        <v>0.94741973285901471</v>
      </c>
      <c r="C49" s="61">
        <v>0</v>
      </c>
      <c r="D49" s="61">
        <v>0</v>
      </c>
      <c r="E49" s="60">
        <v>0.75</v>
      </c>
      <c r="F49" s="62">
        <v>5200</v>
      </c>
    </row>
    <row r="50" spans="1:6" ht="19.5" customHeight="1" x14ac:dyDescent="0.25">
      <c r="A50" s="63" t="s">
        <v>4</v>
      </c>
      <c r="B50" s="64"/>
      <c r="C50" s="64"/>
      <c r="D50" s="64"/>
      <c r="E50" s="63"/>
      <c r="F50" s="65"/>
    </row>
    <row r="51" spans="1:6" ht="19.5" customHeight="1" x14ac:dyDescent="0.25">
      <c r="A51" s="60">
        <v>22.25928310212808</v>
      </c>
      <c r="B51" s="60">
        <v>1.8247652090122539</v>
      </c>
      <c r="C51" s="61">
        <v>0</v>
      </c>
      <c r="D51" s="61">
        <v>0</v>
      </c>
      <c r="E51" s="60">
        <v>0.44</v>
      </c>
      <c r="F51" s="62">
        <v>5460</v>
      </c>
    </row>
    <row r="52" spans="1:6" ht="19.5" customHeight="1" x14ac:dyDescent="0.25">
      <c r="A52" s="60">
        <v>13.831901055957474</v>
      </c>
      <c r="B52" s="60">
        <v>1.2410271009628775</v>
      </c>
      <c r="C52" s="61">
        <v>0</v>
      </c>
      <c r="D52" s="61">
        <v>0</v>
      </c>
      <c r="E52" s="60">
        <v>0.71</v>
      </c>
      <c r="F52" s="62">
        <v>5460</v>
      </c>
    </row>
    <row r="53" spans="1:6" ht="19.5" customHeight="1" x14ac:dyDescent="0.25">
      <c r="A53" s="60">
        <v>10.439877420114207</v>
      </c>
      <c r="B53" s="60">
        <v>1.0362553097570126</v>
      </c>
      <c r="C53" s="61">
        <v>0</v>
      </c>
      <c r="D53" s="61">
        <v>0</v>
      </c>
      <c r="E53" s="60">
        <v>0.78</v>
      </c>
      <c r="F53" s="62">
        <v>5460</v>
      </c>
    </row>
    <row r="54" spans="1:6" ht="19.5" customHeight="1" x14ac:dyDescent="0.25">
      <c r="A54" s="60">
        <v>8.6277627149291227</v>
      </c>
      <c r="B54" s="60">
        <v>0.95883349413015517</v>
      </c>
      <c r="C54" s="61">
        <v>0</v>
      </c>
      <c r="D54" s="61">
        <v>0</v>
      </c>
      <c r="E54" s="60">
        <v>0.78</v>
      </c>
      <c r="F54" s="62">
        <v>5460</v>
      </c>
    </row>
    <row r="55" spans="1:6" ht="19.5" customHeight="1" x14ac:dyDescent="0.25">
      <c r="A55" s="60">
        <v>7.2023122878000976</v>
      </c>
      <c r="B55" s="60">
        <v>0.90908610329107487</v>
      </c>
      <c r="C55" s="61">
        <v>0</v>
      </c>
      <c r="D55" s="61">
        <v>0</v>
      </c>
      <c r="E55" s="60">
        <v>0.76</v>
      </c>
      <c r="F55" s="62">
        <v>5460</v>
      </c>
    </row>
    <row r="56" spans="1:6" ht="19.5" customHeight="1" x14ac:dyDescent="0.25">
      <c r="A56" s="60">
        <v>5.8850906123078115</v>
      </c>
      <c r="B56" s="60">
        <v>0.85922210467885873</v>
      </c>
      <c r="C56" s="61">
        <v>0</v>
      </c>
      <c r="D56" s="61">
        <v>0</v>
      </c>
      <c r="E56" s="60">
        <v>0.75</v>
      </c>
      <c r="F56" s="62">
        <v>5460</v>
      </c>
    </row>
    <row r="57" spans="1:6" ht="19.5" customHeight="1" x14ac:dyDescent="0.25">
      <c r="A57" s="15" t="s">
        <v>5</v>
      </c>
      <c r="B57" s="16"/>
      <c r="C57" s="16"/>
      <c r="D57" s="16"/>
      <c r="E57" s="17"/>
      <c r="F57" s="22"/>
    </row>
    <row r="58" spans="1:6" ht="19.5" customHeight="1" x14ac:dyDescent="0.25">
      <c r="A58" s="15" t="s">
        <v>19</v>
      </c>
      <c r="B58" s="5">
        <v>514</v>
      </c>
      <c r="C58" s="16"/>
      <c r="D58" s="16"/>
      <c r="E58" s="17"/>
      <c r="F58" s="22"/>
    </row>
    <row r="59" spans="1:6" ht="19.5" customHeight="1" x14ac:dyDescent="0.25">
      <c r="A59" s="15" t="s">
        <v>6</v>
      </c>
      <c r="B59" s="5">
        <v>288</v>
      </c>
      <c r="C59" s="16"/>
      <c r="D59" s="16"/>
      <c r="E59" s="17"/>
      <c r="F59" s="22"/>
    </row>
    <row r="60" spans="1:6" ht="19.5" customHeight="1" x14ac:dyDescent="0.25">
      <c r="A60" s="15" t="s">
        <v>7</v>
      </c>
      <c r="B60" s="5">
        <v>3</v>
      </c>
      <c r="C60" s="16"/>
      <c r="D60" s="16"/>
      <c r="E60" s="17"/>
      <c r="F60" s="22"/>
    </row>
    <row r="61" spans="1:6" ht="19.5" customHeight="1" x14ac:dyDescent="0.25">
      <c r="A61" s="15" t="s">
        <v>8</v>
      </c>
      <c r="B61" s="5">
        <v>3</v>
      </c>
      <c r="C61" s="16"/>
      <c r="D61" s="16"/>
      <c r="E61" s="17"/>
      <c r="F61" s="22"/>
    </row>
    <row r="62" spans="1:6" ht="19.5" customHeight="1" x14ac:dyDescent="0.25">
      <c r="A62" s="15" t="s">
        <v>9</v>
      </c>
      <c r="B62" s="4">
        <v>0.85</v>
      </c>
      <c r="C62" s="16"/>
      <c r="D62" s="16"/>
      <c r="E62" s="17"/>
      <c r="F62" s="22"/>
    </row>
    <row r="63" spans="1:6" ht="19.5" customHeight="1" x14ac:dyDescent="0.25">
      <c r="A63" s="15" t="s">
        <v>10</v>
      </c>
      <c r="B63" s="4">
        <v>3.9</v>
      </c>
      <c r="C63" s="16"/>
      <c r="D63" s="16"/>
      <c r="E63" s="17"/>
      <c r="F63" s="22"/>
    </row>
    <row r="64" spans="1:6" ht="19.5" customHeight="1" x14ac:dyDescent="0.25">
      <c r="A64" s="15" t="s">
        <v>11</v>
      </c>
      <c r="B64" s="5">
        <v>5200</v>
      </c>
      <c r="C64" s="16"/>
      <c r="D64" s="16"/>
      <c r="E64" s="17"/>
      <c r="F64" s="22"/>
    </row>
    <row r="65" spans="1:6" ht="19.5" customHeight="1" x14ac:dyDescent="0.25">
      <c r="A65" s="15" t="s">
        <v>12</v>
      </c>
      <c r="B65" s="5">
        <v>31</v>
      </c>
      <c r="C65" s="16"/>
      <c r="D65" s="16"/>
      <c r="E65" s="17"/>
      <c r="F65" s="22"/>
    </row>
    <row r="66" spans="1:6" ht="19.5" customHeight="1" x14ac:dyDescent="0.25">
      <c r="A66" s="15" t="s">
        <v>13</v>
      </c>
      <c r="B66" s="4">
        <v>0.03</v>
      </c>
      <c r="C66" s="16"/>
      <c r="D66" s="16"/>
      <c r="E66" s="17"/>
      <c r="F66" s="22"/>
    </row>
    <row r="67" spans="1:6" ht="19.5" customHeight="1" x14ac:dyDescent="0.25">
      <c r="A67" s="15" t="s">
        <v>14</v>
      </c>
      <c r="B67" s="4">
        <v>7.8100000000000003E-2</v>
      </c>
      <c r="C67" s="16"/>
      <c r="D67" s="16"/>
      <c r="E67" s="17"/>
      <c r="F67" s="22"/>
    </row>
    <row r="68" spans="1:6" ht="19.5" customHeight="1" x14ac:dyDescent="0.25">
      <c r="A68" s="15" t="s">
        <v>15</v>
      </c>
      <c r="B68" s="16"/>
      <c r="C68" s="16"/>
      <c r="D68" s="16"/>
      <c r="E68" s="17"/>
      <c r="F68" s="22"/>
    </row>
    <row r="69" spans="1:6" ht="19.5" customHeight="1" x14ac:dyDescent="0.25">
      <c r="A69" s="15" t="s">
        <v>16</v>
      </c>
      <c r="B69" s="4">
        <v>3.5</v>
      </c>
      <c r="C69" s="16"/>
      <c r="D69" s="16"/>
      <c r="E69" s="17"/>
      <c r="F69" s="22"/>
    </row>
    <row r="70" spans="1:6" ht="19.5" customHeight="1" x14ac:dyDescent="0.25">
      <c r="A70" s="15" t="s">
        <v>17</v>
      </c>
      <c r="B70" s="5">
        <v>16</v>
      </c>
      <c r="C70" s="16"/>
      <c r="D70" s="16"/>
      <c r="E70" s="17"/>
      <c r="F70" s="22"/>
    </row>
    <row r="71" spans="1:6" ht="19.5" customHeight="1" x14ac:dyDescent="0.25">
      <c r="A71" s="15" t="s">
        <v>18</v>
      </c>
      <c r="B71" s="5">
        <v>30</v>
      </c>
      <c r="C71" s="16"/>
      <c r="D71" s="16"/>
      <c r="E71" s="17"/>
      <c r="F71" s="2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5" width="14.140625" style="13" bestFit="1" customWidth="1"/>
    <col min="6" max="6" width="14.140625" style="34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1" t="s">
        <v>3</v>
      </c>
    </row>
    <row r="2" spans="1:6" ht="19.5" customHeight="1" x14ac:dyDescent="0.25">
      <c r="A2" s="60">
        <v>6.0912471820651728</v>
      </c>
      <c r="B2" s="60">
        <v>4.0791526837651988</v>
      </c>
      <c r="C2" s="61">
        <v>0</v>
      </c>
      <c r="D2" s="61">
        <v>0</v>
      </c>
      <c r="E2" s="60">
        <v>0.73</v>
      </c>
      <c r="F2" s="62">
        <v>3709.9999999999995</v>
      </c>
    </row>
    <row r="3" spans="1:6" ht="19.5" customHeight="1" x14ac:dyDescent="0.25">
      <c r="A3" s="60">
        <v>7.3075069062950329</v>
      </c>
      <c r="B3" s="60">
        <v>4.1403696059416299</v>
      </c>
      <c r="C3" s="61">
        <v>0</v>
      </c>
      <c r="D3" s="61">
        <v>0</v>
      </c>
      <c r="E3" s="60">
        <v>0.76</v>
      </c>
      <c r="F3" s="62">
        <v>3709.9999999999995</v>
      </c>
    </row>
    <row r="4" spans="1:6" ht="19.5" customHeight="1" x14ac:dyDescent="0.25">
      <c r="A4" s="60">
        <v>8.7063800195486412</v>
      </c>
      <c r="B4" s="60">
        <v>4.2515230287427697</v>
      </c>
      <c r="C4" s="61">
        <v>0</v>
      </c>
      <c r="D4" s="61">
        <v>0</v>
      </c>
      <c r="E4" s="60">
        <v>0.77</v>
      </c>
      <c r="F4" s="62">
        <v>3709.9999999999995</v>
      </c>
    </row>
    <row r="5" spans="1:6" ht="19.5" customHeight="1" x14ac:dyDescent="0.25">
      <c r="A5" s="60">
        <v>10.501357658570278</v>
      </c>
      <c r="B5" s="60">
        <v>4.4555890206806312</v>
      </c>
      <c r="C5" s="61">
        <v>0</v>
      </c>
      <c r="D5" s="61">
        <v>0</v>
      </c>
      <c r="E5" s="60">
        <v>0.76</v>
      </c>
      <c r="F5" s="62">
        <v>3709.9999999999995</v>
      </c>
    </row>
    <row r="6" spans="1:6" ht="19.5" customHeight="1" x14ac:dyDescent="0.25">
      <c r="A6" s="60">
        <v>13.24192340661944</v>
      </c>
      <c r="B6" s="60">
        <v>4.8557271350600653</v>
      </c>
      <c r="C6" s="61">
        <v>0</v>
      </c>
      <c r="D6" s="61">
        <v>0</v>
      </c>
      <c r="E6" s="60">
        <v>0.69</v>
      </c>
      <c r="F6" s="62">
        <v>3709.9999999999995</v>
      </c>
    </row>
    <row r="7" spans="1:6" ht="19.5" customHeight="1" x14ac:dyDescent="0.25">
      <c r="A7" s="60">
        <v>18.127279601015132</v>
      </c>
      <c r="B7" s="60">
        <v>5.6309422966770608</v>
      </c>
      <c r="C7" s="61">
        <v>0</v>
      </c>
      <c r="D7" s="61">
        <v>0</v>
      </c>
      <c r="E7" s="60">
        <v>0.51</v>
      </c>
      <c r="F7" s="62">
        <v>3709.9999999999995</v>
      </c>
    </row>
    <row r="8" spans="1:6" ht="19.5" customHeight="1" x14ac:dyDescent="0.25">
      <c r="A8" s="63" t="s">
        <v>4</v>
      </c>
      <c r="B8" s="64"/>
      <c r="C8" s="64"/>
      <c r="D8" s="64"/>
      <c r="E8" s="63"/>
      <c r="F8" s="22"/>
    </row>
    <row r="9" spans="1:6" ht="19.5" customHeight="1" x14ac:dyDescent="0.25">
      <c r="A9" s="60">
        <v>6.1651203695648888</v>
      </c>
      <c r="B9" s="60">
        <v>3.7552706695505167</v>
      </c>
      <c r="C9" s="61">
        <v>0</v>
      </c>
      <c r="D9" s="61">
        <v>0</v>
      </c>
      <c r="E9" s="60">
        <v>0.73</v>
      </c>
      <c r="F9" s="62">
        <v>3975</v>
      </c>
    </row>
    <row r="10" spans="1:6" ht="19.5" customHeight="1" x14ac:dyDescent="0.25">
      <c r="A10" s="60">
        <v>7.4069958457031984</v>
      </c>
      <c r="B10" s="60">
        <v>3.8172845851220942</v>
      </c>
      <c r="C10" s="61">
        <v>0</v>
      </c>
      <c r="D10" s="61">
        <v>0</v>
      </c>
      <c r="E10" s="60">
        <v>0.76</v>
      </c>
      <c r="F10" s="62">
        <v>3975</v>
      </c>
    </row>
    <row r="11" spans="1:6" ht="19.5" customHeight="1" x14ac:dyDescent="0.25">
      <c r="A11" s="60">
        <v>8.8454943447965331</v>
      </c>
      <c r="B11" s="60">
        <v>3.9317569262261975</v>
      </c>
      <c r="C11" s="61">
        <v>0</v>
      </c>
      <c r="D11" s="61">
        <v>0</v>
      </c>
      <c r="E11" s="60">
        <v>0.77</v>
      </c>
      <c r="F11" s="62">
        <v>3975</v>
      </c>
    </row>
    <row r="12" spans="1:6" ht="19.5" customHeight="1" x14ac:dyDescent="0.25">
      <c r="A12" s="60">
        <v>10.710251339831569</v>
      </c>
      <c r="B12" s="60">
        <v>4.1446432906190944</v>
      </c>
      <c r="C12" s="61">
        <v>0</v>
      </c>
      <c r="D12" s="61">
        <v>0</v>
      </c>
      <c r="E12" s="60">
        <v>0.76</v>
      </c>
      <c r="F12" s="62">
        <v>3975</v>
      </c>
    </row>
    <row r="13" spans="1:6" ht="19.5" customHeight="1" x14ac:dyDescent="0.25">
      <c r="A13" s="60">
        <v>13.59687919684044</v>
      </c>
      <c r="B13" s="60">
        <v>4.5679656014056134</v>
      </c>
      <c r="C13" s="61">
        <v>0</v>
      </c>
      <c r="D13" s="61">
        <v>0</v>
      </c>
      <c r="E13" s="60">
        <v>0.69</v>
      </c>
      <c r="F13" s="62">
        <v>3975</v>
      </c>
    </row>
    <row r="14" spans="1:6" ht="19.5" customHeight="1" x14ac:dyDescent="0.25">
      <c r="A14" s="60">
        <v>18.826864877466932</v>
      </c>
      <c r="B14" s="60">
        <v>5.4038363608099766</v>
      </c>
      <c r="C14" s="61">
        <v>0</v>
      </c>
      <c r="D14" s="61">
        <v>0</v>
      </c>
      <c r="E14" s="60">
        <v>0.51</v>
      </c>
      <c r="F14" s="62">
        <v>3975</v>
      </c>
    </row>
    <row r="15" spans="1:6" ht="19.5" customHeight="1" x14ac:dyDescent="0.25">
      <c r="A15" s="63" t="s">
        <v>4</v>
      </c>
      <c r="B15" s="64"/>
      <c r="C15" s="64"/>
      <c r="D15" s="64"/>
      <c r="E15" s="63"/>
      <c r="F15" s="22"/>
    </row>
    <row r="16" spans="1:6" ht="19.5" customHeight="1" x14ac:dyDescent="0.25">
      <c r="A16" s="60">
        <v>6.197479923020107</v>
      </c>
      <c r="B16" s="60">
        <v>3.4452436819623671</v>
      </c>
      <c r="C16" s="61">
        <v>0</v>
      </c>
      <c r="D16" s="61">
        <v>0</v>
      </c>
      <c r="E16" s="60">
        <v>0.73</v>
      </c>
      <c r="F16" s="62">
        <v>4240</v>
      </c>
    </row>
    <row r="17" spans="1:6" ht="19.5" customHeight="1" x14ac:dyDescent="0.25">
      <c r="A17" s="60">
        <v>7.4566797358170103</v>
      </c>
      <c r="B17" s="60">
        <v>3.5071477197600265</v>
      </c>
      <c r="C17" s="61">
        <v>0</v>
      </c>
      <c r="D17" s="61">
        <v>0</v>
      </c>
      <c r="E17" s="60">
        <v>0.76</v>
      </c>
      <c r="F17" s="62">
        <v>4240</v>
      </c>
    </row>
    <row r="18" spans="1:6" ht="19.5" customHeight="1" x14ac:dyDescent="0.25">
      <c r="A18" s="60">
        <v>8.9257904824952927</v>
      </c>
      <c r="B18" s="60">
        <v>3.6234310662745721</v>
      </c>
      <c r="C18" s="61">
        <v>0</v>
      </c>
      <c r="D18" s="61">
        <v>0</v>
      </c>
      <c r="E18" s="60">
        <v>0.77</v>
      </c>
      <c r="F18" s="62">
        <v>4240</v>
      </c>
    </row>
    <row r="19" spans="1:6" ht="19.5" customHeight="1" x14ac:dyDescent="0.25">
      <c r="A19" s="60">
        <v>10.850146460014129</v>
      </c>
      <c r="B19" s="60">
        <v>3.8426027728784633</v>
      </c>
      <c r="C19" s="61">
        <v>0</v>
      </c>
      <c r="D19" s="61">
        <v>0</v>
      </c>
      <c r="E19" s="60">
        <v>0.76</v>
      </c>
      <c r="F19" s="62">
        <v>4240</v>
      </c>
    </row>
    <row r="20" spans="1:6" ht="19.5" customHeight="1" x14ac:dyDescent="0.25">
      <c r="A20" s="60">
        <v>13.871226222878747</v>
      </c>
      <c r="B20" s="60">
        <v>4.2847987900969828</v>
      </c>
      <c r="C20" s="61">
        <v>0</v>
      </c>
      <c r="D20" s="61">
        <v>0</v>
      </c>
      <c r="E20" s="60">
        <v>0.69</v>
      </c>
      <c r="F20" s="62">
        <v>4240</v>
      </c>
    </row>
    <row r="21" spans="1:6" ht="19.5" customHeight="1" x14ac:dyDescent="0.25">
      <c r="A21" s="60">
        <v>19.436781810641062</v>
      </c>
      <c r="B21" s="60">
        <v>5.1754057096972108</v>
      </c>
      <c r="C21" s="61">
        <v>0</v>
      </c>
      <c r="D21" s="61">
        <v>0</v>
      </c>
      <c r="E21" s="60">
        <v>0.51</v>
      </c>
      <c r="F21" s="62">
        <v>4240</v>
      </c>
    </row>
    <row r="22" spans="1:6" ht="19.5" customHeight="1" x14ac:dyDescent="0.25">
      <c r="A22" s="63" t="s">
        <v>4</v>
      </c>
      <c r="B22" s="64"/>
      <c r="C22" s="64"/>
      <c r="D22" s="64"/>
      <c r="E22" s="63"/>
      <c r="F22" s="22"/>
    </row>
    <row r="23" spans="1:6" ht="19.5" customHeight="1" x14ac:dyDescent="0.25">
      <c r="A23" s="60">
        <v>6.1923791208951124</v>
      </c>
      <c r="B23" s="60">
        <v>3.1509781523761147</v>
      </c>
      <c r="C23" s="61">
        <v>0</v>
      </c>
      <c r="D23" s="61">
        <v>0</v>
      </c>
      <c r="E23" s="60">
        <v>0.73</v>
      </c>
      <c r="F23" s="62">
        <v>4505</v>
      </c>
    </row>
    <row r="24" spans="1:6" ht="19.5" customHeight="1" x14ac:dyDescent="0.25">
      <c r="A24" s="60">
        <v>7.4611291192883584</v>
      </c>
      <c r="B24" s="60">
        <v>3.2119600448033006</v>
      </c>
      <c r="C24" s="61">
        <v>0</v>
      </c>
      <c r="D24" s="61">
        <v>0</v>
      </c>
      <c r="E24" s="60">
        <v>0.76</v>
      </c>
      <c r="F24" s="62">
        <v>4505</v>
      </c>
    </row>
    <row r="25" spans="1:6" ht="19.5" customHeight="1" x14ac:dyDescent="0.25">
      <c r="A25" s="60">
        <v>8.9521954375657984</v>
      </c>
      <c r="B25" s="60">
        <v>3.328644394454642</v>
      </c>
      <c r="C25" s="61">
        <v>0</v>
      </c>
      <c r="D25" s="61">
        <v>0</v>
      </c>
      <c r="E25" s="60">
        <v>0.77</v>
      </c>
      <c r="F25" s="62">
        <v>4505</v>
      </c>
    </row>
    <row r="26" spans="1:6" ht="19.5" customHeight="1" x14ac:dyDescent="0.25">
      <c r="A26" s="60">
        <v>10.92602503035619</v>
      </c>
      <c r="B26" s="60">
        <v>3.5516407608093159</v>
      </c>
      <c r="C26" s="61">
        <v>0</v>
      </c>
      <c r="D26" s="61">
        <v>0</v>
      </c>
      <c r="E26" s="60">
        <v>0.76</v>
      </c>
      <c r="F26" s="62">
        <v>4505</v>
      </c>
    </row>
    <row r="27" spans="1:6" ht="19.5" customHeight="1" x14ac:dyDescent="0.25">
      <c r="A27" s="60">
        <v>14.069336049202693</v>
      </c>
      <c r="B27" s="60">
        <v>4.0083409375210257</v>
      </c>
      <c r="C27" s="61">
        <v>0</v>
      </c>
      <c r="D27" s="61">
        <v>0</v>
      </c>
      <c r="E27" s="60">
        <v>0.69</v>
      </c>
      <c r="F27" s="62">
        <v>4505</v>
      </c>
    </row>
    <row r="28" spans="1:6" ht="19.5" customHeight="1" x14ac:dyDescent="0.25">
      <c r="A28" s="60">
        <v>19.959448855778806</v>
      </c>
      <c r="B28" s="60">
        <v>4.9472452397284918</v>
      </c>
      <c r="C28" s="61">
        <v>0</v>
      </c>
      <c r="D28" s="61">
        <v>0</v>
      </c>
      <c r="E28" s="60">
        <v>0.51</v>
      </c>
      <c r="F28" s="62">
        <v>4505</v>
      </c>
    </row>
    <row r="29" spans="1:6" ht="19.5" customHeight="1" x14ac:dyDescent="0.25">
      <c r="A29" s="63" t="s">
        <v>4</v>
      </c>
      <c r="B29" s="64"/>
      <c r="C29" s="64"/>
      <c r="D29" s="64"/>
      <c r="E29" s="63"/>
      <c r="F29" s="22"/>
    </row>
    <row r="30" spans="1:6" ht="19.5" customHeight="1" x14ac:dyDescent="0.25">
      <c r="A30" s="60">
        <v>6.1539814891269033</v>
      </c>
      <c r="B30" s="60">
        <v>2.8737743582454716</v>
      </c>
      <c r="C30" s="61">
        <v>0</v>
      </c>
      <c r="D30" s="61">
        <v>0</v>
      </c>
      <c r="E30" s="60">
        <v>0.73</v>
      </c>
      <c r="F30" s="62">
        <v>4770</v>
      </c>
    </row>
    <row r="31" spans="1:6" ht="19.5" customHeight="1" x14ac:dyDescent="0.25">
      <c r="A31" s="60">
        <v>7.425092112292381</v>
      </c>
      <c r="B31" s="60">
        <v>2.933133508500291</v>
      </c>
      <c r="C31" s="61">
        <v>0</v>
      </c>
      <c r="D31" s="61">
        <v>0</v>
      </c>
      <c r="E31" s="60">
        <v>0.76</v>
      </c>
      <c r="F31" s="62">
        <v>4770</v>
      </c>
    </row>
    <row r="32" spans="1:6" ht="19.5" customHeight="1" x14ac:dyDescent="0.25">
      <c r="A32" s="60">
        <v>8.9299063025662111</v>
      </c>
      <c r="B32" s="60">
        <v>3.0489419762035679</v>
      </c>
      <c r="C32" s="61">
        <v>0</v>
      </c>
      <c r="D32" s="61">
        <v>0</v>
      </c>
      <c r="E32" s="60">
        <v>0.77</v>
      </c>
      <c r="F32" s="62">
        <v>4770</v>
      </c>
    </row>
    <row r="33" spans="1:6" ht="19.5" customHeight="1" x14ac:dyDescent="0.25">
      <c r="A33" s="60">
        <v>10.943265489078525</v>
      </c>
      <c r="B33" s="60">
        <v>3.2734447192196603</v>
      </c>
      <c r="C33" s="61">
        <v>0</v>
      </c>
      <c r="D33" s="61">
        <v>0</v>
      </c>
      <c r="E33" s="60">
        <v>0.76</v>
      </c>
      <c r="F33" s="62">
        <v>4770</v>
      </c>
    </row>
    <row r="34" spans="1:6" ht="19.5" customHeight="1" x14ac:dyDescent="0.25">
      <c r="A34" s="60">
        <v>14.196140075732886</v>
      </c>
      <c r="B34" s="60">
        <v>3.7403494010026721</v>
      </c>
      <c r="C34" s="61">
        <v>0</v>
      </c>
      <c r="D34" s="61">
        <v>0</v>
      </c>
      <c r="E34" s="60">
        <v>0.69</v>
      </c>
      <c r="F34" s="62">
        <v>4770</v>
      </c>
    </row>
    <row r="35" spans="1:6" ht="19.5" customHeight="1" x14ac:dyDescent="0.25">
      <c r="A35" s="60">
        <v>20.3979697172634</v>
      </c>
      <c r="B35" s="60">
        <v>4.7207911804605134</v>
      </c>
      <c r="C35" s="61">
        <v>0</v>
      </c>
      <c r="D35" s="61">
        <v>0</v>
      </c>
      <c r="E35" s="60">
        <v>0.51</v>
      </c>
      <c r="F35" s="62">
        <v>4770</v>
      </c>
    </row>
    <row r="36" spans="1:6" ht="19.5" customHeight="1" x14ac:dyDescent="0.25">
      <c r="A36" s="63" t="s">
        <v>4</v>
      </c>
      <c r="B36" s="64"/>
      <c r="C36" s="64"/>
      <c r="D36" s="64"/>
      <c r="E36" s="63"/>
      <c r="F36" s="22"/>
    </row>
    <row r="37" spans="1:6" ht="19.5" customHeight="1" x14ac:dyDescent="0.25">
      <c r="A37" s="60">
        <v>6.0864408702618276</v>
      </c>
      <c r="B37" s="60">
        <v>2.6143983371984953</v>
      </c>
      <c r="C37" s="61">
        <v>0</v>
      </c>
      <c r="D37" s="61">
        <v>0</v>
      </c>
      <c r="E37" s="60">
        <v>0.73</v>
      </c>
      <c r="F37" s="62">
        <v>5035</v>
      </c>
    </row>
    <row r="38" spans="1:6" ht="19.5" customHeight="1" x14ac:dyDescent="0.25">
      <c r="A38" s="60">
        <v>7.3533538437092805</v>
      </c>
      <c r="B38" s="60">
        <v>2.6715542347470924</v>
      </c>
      <c r="C38" s="61">
        <v>0</v>
      </c>
      <c r="D38" s="61">
        <v>0</v>
      </c>
      <c r="E38" s="60">
        <v>0.76</v>
      </c>
      <c r="F38" s="62">
        <v>5035</v>
      </c>
    </row>
    <row r="39" spans="1:6" ht="19.5" customHeight="1" x14ac:dyDescent="0.25">
      <c r="A39" s="60">
        <v>8.864231830686025</v>
      </c>
      <c r="B39" s="60">
        <v>2.7853659812868528</v>
      </c>
      <c r="C39" s="61">
        <v>0</v>
      </c>
      <c r="D39" s="61">
        <v>0</v>
      </c>
      <c r="E39" s="60">
        <v>0.77</v>
      </c>
      <c r="F39" s="62">
        <v>5035</v>
      </c>
    </row>
    <row r="40" spans="1:6" ht="19.5" customHeight="1" x14ac:dyDescent="0.25">
      <c r="A40" s="60">
        <v>10.907472969889213</v>
      </c>
      <c r="B40" s="60">
        <v>3.0092500466294458</v>
      </c>
      <c r="C40" s="61">
        <v>0</v>
      </c>
      <c r="D40" s="61">
        <v>0</v>
      </c>
      <c r="E40" s="60">
        <v>0.76</v>
      </c>
      <c r="F40" s="62">
        <v>5035</v>
      </c>
    </row>
    <row r="41" spans="1:6" ht="19.5" customHeight="1" x14ac:dyDescent="0.25">
      <c r="A41" s="60">
        <v>14.256965266304361</v>
      </c>
      <c r="B41" s="60">
        <v>3.4822361669372426</v>
      </c>
      <c r="C41" s="61">
        <v>0</v>
      </c>
      <c r="D41" s="61">
        <v>0</v>
      </c>
      <c r="E41" s="60">
        <v>0.69</v>
      </c>
      <c r="F41" s="62">
        <v>5035</v>
      </c>
    </row>
    <row r="42" spans="1:6" ht="19.5" customHeight="1" x14ac:dyDescent="0.25">
      <c r="A42" s="60">
        <v>20.756011798234152</v>
      </c>
      <c r="B42" s="60">
        <v>4.4973152042738311</v>
      </c>
      <c r="C42" s="61">
        <v>0</v>
      </c>
      <c r="D42" s="61">
        <v>0</v>
      </c>
      <c r="E42" s="60">
        <v>0.51</v>
      </c>
      <c r="F42" s="62">
        <v>5035</v>
      </c>
    </row>
    <row r="43" spans="1:6" ht="19.5" customHeight="1" x14ac:dyDescent="0.25">
      <c r="A43" s="63" t="s">
        <v>4</v>
      </c>
      <c r="B43" s="64"/>
      <c r="C43" s="64"/>
      <c r="D43" s="64"/>
      <c r="E43" s="63"/>
      <c r="F43" s="22"/>
    </row>
    <row r="44" spans="1:6" ht="19.5" customHeight="1" x14ac:dyDescent="0.25">
      <c r="A44" s="60">
        <v>5.993803636251851</v>
      </c>
      <c r="B44" s="60">
        <v>2.3731595181882836</v>
      </c>
      <c r="C44" s="61">
        <v>0</v>
      </c>
      <c r="D44" s="61">
        <v>0</v>
      </c>
      <c r="E44" s="60">
        <v>0.73</v>
      </c>
      <c r="F44" s="62">
        <v>5300</v>
      </c>
    </row>
    <row r="45" spans="1:6" ht="19.5" customHeight="1" x14ac:dyDescent="0.25">
      <c r="A45" s="60">
        <v>7.2506193245407289</v>
      </c>
      <c r="B45" s="60">
        <v>2.4276528812712135</v>
      </c>
      <c r="C45" s="61">
        <v>0</v>
      </c>
      <c r="D45" s="61">
        <v>0</v>
      </c>
      <c r="E45" s="60">
        <v>0.76</v>
      </c>
      <c r="F45" s="62">
        <v>5300</v>
      </c>
    </row>
    <row r="46" spans="1:6" ht="19.5" customHeight="1" x14ac:dyDescent="0.25">
      <c r="A46" s="60">
        <v>8.7604570656842018</v>
      </c>
      <c r="B46" s="60">
        <v>2.5385150668760241</v>
      </c>
      <c r="C46" s="61">
        <v>0</v>
      </c>
      <c r="D46" s="61">
        <v>0</v>
      </c>
      <c r="E46" s="60">
        <v>0.77</v>
      </c>
      <c r="F46" s="62">
        <v>5300</v>
      </c>
    </row>
    <row r="47" spans="1:6" ht="19.5" customHeight="1" x14ac:dyDescent="0.25">
      <c r="A47" s="60">
        <v>10.824329759097029</v>
      </c>
      <c r="B47" s="60">
        <v>2.7598830645694323</v>
      </c>
      <c r="C47" s="61">
        <v>0</v>
      </c>
      <c r="D47" s="61">
        <v>0</v>
      </c>
      <c r="E47" s="60">
        <v>0.76</v>
      </c>
      <c r="F47" s="62">
        <v>5300</v>
      </c>
    </row>
    <row r="48" spans="1:6" ht="19.5" customHeight="1" x14ac:dyDescent="0.25">
      <c r="A48" s="60">
        <v>14.257383366019644</v>
      </c>
      <c r="B48" s="60">
        <v>3.2350878525432316</v>
      </c>
      <c r="C48" s="61">
        <v>0</v>
      </c>
      <c r="D48" s="61">
        <v>0</v>
      </c>
      <c r="E48" s="60">
        <v>0.69</v>
      </c>
      <c r="F48" s="62">
        <v>5300</v>
      </c>
    </row>
    <row r="49" spans="1:6" ht="19.5" customHeight="1" x14ac:dyDescent="0.25">
      <c r="A49" s="60">
        <v>21.037688018793673</v>
      </c>
      <c r="B49" s="60">
        <v>4.277923227120116</v>
      </c>
      <c r="C49" s="61">
        <v>0</v>
      </c>
      <c r="D49" s="61">
        <v>0</v>
      </c>
      <c r="E49" s="60">
        <v>0.51</v>
      </c>
      <c r="F49" s="62">
        <v>5300</v>
      </c>
    </row>
    <row r="50" spans="1:6" ht="19.5" customHeight="1" x14ac:dyDescent="0.25">
      <c r="A50" s="63" t="s">
        <v>4</v>
      </c>
      <c r="B50" s="64"/>
      <c r="C50" s="64"/>
      <c r="D50" s="64"/>
      <c r="E50" s="63"/>
      <c r="F50" s="22"/>
    </row>
    <row r="51" spans="1:6" ht="19.5" customHeight="1" x14ac:dyDescent="0.25">
      <c r="A51" s="60">
        <v>5.8799326231733415</v>
      </c>
      <c r="B51" s="60">
        <v>2.1499889784322739</v>
      </c>
      <c r="C51" s="61">
        <v>0</v>
      </c>
      <c r="D51" s="61">
        <v>0</v>
      </c>
      <c r="E51" s="60">
        <v>0.73</v>
      </c>
      <c r="F51" s="62">
        <v>5565</v>
      </c>
    </row>
    <row r="52" spans="1:6" ht="19.5" customHeight="1" x14ac:dyDescent="0.25">
      <c r="A52" s="60">
        <v>6.8806802425692277</v>
      </c>
      <c r="B52" s="60">
        <v>2.2014771779157591</v>
      </c>
      <c r="C52" s="61">
        <v>0</v>
      </c>
      <c r="D52" s="61">
        <v>0</v>
      </c>
      <c r="E52" s="60">
        <v>0.76</v>
      </c>
      <c r="F52" s="62">
        <v>5565</v>
      </c>
    </row>
    <row r="53" spans="1:6" ht="19.5" customHeight="1" x14ac:dyDescent="0.25">
      <c r="A53" s="60">
        <v>8.3381281250745491</v>
      </c>
      <c r="B53" s="60">
        <v>2.3086076558211017</v>
      </c>
      <c r="C53" s="61">
        <v>0</v>
      </c>
      <c r="D53" s="61">
        <v>0</v>
      </c>
      <c r="E53" s="60">
        <v>0.77</v>
      </c>
      <c r="F53" s="62">
        <v>5565</v>
      </c>
    </row>
    <row r="54" spans="1:6" ht="19.5" customHeight="1" x14ac:dyDescent="0.25">
      <c r="A54" s="60">
        <v>10.369947451243307</v>
      </c>
      <c r="B54" s="60">
        <v>2.5258095308667832</v>
      </c>
      <c r="C54" s="61">
        <v>0</v>
      </c>
      <c r="D54" s="61">
        <v>0</v>
      </c>
      <c r="E54" s="60">
        <v>0.76</v>
      </c>
      <c r="F54" s="62">
        <v>5565</v>
      </c>
    </row>
    <row r="55" spans="1:6" ht="19.5" customHeight="1" x14ac:dyDescent="0.25">
      <c r="A55" s="60">
        <v>13.844949562819609</v>
      </c>
      <c r="B55" s="60">
        <v>2.9996918745719023</v>
      </c>
      <c r="C55" s="61">
        <v>0</v>
      </c>
      <c r="D55" s="61">
        <v>0</v>
      </c>
      <c r="E55" s="60">
        <v>0.69</v>
      </c>
      <c r="F55" s="62">
        <v>5565</v>
      </c>
    </row>
    <row r="56" spans="1:6" ht="19.5" customHeight="1" x14ac:dyDescent="0.25">
      <c r="A56" s="60">
        <v>20.945609344542145</v>
      </c>
      <c r="B56" s="60">
        <v>4.0635582023205084</v>
      </c>
      <c r="C56" s="61">
        <v>0</v>
      </c>
      <c r="D56" s="61">
        <v>0</v>
      </c>
      <c r="E56" s="60">
        <v>0.51</v>
      </c>
      <c r="F56" s="62">
        <v>5565</v>
      </c>
    </row>
    <row r="57" spans="1:6" ht="19.5" customHeight="1" x14ac:dyDescent="0.25">
      <c r="A57" s="15" t="s">
        <v>5</v>
      </c>
      <c r="B57" s="16"/>
      <c r="C57" s="16"/>
      <c r="D57" s="16"/>
      <c r="E57" s="17"/>
      <c r="F57" s="65"/>
    </row>
    <row r="58" spans="1:6" ht="19.5" customHeight="1" x14ac:dyDescent="0.25">
      <c r="A58" s="15" t="s">
        <v>19</v>
      </c>
      <c r="B58" s="5">
        <v>514</v>
      </c>
      <c r="C58" s="16"/>
      <c r="D58" s="16"/>
      <c r="E58" s="17"/>
      <c r="F58" s="65"/>
    </row>
    <row r="59" spans="1:6" ht="19.5" customHeight="1" x14ac:dyDescent="0.25">
      <c r="A59" s="15" t="s">
        <v>6</v>
      </c>
      <c r="B59" s="5">
        <v>288</v>
      </c>
      <c r="C59" s="16"/>
      <c r="D59" s="16"/>
      <c r="E59" s="17"/>
      <c r="F59" s="65"/>
    </row>
    <row r="60" spans="1:6" ht="19.5" customHeight="1" x14ac:dyDescent="0.25">
      <c r="A60" s="15" t="s">
        <v>7</v>
      </c>
      <c r="B60" s="4">
        <v>7.6</v>
      </c>
      <c r="C60" s="16"/>
      <c r="D60" s="16"/>
      <c r="E60" s="17"/>
      <c r="F60" s="65"/>
    </row>
    <row r="61" spans="1:6" ht="19.5" customHeight="1" x14ac:dyDescent="0.25">
      <c r="A61" s="15" t="s">
        <v>8</v>
      </c>
      <c r="B61" s="5">
        <v>3</v>
      </c>
      <c r="C61" s="16"/>
      <c r="D61" s="16"/>
      <c r="E61" s="17"/>
      <c r="F61" s="65"/>
    </row>
    <row r="62" spans="1:6" ht="19.5" customHeight="1" x14ac:dyDescent="0.25">
      <c r="A62" s="15" t="s">
        <v>9</v>
      </c>
      <c r="B62" s="4">
        <v>0.85</v>
      </c>
      <c r="C62" s="16"/>
      <c r="D62" s="16"/>
      <c r="E62" s="17"/>
      <c r="F62" s="65"/>
    </row>
    <row r="63" spans="1:6" ht="19.5" customHeight="1" x14ac:dyDescent="0.25">
      <c r="A63" s="15" t="s">
        <v>10</v>
      </c>
      <c r="B63" s="4">
        <v>3.9</v>
      </c>
      <c r="C63" s="16"/>
      <c r="D63" s="16"/>
      <c r="E63" s="17"/>
      <c r="F63" s="22"/>
    </row>
    <row r="64" spans="1:6" ht="19.5" customHeight="1" x14ac:dyDescent="0.25">
      <c r="A64" s="15" t="s">
        <v>11</v>
      </c>
      <c r="B64" s="5">
        <v>5300</v>
      </c>
      <c r="C64" s="16"/>
      <c r="D64" s="16"/>
      <c r="E64" s="17"/>
      <c r="F64" s="22"/>
    </row>
    <row r="65" spans="1:6" ht="19.5" customHeight="1" x14ac:dyDescent="0.25">
      <c r="A65" s="15" t="s">
        <v>12</v>
      </c>
      <c r="B65" s="5">
        <v>31</v>
      </c>
      <c r="C65" s="16"/>
      <c r="D65" s="16"/>
      <c r="E65" s="17"/>
      <c r="F65" s="22"/>
    </row>
    <row r="66" spans="1:6" ht="19.5" customHeight="1" x14ac:dyDescent="0.25">
      <c r="A66" s="15" t="s">
        <v>13</v>
      </c>
      <c r="B66" s="4">
        <v>0.03</v>
      </c>
      <c r="C66" s="16"/>
      <c r="D66" s="16"/>
      <c r="E66" s="17"/>
      <c r="F66" s="22"/>
    </row>
    <row r="67" spans="1:6" ht="19.5" customHeight="1" x14ac:dyDescent="0.25">
      <c r="A67" s="15" t="s">
        <v>14</v>
      </c>
      <c r="B67" s="4">
        <v>7.8100000000000003E-2</v>
      </c>
      <c r="C67" s="16"/>
      <c r="D67" s="16"/>
      <c r="E67" s="17"/>
      <c r="F67" s="22"/>
    </row>
    <row r="68" spans="1:6" ht="19.5" customHeight="1" x14ac:dyDescent="0.25">
      <c r="A68" s="15" t="s">
        <v>15</v>
      </c>
      <c r="B68" s="16"/>
      <c r="C68" s="16"/>
      <c r="D68" s="16"/>
      <c r="E68" s="17"/>
      <c r="F68" s="22"/>
    </row>
    <row r="69" spans="1:6" ht="19.5" customHeight="1" x14ac:dyDescent="0.25">
      <c r="A69" s="15" t="s">
        <v>16</v>
      </c>
      <c r="B69" s="4">
        <v>7.6</v>
      </c>
      <c r="C69" s="16"/>
      <c r="D69" s="16"/>
      <c r="E69" s="17"/>
      <c r="F69" s="22"/>
    </row>
    <row r="70" spans="1:6" ht="19.5" customHeight="1" x14ac:dyDescent="0.25">
      <c r="A70" s="15" t="s">
        <v>17</v>
      </c>
      <c r="B70" s="5">
        <v>16</v>
      </c>
      <c r="C70" s="16"/>
      <c r="D70" s="16"/>
      <c r="E70" s="17"/>
      <c r="F70" s="22"/>
    </row>
    <row r="71" spans="1:6" ht="19.5" customHeight="1" x14ac:dyDescent="0.25">
      <c r="A71" s="15" t="s">
        <v>18</v>
      </c>
      <c r="B71" s="5">
        <v>76</v>
      </c>
      <c r="C71" s="16"/>
      <c r="D71" s="16"/>
      <c r="E71" s="17"/>
      <c r="F71" s="2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4" width="14.140625" style="59" bestFit="1" customWidth="1"/>
    <col min="5" max="6" width="14.140625" style="10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11.987363347712261</v>
      </c>
      <c r="B2" s="4">
        <v>4.9024245911465494</v>
      </c>
      <c r="C2" s="5">
        <v>0</v>
      </c>
      <c r="D2" s="5">
        <v>0</v>
      </c>
      <c r="E2" s="4">
        <v>0.7</v>
      </c>
      <c r="F2" s="4">
        <v>5830.0000000000009</v>
      </c>
    </row>
    <row r="3" spans="1:6" ht="19.5" customHeight="1" x14ac:dyDescent="0.25">
      <c r="A3" s="4">
        <v>13.785923214277835</v>
      </c>
      <c r="B3" s="4">
        <v>4.8383854977392131</v>
      </c>
      <c r="C3" s="5">
        <v>0</v>
      </c>
      <c r="D3" s="5">
        <v>0</v>
      </c>
      <c r="E3" s="4">
        <v>0.76</v>
      </c>
      <c r="F3" s="4">
        <v>5830.0000000000009</v>
      </c>
    </row>
    <row r="4" spans="1:6" ht="19.5" customHeight="1" x14ac:dyDescent="0.25">
      <c r="A4" s="4">
        <v>16.369773825808043</v>
      </c>
      <c r="B4" s="4">
        <v>4.9142506304994269</v>
      </c>
      <c r="C4" s="5">
        <v>0</v>
      </c>
      <c r="D4" s="5">
        <v>0</v>
      </c>
      <c r="E4" s="4">
        <v>0.79500000000000004</v>
      </c>
      <c r="F4" s="4">
        <v>5830.0000000000009</v>
      </c>
    </row>
    <row r="5" spans="1:6" ht="19.5" customHeight="1" x14ac:dyDescent="0.25">
      <c r="A5" s="4">
        <v>17.755647274946437</v>
      </c>
      <c r="B5" s="4">
        <v>4.9925327685121728</v>
      </c>
      <c r="C5" s="5">
        <v>0</v>
      </c>
      <c r="D5" s="5">
        <v>0</v>
      </c>
      <c r="E5" s="4">
        <v>0.8</v>
      </c>
      <c r="F5" s="4">
        <v>5830.0000000000009</v>
      </c>
    </row>
    <row r="6" spans="1:6" ht="19.5" customHeight="1" x14ac:dyDescent="0.25">
      <c r="A6" s="4">
        <v>19.368204996365762</v>
      </c>
      <c r="B6" s="4">
        <v>5.0796744507555385</v>
      </c>
      <c r="C6" s="5">
        <v>0</v>
      </c>
      <c r="D6" s="5">
        <v>0</v>
      </c>
      <c r="E6" s="4">
        <v>0.79800000000000004</v>
      </c>
      <c r="F6" s="4">
        <v>5830.0000000000009</v>
      </c>
    </row>
    <row r="7" spans="1:6" ht="19.5" customHeight="1" x14ac:dyDescent="0.25">
      <c r="A7" s="4">
        <v>23.62343667473592</v>
      </c>
      <c r="B7" s="4">
        <v>5.4318230257072129</v>
      </c>
      <c r="C7" s="5">
        <v>0</v>
      </c>
      <c r="D7" s="5">
        <v>0</v>
      </c>
      <c r="E7" s="4">
        <v>0.73</v>
      </c>
      <c r="F7" s="4">
        <v>5830.0000000000009</v>
      </c>
    </row>
    <row r="8" spans="1:6" ht="19.5" customHeight="1" x14ac:dyDescent="0.25">
      <c r="A8" s="6" t="s">
        <v>4</v>
      </c>
      <c r="B8" s="58"/>
      <c r="C8" s="58"/>
      <c r="D8" s="58"/>
      <c r="E8" s="6"/>
      <c r="F8" s="6"/>
    </row>
    <row r="9" spans="1:6" ht="19.5" customHeight="1" x14ac:dyDescent="0.25">
      <c r="A9" s="4">
        <v>12.103784513002054</v>
      </c>
      <c r="B9" s="4">
        <v>5.163360444101925</v>
      </c>
      <c r="C9" s="5">
        <v>0</v>
      </c>
      <c r="D9" s="5">
        <v>0</v>
      </c>
      <c r="E9" s="4">
        <v>0.7</v>
      </c>
      <c r="F9" s="5">
        <v>5565</v>
      </c>
    </row>
    <row r="10" spans="1:6" ht="19.5" customHeight="1" x14ac:dyDescent="0.25">
      <c r="A10" s="4">
        <v>14.052070556920341</v>
      </c>
      <c r="B10" s="4">
        <v>5.1568252880685783</v>
      </c>
      <c r="C10" s="5">
        <v>0</v>
      </c>
      <c r="D10" s="5">
        <v>0</v>
      </c>
      <c r="E10" s="4">
        <v>0.76</v>
      </c>
      <c r="F10" s="5">
        <v>5565</v>
      </c>
    </row>
    <row r="11" spans="1:6" ht="19.5" customHeight="1" x14ac:dyDescent="0.25">
      <c r="A11" s="4">
        <v>16.459668966791106</v>
      </c>
      <c r="B11" s="4">
        <v>5.183065674172548</v>
      </c>
      <c r="C11" s="5">
        <v>0</v>
      </c>
      <c r="D11" s="5">
        <v>0</v>
      </c>
      <c r="E11" s="4">
        <v>0.79500000000000004</v>
      </c>
      <c r="F11" s="5">
        <v>5565</v>
      </c>
    </row>
    <row r="12" spans="1:6" ht="19.5" customHeight="1" x14ac:dyDescent="0.25">
      <c r="A12" s="4">
        <v>17.900982559966248</v>
      </c>
      <c r="B12" s="4">
        <v>5.2634139543676444</v>
      </c>
      <c r="C12" s="5">
        <v>0</v>
      </c>
      <c r="D12" s="5">
        <v>0</v>
      </c>
      <c r="E12" s="4">
        <v>0.8</v>
      </c>
      <c r="F12" s="5">
        <v>5565</v>
      </c>
    </row>
    <row r="13" spans="1:6" ht="19.5" customHeight="1" x14ac:dyDescent="0.25">
      <c r="A13" s="4">
        <v>19.50601872917284</v>
      </c>
      <c r="B13" s="4">
        <v>5.3674216807404669</v>
      </c>
      <c r="C13" s="5">
        <v>0</v>
      </c>
      <c r="D13" s="5">
        <v>0</v>
      </c>
      <c r="E13" s="4">
        <v>0.79800000000000004</v>
      </c>
      <c r="F13" s="5">
        <v>5565</v>
      </c>
    </row>
    <row r="14" spans="1:6" ht="19.5" customHeight="1" x14ac:dyDescent="0.25">
      <c r="A14" s="4">
        <v>23.839457501272058</v>
      </c>
      <c r="B14" s="4">
        <v>5.7378025032476216</v>
      </c>
      <c r="C14" s="5">
        <v>0</v>
      </c>
      <c r="D14" s="5">
        <v>0</v>
      </c>
      <c r="E14" s="4">
        <v>0.73</v>
      </c>
      <c r="F14" s="5">
        <v>5565</v>
      </c>
    </row>
    <row r="15" spans="1:6" ht="19.5" customHeight="1" x14ac:dyDescent="0.25">
      <c r="A15" s="6" t="s">
        <v>4</v>
      </c>
      <c r="B15" s="58"/>
      <c r="C15" s="58"/>
      <c r="D15" s="58"/>
      <c r="E15" s="6"/>
      <c r="F15" s="6"/>
    </row>
    <row r="16" spans="1:6" ht="19.5" customHeight="1" x14ac:dyDescent="0.25">
      <c r="A16" s="4">
        <v>12.142157735025549</v>
      </c>
      <c r="B16" s="4">
        <v>5.4318230257072129</v>
      </c>
      <c r="C16" s="5">
        <v>0</v>
      </c>
      <c r="D16" s="5">
        <v>0</v>
      </c>
      <c r="E16" s="4">
        <v>0.7</v>
      </c>
      <c r="F16" s="5">
        <v>5300</v>
      </c>
    </row>
    <row r="17" spans="1:6" ht="19.5" customHeight="1" x14ac:dyDescent="0.25">
      <c r="A17" s="4">
        <v>14.083844614534907</v>
      </c>
      <c r="B17" s="4">
        <v>5.4318230257072129</v>
      </c>
      <c r="C17" s="5">
        <v>0</v>
      </c>
      <c r="D17" s="5">
        <v>0</v>
      </c>
      <c r="E17" s="4">
        <v>0.76</v>
      </c>
      <c r="F17" s="5">
        <v>5300</v>
      </c>
    </row>
    <row r="18" spans="1:6" ht="19.5" customHeight="1" x14ac:dyDescent="0.25">
      <c r="A18" s="4">
        <v>16.663128463657138</v>
      </c>
      <c r="B18" s="4">
        <v>5.4609445747131629</v>
      </c>
      <c r="C18" s="5">
        <v>0</v>
      </c>
      <c r="D18" s="5">
        <v>0</v>
      </c>
      <c r="E18" s="4">
        <v>0.79500000000000004</v>
      </c>
      <c r="F18" s="5">
        <v>5300</v>
      </c>
    </row>
    <row r="19" spans="1:6" ht="19.5" customHeight="1" x14ac:dyDescent="0.25">
      <c r="A19" s="4">
        <v>18.010812084419928</v>
      </c>
      <c r="B19" s="4">
        <v>5.5426630073605656</v>
      </c>
      <c r="C19" s="5">
        <v>0</v>
      </c>
      <c r="D19" s="5">
        <v>0</v>
      </c>
      <c r="E19" s="4">
        <v>0.8</v>
      </c>
      <c r="F19" s="5">
        <v>5300</v>
      </c>
    </row>
    <row r="20" spans="1:6" ht="19.5" customHeight="1" x14ac:dyDescent="0.25">
      <c r="A20" s="4">
        <v>19.633829749821029</v>
      </c>
      <c r="B20" s="4">
        <v>5.6502741215678096</v>
      </c>
      <c r="C20" s="5">
        <v>0</v>
      </c>
      <c r="D20" s="5">
        <v>0</v>
      </c>
      <c r="E20" s="4">
        <v>0.79800000000000004</v>
      </c>
      <c r="F20" s="5">
        <v>5300</v>
      </c>
    </row>
    <row r="21" spans="1:6" ht="19.5" customHeight="1" x14ac:dyDescent="0.25">
      <c r="A21" s="4">
        <v>23.692341810919814</v>
      </c>
      <c r="B21" s="4">
        <v>5.9821113456403117</v>
      </c>
      <c r="C21" s="5">
        <v>0</v>
      </c>
      <c r="D21" s="5">
        <v>0</v>
      </c>
      <c r="E21" s="4">
        <v>0.73</v>
      </c>
      <c r="F21" s="5">
        <v>5300</v>
      </c>
    </row>
    <row r="22" spans="1:6" ht="19.5" customHeight="1" x14ac:dyDescent="0.25">
      <c r="A22" s="6" t="s">
        <v>4</v>
      </c>
      <c r="B22" s="58"/>
      <c r="C22" s="58"/>
      <c r="D22" s="58"/>
      <c r="E22" s="6"/>
      <c r="F22" s="6"/>
    </row>
    <row r="23" spans="1:6" ht="19.5" customHeight="1" x14ac:dyDescent="0.25">
      <c r="A23" s="4">
        <v>12.135017063251073</v>
      </c>
      <c r="B23" s="4">
        <v>5.7378025032476216</v>
      </c>
      <c r="C23" s="5">
        <v>0</v>
      </c>
      <c r="D23" s="5">
        <v>0</v>
      </c>
      <c r="E23" s="4">
        <v>0.7</v>
      </c>
      <c r="F23" s="5">
        <v>5035</v>
      </c>
    </row>
    <row r="24" spans="1:6" ht="19.5" customHeight="1" x14ac:dyDescent="0.25">
      <c r="A24" s="4">
        <v>14.124005841420686</v>
      </c>
      <c r="B24" s="4">
        <v>5.7216871141273877</v>
      </c>
      <c r="C24" s="5">
        <v>0</v>
      </c>
      <c r="D24" s="5">
        <v>0</v>
      </c>
      <c r="E24" s="4">
        <v>0.76</v>
      </c>
      <c r="F24" s="5">
        <v>5035</v>
      </c>
    </row>
    <row r="25" spans="1:6" ht="19.5" customHeight="1" x14ac:dyDescent="0.25">
      <c r="A25" s="4">
        <v>16.643014770724299</v>
      </c>
      <c r="B25" s="4">
        <v>5.7703071625949987</v>
      </c>
      <c r="C25" s="5">
        <v>0</v>
      </c>
      <c r="D25" s="5">
        <v>0</v>
      </c>
      <c r="E25" s="4">
        <v>0.79500000000000004</v>
      </c>
      <c r="F25" s="5">
        <v>5035</v>
      </c>
    </row>
    <row r="26" spans="1:6" ht="19.5" customHeight="1" x14ac:dyDescent="0.25">
      <c r="A26" s="4">
        <v>18.041978259831573</v>
      </c>
      <c r="B26" s="4">
        <v>5.8532031733645891</v>
      </c>
      <c r="C26" s="5">
        <v>0</v>
      </c>
      <c r="D26" s="5">
        <v>0</v>
      </c>
      <c r="E26" s="4">
        <v>0.8</v>
      </c>
      <c r="F26" s="5">
        <v>5035</v>
      </c>
    </row>
    <row r="27" spans="1:6" ht="19.5" customHeight="1" x14ac:dyDescent="0.25">
      <c r="A27" s="4">
        <v>19.550944638699836</v>
      </c>
      <c r="B27" s="4">
        <v>5.9385156609522154</v>
      </c>
      <c r="C27" s="5">
        <v>0</v>
      </c>
      <c r="D27" s="5">
        <v>0</v>
      </c>
      <c r="E27" s="4">
        <v>0.79800000000000004</v>
      </c>
      <c r="F27" s="5">
        <v>5035</v>
      </c>
    </row>
    <row r="28" spans="1:6" ht="19.5" customHeight="1" x14ac:dyDescent="0.25">
      <c r="A28" s="4">
        <v>23.592124462190547</v>
      </c>
      <c r="B28" s="4">
        <v>6.2770282409388169</v>
      </c>
      <c r="C28" s="5">
        <v>0</v>
      </c>
      <c r="D28" s="5">
        <v>0</v>
      </c>
      <c r="E28" s="4">
        <v>0.73</v>
      </c>
      <c r="F28" s="5">
        <v>5035</v>
      </c>
    </row>
    <row r="29" spans="1:6" ht="19.5" customHeight="1" x14ac:dyDescent="0.25">
      <c r="A29" s="6" t="s">
        <v>4</v>
      </c>
      <c r="B29" s="58"/>
      <c r="C29" s="58"/>
      <c r="D29" s="58"/>
      <c r="E29" s="6"/>
      <c r="F29" s="6"/>
    </row>
    <row r="30" spans="1:6" ht="19.5" customHeight="1" x14ac:dyDescent="0.25">
      <c r="A30" s="4">
        <v>12.125517413579068</v>
      </c>
      <c r="B30" s="4">
        <v>6.0442318173795382</v>
      </c>
      <c r="C30" s="5">
        <v>0</v>
      </c>
      <c r="D30" s="5">
        <v>0</v>
      </c>
      <c r="E30" s="4">
        <v>0.7</v>
      </c>
      <c r="F30" s="5">
        <v>4770</v>
      </c>
    </row>
    <row r="31" spans="1:6" ht="19.5" customHeight="1" x14ac:dyDescent="0.25">
      <c r="A31" s="4">
        <v>14.056535401826299</v>
      </c>
      <c r="B31" s="4">
        <v>6.0263518512016603</v>
      </c>
      <c r="C31" s="5">
        <v>0</v>
      </c>
      <c r="D31" s="5">
        <v>0</v>
      </c>
      <c r="E31" s="4">
        <v>0.76</v>
      </c>
      <c r="F31" s="5">
        <v>4770</v>
      </c>
    </row>
    <row r="32" spans="1:6" ht="19.5" customHeight="1" x14ac:dyDescent="0.25">
      <c r="A32" s="4">
        <v>16.47115530759315</v>
      </c>
      <c r="B32" s="4">
        <v>6.0532116464850274</v>
      </c>
      <c r="C32" s="5">
        <v>0</v>
      </c>
      <c r="D32" s="5">
        <v>0</v>
      </c>
      <c r="E32" s="4">
        <v>0.79500000000000004</v>
      </c>
      <c r="F32" s="5">
        <v>4770</v>
      </c>
    </row>
    <row r="33" spans="1:6" ht="19.5" customHeight="1" x14ac:dyDescent="0.25">
      <c r="A33" s="4">
        <v>17.937149230917296</v>
      </c>
      <c r="B33" s="4">
        <v>6.1444996017279303</v>
      </c>
      <c r="C33" s="5">
        <v>0</v>
      </c>
      <c r="D33" s="5">
        <v>0</v>
      </c>
      <c r="E33" s="4">
        <v>0.8</v>
      </c>
      <c r="F33" s="5">
        <v>4770</v>
      </c>
    </row>
    <row r="34" spans="1:6" ht="19.5" customHeight="1" x14ac:dyDescent="0.25">
      <c r="A34" s="4">
        <v>19.448037250372884</v>
      </c>
      <c r="B34" s="4">
        <v>6.23858312806634</v>
      </c>
      <c r="C34" s="5">
        <v>0</v>
      </c>
      <c r="D34" s="5">
        <v>0</v>
      </c>
      <c r="E34" s="4">
        <v>0.79800000000000004</v>
      </c>
      <c r="F34" s="5">
        <v>4770</v>
      </c>
    </row>
    <row r="35" spans="1:6" ht="19.5" customHeight="1" x14ac:dyDescent="0.25">
      <c r="A35" s="4">
        <v>23.282296117938696</v>
      </c>
      <c r="B35" s="4">
        <v>6.5180314791200491</v>
      </c>
      <c r="C35" s="5">
        <v>0</v>
      </c>
      <c r="D35" s="5">
        <v>0</v>
      </c>
      <c r="E35" s="4">
        <v>0.73</v>
      </c>
      <c r="F35" s="5">
        <v>4770</v>
      </c>
    </row>
    <row r="36" spans="1:6" ht="19.5" customHeight="1" x14ac:dyDescent="0.25">
      <c r="A36" s="6" t="s">
        <v>4</v>
      </c>
      <c r="B36" s="58"/>
      <c r="C36" s="58"/>
      <c r="D36" s="58"/>
      <c r="E36" s="6"/>
      <c r="F36" s="6"/>
    </row>
    <row r="37" spans="1:6" ht="19.5" customHeight="1" x14ac:dyDescent="0.25">
      <c r="A37" s="4">
        <v>12.132334615905014</v>
      </c>
      <c r="B37" s="4">
        <v>6.3553577075487819</v>
      </c>
      <c r="C37" s="5">
        <v>0</v>
      </c>
      <c r="D37" s="5">
        <v>0</v>
      </c>
      <c r="E37" s="4">
        <v>0.7</v>
      </c>
      <c r="F37" s="5">
        <v>4505</v>
      </c>
    </row>
    <row r="38" spans="1:6" ht="19.5" customHeight="1" x14ac:dyDescent="0.25">
      <c r="A38" s="4">
        <v>14.011891354361731</v>
      </c>
      <c r="B38" s="4">
        <v>6.3454597817107503</v>
      </c>
      <c r="C38" s="5">
        <v>0</v>
      </c>
      <c r="D38" s="5">
        <v>0</v>
      </c>
      <c r="E38" s="4">
        <v>0.76</v>
      </c>
      <c r="F38" s="5">
        <v>4505</v>
      </c>
    </row>
    <row r="39" spans="1:6" ht="19.5" customHeight="1" x14ac:dyDescent="0.25">
      <c r="A39" s="4">
        <v>16.354953317918628</v>
      </c>
      <c r="B39" s="4">
        <v>6.3553577075487819</v>
      </c>
      <c r="C39" s="5">
        <v>0</v>
      </c>
      <c r="D39" s="5">
        <v>0</v>
      </c>
      <c r="E39" s="4">
        <v>0.79500000000000004</v>
      </c>
      <c r="F39" s="5">
        <v>4505</v>
      </c>
    </row>
    <row r="40" spans="1:6" ht="19.5" customHeight="1" x14ac:dyDescent="0.25">
      <c r="A40" s="4">
        <v>17.81818565253197</v>
      </c>
      <c r="B40" s="4">
        <v>6.4560621907029994</v>
      </c>
      <c r="C40" s="5">
        <v>0</v>
      </c>
      <c r="D40" s="5">
        <v>0</v>
      </c>
      <c r="E40" s="4">
        <v>0.8</v>
      </c>
      <c r="F40" s="5">
        <v>4505</v>
      </c>
    </row>
    <row r="41" spans="1:6" ht="19.5" customHeight="1" x14ac:dyDescent="0.25">
      <c r="A41" s="4">
        <v>19.174177080202767</v>
      </c>
      <c r="B41" s="4">
        <v>6.5076207824944836</v>
      </c>
      <c r="C41" s="5">
        <v>0</v>
      </c>
      <c r="D41" s="5">
        <v>0</v>
      </c>
      <c r="E41" s="4">
        <v>0.79800000000000004</v>
      </c>
      <c r="F41" s="5">
        <v>4505</v>
      </c>
    </row>
    <row r="42" spans="1:6" ht="19.5" customHeight="1" x14ac:dyDescent="0.25">
      <c r="A42" s="4">
        <v>22.906824455336192</v>
      </c>
      <c r="B42" s="4">
        <v>6.7895754607884351</v>
      </c>
      <c r="C42" s="5">
        <v>0</v>
      </c>
      <c r="D42" s="5">
        <v>0</v>
      </c>
      <c r="E42" s="4">
        <v>0.73</v>
      </c>
      <c r="F42" s="5">
        <v>4505</v>
      </c>
    </row>
    <row r="43" spans="1:6" ht="19.5" customHeight="1" x14ac:dyDescent="0.25">
      <c r="A43" s="6" t="s">
        <v>4</v>
      </c>
      <c r="B43" s="58"/>
      <c r="C43" s="58"/>
      <c r="D43" s="58"/>
      <c r="E43" s="6"/>
      <c r="F43" s="6"/>
    </row>
    <row r="44" spans="1:6" ht="19.5" customHeight="1" x14ac:dyDescent="0.25">
      <c r="A44" s="4">
        <v>11.630357182204571</v>
      </c>
      <c r="B44" s="4">
        <v>6.9399178336442144</v>
      </c>
      <c r="C44" s="5">
        <v>0</v>
      </c>
      <c r="D44" s="5">
        <v>0</v>
      </c>
      <c r="E44" s="4">
        <v>0.7</v>
      </c>
      <c r="F44" s="5">
        <v>3975</v>
      </c>
    </row>
    <row r="45" spans="1:6" ht="19.5" customHeight="1" x14ac:dyDescent="0.25">
      <c r="A45" s="4">
        <v>13.54487068708891</v>
      </c>
      <c r="B45" s="4">
        <v>6.9399178336442144</v>
      </c>
      <c r="C45" s="5">
        <v>0</v>
      </c>
      <c r="D45" s="5">
        <v>0</v>
      </c>
      <c r="E45" s="4">
        <v>0.76</v>
      </c>
      <c r="F45" s="5">
        <v>3975</v>
      </c>
    </row>
    <row r="46" spans="1:6" ht="19.5" customHeight="1" x14ac:dyDescent="0.25">
      <c r="A46" s="4">
        <v>15.973173162908266</v>
      </c>
      <c r="B46" s="4">
        <v>7.0115754388627201</v>
      </c>
      <c r="C46" s="5">
        <v>0</v>
      </c>
      <c r="D46" s="5">
        <v>0</v>
      </c>
      <c r="E46" s="4">
        <v>0.79500000000000004</v>
      </c>
      <c r="F46" s="5">
        <v>3975</v>
      </c>
    </row>
    <row r="47" spans="1:6" ht="19.5" customHeight="1" x14ac:dyDescent="0.25">
      <c r="A47" s="4">
        <v>17.213401609648852</v>
      </c>
      <c r="B47" s="4">
        <v>7.0847282735031971</v>
      </c>
      <c r="C47" s="5">
        <v>0</v>
      </c>
      <c r="D47" s="5">
        <v>0</v>
      </c>
      <c r="E47" s="4">
        <v>0.8</v>
      </c>
      <c r="F47" s="5">
        <v>3975</v>
      </c>
    </row>
    <row r="48" spans="1:6" ht="19.5" customHeight="1" x14ac:dyDescent="0.25">
      <c r="A48" s="4">
        <v>18.618871219274929</v>
      </c>
      <c r="B48" s="4">
        <v>7.1594236308527064</v>
      </c>
      <c r="C48" s="5">
        <v>0</v>
      </c>
      <c r="D48" s="5">
        <v>0</v>
      </c>
      <c r="E48" s="4">
        <v>0.79800000000000004</v>
      </c>
      <c r="F48" s="5">
        <v>3975</v>
      </c>
    </row>
    <row r="49" spans="1:6" ht="19.5" customHeight="1" x14ac:dyDescent="0.25">
      <c r="A49" s="4">
        <v>21.944931087736602</v>
      </c>
      <c r="B49" s="4">
        <v>7.3798772434798581</v>
      </c>
      <c r="C49" s="5">
        <v>0</v>
      </c>
      <c r="D49" s="5">
        <v>0</v>
      </c>
      <c r="E49" s="4">
        <v>0.73</v>
      </c>
      <c r="F49" s="5">
        <v>3975</v>
      </c>
    </row>
    <row r="50" spans="1:6" ht="19.5" customHeight="1" x14ac:dyDescent="0.25">
      <c r="A50" s="6" t="s">
        <v>4</v>
      </c>
      <c r="B50" s="58"/>
      <c r="C50" s="58"/>
      <c r="D50" s="58"/>
      <c r="E50" s="6"/>
      <c r="F50" s="6"/>
    </row>
    <row r="51" spans="1:6" ht="19.5" customHeight="1" x14ac:dyDescent="0.25">
      <c r="A51" s="4">
        <v>11.419989866857074</v>
      </c>
      <c r="B51" s="4">
        <v>7.2874786052478235</v>
      </c>
      <c r="C51" s="5">
        <v>0</v>
      </c>
      <c r="D51" s="5">
        <v>0</v>
      </c>
      <c r="E51" s="4">
        <v>0.7</v>
      </c>
      <c r="F51" s="4">
        <v>3709.9999999999995</v>
      </c>
    </row>
    <row r="52" spans="1:6" ht="19.5" customHeight="1" x14ac:dyDescent="0.25">
      <c r="A52" s="4">
        <v>13.306865685156456</v>
      </c>
      <c r="B52" s="4">
        <v>7.2357108199314819</v>
      </c>
      <c r="C52" s="5">
        <v>0</v>
      </c>
      <c r="D52" s="5">
        <v>0</v>
      </c>
      <c r="E52" s="4">
        <v>0.76</v>
      </c>
      <c r="F52" s="4">
        <v>3709.9999999999995</v>
      </c>
    </row>
    <row r="53" spans="1:6" ht="19.5" customHeight="1" x14ac:dyDescent="0.25">
      <c r="A53" s="4">
        <v>15.525179405364229</v>
      </c>
      <c r="B53" s="4">
        <v>7.3005365001678957</v>
      </c>
      <c r="C53" s="5">
        <v>0</v>
      </c>
      <c r="D53" s="5">
        <v>0</v>
      </c>
      <c r="E53" s="4">
        <v>0.79500000000000004</v>
      </c>
      <c r="F53" s="4">
        <v>3709.9999999999995</v>
      </c>
    </row>
    <row r="54" spans="1:6" ht="19.5" customHeight="1" x14ac:dyDescent="0.25">
      <c r="A54" s="4">
        <v>16.839055225638251</v>
      </c>
      <c r="B54" s="4">
        <v>7.3665342445878101</v>
      </c>
      <c r="C54" s="5">
        <v>0</v>
      </c>
      <c r="D54" s="5">
        <v>0</v>
      </c>
      <c r="E54" s="4">
        <v>0.8</v>
      </c>
      <c r="F54" s="4">
        <v>3709.9999999999995</v>
      </c>
    </row>
    <row r="55" spans="1:6" ht="19.5" customHeight="1" x14ac:dyDescent="0.25">
      <c r="A55" s="4">
        <v>18.082037228525646</v>
      </c>
      <c r="B55" s="4">
        <v>7.406708777476787</v>
      </c>
      <c r="C55" s="5">
        <v>0</v>
      </c>
      <c r="D55" s="5">
        <v>0</v>
      </c>
      <c r="E55" s="4">
        <v>0.79800000000000004</v>
      </c>
      <c r="F55" s="4">
        <v>3709.9999999999995</v>
      </c>
    </row>
    <row r="56" spans="1:6" ht="19.5" customHeight="1" x14ac:dyDescent="0.25">
      <c r="A56" s="4">
        <v>21.291404502938622</v>
      </c>
      <c r="B56" s="4">
        <v>7.6285953020825881</v>
      </c>
      <c r="C56" s="5">
        <v>0</v>
      </c>
      <c r="D56" s="5">
        <v>0</v>
      </c>
      <c r="E56" s="4">
        <v>0.73</v>
      </c>
      <c r="F56" s="4">
        <v>3709.9999999999995</v>
      </c>
    </row>
    <row r="57" spans="1:6" ht="19.5" customHeight="1" x14ac:dyDescent="0.25">
      <c r="A57" s="6" t="s">
        <v>5</v>
      </c>
      <c r="B57" s="58"/>
      <c r="C57" s="58"/>
      <c r="D57" s="58"/>
      <c r="E57" s="6"/>
      <c r="F57" s="6"/>
    </row>
    <row r="58" spans="1:6" ht="19.5" customHeight="1" x14ac:dyDescent="0.25">
      <c r="A58" s="6" t="s">
        <v>19</v>
      </c>
      <c r="B58" s="4">
        <v>507.9</v>
      </c>
      <c r="C58" s="58"/>
      <c r="D58" s="58"/>
      <c r="E58" s="6"/>
      <c r="F58" s="6"/>
    </row>
    <row r="59" spans="1:6" ht="19.5" customHeight="1" x14ac:dyDescent="0.25">
      <c r="A59" s="6" t="s">
        <v>6</v>
      </c>
      <c r="B59" s="5">
        <v>288</v>
      </c>
      <c r="C59" s="58"/>
      <c r="D59" s="58"/>
      <c r="E59" s="6"/>
      <c r="F59" s="6"/>
    </row>
    <row r="60" spans="1:6" ht="19.5" customHeight="1" x14ac:dyDescent="0.25">
      <c r="A60" s="6" t="s">
        <v>7</v>
      </c>
      <c r="B60" s="5">
        <v>10</v>
      </c>
      <c r="C60" s="58"/>
      <c r="D60" s="58"/>
      <c r="E60" s="6"/>
      <c r="F60" s="6"/>
    </row>
    <row r="61" spans="1:6" ht="19.5" customHeight="1" x14ac:dyDescent="0.25">
      <c r="A61" s="6" t="s">
        <v>8</v>
      </c>
      <c r="B61" s="4">
        <v>1.7</v>
      </c>
      <c r="C61" s="58"/>
      <c r="D61" s="58"/>
      <c r="E61" s="6"/>
      <c r="F61" s="6"/>
    </row>
    <row r="62" spans="1:6" ht="19.5" customHeight="1" x14ac:dyDescent="0.25">
      <c r="A62" s="6" t="s">
        <v>9</v>
      </c>
      <c r="B62" s="4">
        <v>0.85</v>
      </c>
      <c r="C62" s="58"/>
      <c r="D62" s="58"/>
      <c r="E62" s="6"/>
      <c r="F62" s="6"/>
    </row>
    <row r="63" spans="1:6" ht="19.5" customHeight="1" x14ac:dyDescent="0.25">
      <c r="A63" s="6" t="s">
        <v>10</v>
      </c>
      <c r="B63" s="4">
        <v>3.9</v>
      </c>
      <c r="C63" s="58"/>
      <c r="D63" s="58"/>
      <c r="E63" s="6"/>
      <c r="F63" s="6"/>
    </row>
    <row r="64" spans="1:6" ht="19.5" customHeight="1" x14ac:dyDescent="0.25">
      <c r="A64" s="6" t="s">
        <v>11</v>
      </c>
      <c r="B64" s="5">
        <v>5300</v>
      </c>
      <c r="C64" s="58"/>
      <c r="D64" s="58"/>
      <c r="E64" s="6"/>
      <c r="F64" s="6"/>
    </row>
    <row r="65" spans="1:6" ht="19.5" customHeight="1" x14ac:dyDescent="0.25">
      <c r="A65" s="6" t="s">
        <v>12</v>
      </c>
      <c r="B65" s="5">
        <v>31</v>
      </c>
      <c r="C65" s="58"/>
      <c r="D65" s="58"/>
      <c r="E65" s="6"/>
      <c r="F65" s="6"/>
    </row>
    <row r="66" spans="1:6" ht="19.5" customHeight="1" x14ac:dyDescent="0.25">
      <c r="A66" s="6" t="s">
        <v>13</v>
      </c>
      <c r="B66" s="4">
        <v>0.03</v>
      </c>
      <c r="C66" s="58"/>
      <c r="D66" s="58"/>
      <c r="E66" s="6"/>
      <c r="F66" s="6"/>
    </row>
    <row r="67" spans="1:6" ht="19.5" customHeight="1" x14ac:dyDescent="0.25">
      <c r="A67" s="6" t="s">
        <v>14</v>
      </c>
      <c r="B67" s="4">
        <v>7.8E-2</v>
      </c>
      <c r="C67" s="58"/>
      <c r="D67" s="58"/>
      <c r="E67" s="6"/>
      <c r="F67" s="6"/>
    </row>
    <row r="68" spans="1:6" ht="19.5" customHeight="1" x14ac:dyDescent="0.25">
      <c r="A68" s="6" t="s">
        <v>15</v>
      </c>
      <c r="B68" s="58"/>
      <c r="C68" s="58"/>
      <c r="D68" s="58"/>
      <c r="E68" s="6"/>
      <c r="F68" s="6"/>
    </row>
    <row r="69" spans="1:6" ht="19.5" customHeight="1" x14ac:dyDescent="0.25">
      <c r="A69" s="6" t="s">
        <v>16</v>
      </c>
      <c r="B69" s="4">
        <v>12.5</v>
      </c>
      <c r="C69" s="58"/>
      <c r="D69" s="58"/>
      <c r="E69" s="6"/>
      <c r="F69" s="6"/>
    </row>
    <row r="70" spans="1:6" ht="19.5" customHeight="1" x14ac:dyDescent="0.25">
      <c r="A70" s="6" t="s">
        <v>17</v>
      </c>
      <c r="B70" s="5">
        <v>16</v>
      </c>
      <c r="C70" s="58"/>
      <c r="D70" s="58"/>
      <c r="E70" s="6"/>
      <c r="F70" s="6"/>
    </row>
    <row r="71" spans="1:6" ht="19.5" customHeight="1" x14ac:dyDescent="0.25">
      <c r="A71" s="6" t="s">
        <v>18</v>
      </c>
      <c r="B71" s="5">
        <v>100</v>
      </c>
      <c r="C71" s="58"/>
      <c r="D71" s="58"/>
      <c r="E71" s="6"/>
      <c r="F71" s="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6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4" width="14.140625" style="12" bestFit="1" customWidth="1"/>
    <col min="5" max="7" width="14.140625" style="13" bestFit="1" customWidth="1"/>
  </cols>
  <sheetData>
    <row r="1" spans="1:7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  <c r="G1" s="17"/>
    </row>
    <row r="2" spans="1:7" ht="19.5" customHeight="1" x14ac:dyDescent="0.25">
      <c r="A2" s="4">
        <v>4.0343644417910243</v>
      </c>
      <c r="B2" s="4">
        <v>3.5806726081821396</v>
      </c>
      <c r="C2" s="5">
        <v>0</v>
      </c>
      <c r="D2" s="5">
        <v>0</v>
      </c>
      <c r="E2" s="4">
        <v>0.71099999999999997</v>
      </c>
      <c r="F2" s="4">
        <v>5830.0000000000009</v>
      </c>
      <c r="G2" s="4">
        <v>1.1000000000000001</v>
      </c>
    </row>
    <row r="3" spans="1:7" ht="19.5" customHeight="1" x14ac:dyDescent="0.25">
      <c r="A3" s="4">
        <v>5.0111657365007032</v>
      </c>
      <c r="B3" s="4">
        <v>3.51026256843521</v>
      </c>
      <c r="C3" s="5">
        <v>0</v>
      </c>
      <c r="D3" s="5">
        <v>0</v>
      </c>
      <c r="E3" s="4">
        <v>0.78</v>
      </c>
      <c r="F3" s="4">
        <v>5830.0000000000009</v>
      </c>
      <c r="G3" s="4">
        <v>1.1000000000000001</v>
      </c>
    </row>
    <row r="4" spans="1:7" ht="19.5" customHeight="1" x14ac:dyDescent="0.25">
      <c r="A4" s="4">
        <v>6.3750392234095248</v>
      </c>
      <c r="B4" s="4">
        <v>3.6646810868992672</v>
      </c>
      <c r="C4" s="5">
        <v>0</v>
      </c>
      <c r="D4" s="5">
        <v>0</v>
      </c>
      <c r="E4" s="4">
        <v>0.81</v>
      </c>
      <c r="F4" s="4">
        <v>5830.0000000000009</v>
      </c>
      <c r="G4" s="4">
        <v>1.1000000000000001</v>
      </c>
    </row>
    <row r="5" spans="1:7" ht="19.5" customHeight="1" x14ac:dyDescent="0.25">
      <c r="A5" s="4">
        <v>7.283493788203482</v>
      </c>
      <c r="B5" s="4">
        <v>3.833310682213031</v>
      </c>
      <c r="C5" s="5">
        <v>0</v>
      </c>
      <c r="D5" s="5">
        <v>0</v>
      </c>
      <c r="E5" s="4">
        <v>0.81899999999999995</v>
      </c>
      <c r="F5" s="4">
        <v>5830.0000000000009</v>
      </c>
      <c r="G5" s="4">
        <v>1.1000000000000001</v>
      </c>
    </row>
    <row r="6" spans="1:7" ht="19.5" customHeight="1" x14ac:dyDescent="0.25">
      <c r="A6" s="4">
        <v>8.3783974152983252</v>
      </c>
      <c r="B6" s="4">
        <v>4.0705653028348925</v>
      </c>
      <c r="C6" s="5">
        <v>0</v>
      </c>
      <c r="D6" s="5">
        <v>0</v>
      </c>
      <c r="E6" s="4">
        <v>0.82099999999999995</v>
      </c>
      <c r="F6" s="4">
        <v>5830.0000000000009</v>
      </c>
      <c r="G6" s="4">
        <v>1.1000000000000001</v>
      </c>
    </row>
    <row r="7" spans="1:7" ht="19.5" customHeight="1" x14ac:dyDescent="0.25">
      <c r="A7" s="4">
        <v>9.6460855350331371</v>
      </c>
      <c r="B7" s="4">
        <v>4.3694717551368569</v>
      </c>
      <c r="C7" s="5">
        <v>0</v>
      </c>
      <c r="D7" s="5">
        <v>0</v>
      </c>
      <c r="E7" s="4">
        <v>0.81499999999999995</v>
      </c>
      <c r="F7" s="4">
        <v>5830.0000000000009</v>
      </c>
      <c r="G7" s="4">
        <v>1.1000000000000001</v>
      </c>
    </row>
    <row r="8" spans="1:7" ht="19.5" customHeight="1" x14ac:dyDescent="0.25">
      <c r="A8" s="4">
        <v>11.56824749788232</v>
      </c>
      <c r="B8" s="4">
        <v>4.8531169606258997</v>
      </c>
      <c r="C8" s="5">
        <v>0</v>
      </c>
      <c r="D8" s="5">
        <v>0</v>
      </c>
      <c r="E8" s="4">
        <v>0.79</v>
      </c>
      <c r="F8" s="4">
        <v>5830.0000000000009</v>
      </c>
      <c r="G8" s="4">
        <v>1.1000000000000001</v>
      </c>
    </row>
    <row r="9" spans="1:7" ht="19.5" customHeight="1" x14ac:dyDescent="0.25">
      <c r="A9" s="4">
        <v>14.439589507552203</v>
      </c>
      <c r="B9" s="4">
        <v>5.6165903089693394</v>
      </c>
      <c r="C9" s="5">
        <v>0</v>
      </c>
      <c r="D9" s="5">
        <v>0</v>
      </c>
      <c r="E9" s="4">
        <v>0.73</v>
      </c>
      <c r="F9" s="4">
        <v>5830.0000000000009</v>
      </c>
      <c r="G9" s="4">
        <v>1.1000000000000001</v>
      </c>
    </row>
    <row r="10" spans="1:7" ht="19.5" customHeight="1" x14ac:dyDescent="0.25">
      <c r="A10" s="15" t="s">
        <v>4</v>
      </c>
      <c r="B10" s="16"/>
      <c r="C10" s="16"/>
      <c r="D10" s="16"/>
      <c r="E10" s="17"/>
      <c r="F10" s="17"/>
      <c r="G10" s="17"/>
    </row>
    <row r="11" spans="1:7" ht="19.5" customHeight="1" x14ac:dyDescent="0.25">
      <c r="A11" s="4">
        <v>4.1499915030279757</v>
      </c>
      <c r="B11" s="4">
        <v>3.8749148229354917</v>
      </c>
      <c r="C11" s="5">
        <v>0</v>
      </c>
      <c r="D11" s="5">
        <v>0</v>
      </c>
      <c r="E11" s="4">
        <v>0.71099999999999997</v>
      </c>
      <c r="F11" s="5">
        <v>5565</v>
      </c>
      <c r="G11" s="4">
        <v>1.05</v>
      </c>
    </row>
    <row r="12" spans="1:7" ht="19.5" customHeight="1" x14ac:dyDescent="0.25">
      <c r="A12" s="4">
        <v>5.1944472464759244</v>
      </c>
      <c r="B12" s="4">
        <v>3.7925904409642173</v>
      </c>
      <c r="C12" s="5">
        <v>0</v>
      </c>
      <c r="D12" s="5">
        <v>0</v>
      </c>
      <c r="E12" s="4">
        <v>0.78</v>
      </c>
      <c r="F12" s="5">
        <v>5565</v>
      </c>
      <c r="G12" s="4">
        <v>1.05</v>
      </c>
    </row>
    <row r="13" spans="1:7" ht="19.5" customHeight="1" x14ac:dyDescent="0.25">
      <c r="A13" s="4">
        <v>6.6094927559125871</v>
      </c>
      <c r="B13" s="4">
        <v>3.9671799657754154</v>
      </c>
      <c r="C13" s="5">
        <v>0</v>
      </c>
      <c r="D13" s="5">
        <v>0</v>
      </c>
      <c r="E13" s="4">
        <v>0.81</v>
      </c>
      <c r="F13" s="5">
        <v>5565</v>
      </c>
      <c r="G13" s="4">
        <v>1.05</v>
      </c>
    </row>
    <row r="14" spans="1:7" ht="19.5" customHeight="1" x14ac:dyDescent="0.25">
      <c r="A14" s="4">
        <v>7.4963060967374435</v>
      </c>
      <c r="B14" s="4">
        <v>4.1243053272442314</v>
      </c>
      <c r="C14" s="5">
        <v>0</v>
      </c>
      <c r="D14" s="5">
        <v>0</v>
      </c>
      <c r="E14" s="4">
        <v>0.81899999999999995</v>
      </c>
      <c r="F14" s="5">
        <v>5565</v>
      </c>
      <c r="G14" s="4">
        <v>1.05</v>
      </c>
    </row>
    <row r="15" spans="1:7" ht="19.5" customHeight="1" x14ac:dyDescent="0.25">
      <c r="A15" s="4">
        <v>8.5644237483753844</v>
      </c>
      <c r="B15" s="4">
        <v>4.3542461610809839</v>
      </c>
      <c r="C15" s="5">
        <v>0</v>
      </c>
      <c r="D15" s="5">
        <v>0</v>
      </c>
      <c r="E15" s="4">
        <v>0.82099999999999995</v>
      </c>
      <c r="F15" s="5">
        <v>5565</v>
      </c>
      <c r="G15" s="4">
        <v>1.05</v>
      </c>
    </row>
    <row r="16" spans="1:7" ht="19.5" customHeight="1" x14ac:dyDescent="0.25">
      <c r="A16" s="4">
        <v>9.884019343820956</v>
      </c>
      <c r="B16" s="4">
        <v>4.6804288862378716</v>
      </c>
      <c r="C16" s="5">
        <v>0</v>
      </c>
      <c r="D16" s="5">
        <v>0</v>
      </c>
      <c r="E16" s="4">
        <v>0.81499999999999995</v>
      </c>
      <c r="F16" s="5">
        <v>5565</v>
      </c>
      <c r="G16" s="4">
        <v>1.05</v>
      </c>
    </row>
    <row r="17" spans="1:7" ht="19.5" customHeight="1" x14ac:dyDescent="0.25">
      <c r="A17" s="4">
        <v>11.746567278327776</v>
      </c>
      <c r="B17" s="4">
        <v>5.174672457822604</v>
      </c>
      <c r="C17" s="5">
        <v>0</v>
      </c>
      <c r="D17" s="5">
        <v>0</v>
      </c>
      <c r="E17" s="4">
        <v>0.79</v>
      </c>
      <c r="F17" s="5">
        <v>5565</v>
      </c>
      <c r="G17" s="4">
        <v>1.05</v>
      </c>
    </row>
    <row r="18" spans="1:7" ht="19.5" customHeight="1" x14ac:dyDescent="0.25">
      <c r="A18" s="4">
        <v>14.385186571722222</v>
      </c>
      <c r="B18" s="4">
        <v>5.8809228053836291</v>
      </c>
      <c r="C18" s="5">
        <v>0</v>
      </c>
      <c r="D18" s="5">
        <v>0</v>
      </c>
      <c r="E18" s="4">
        <v>0.73</v>
      </c>
      <c r="F18" s="5">
        <v>5565</v>
      </c>
      <c r="G18" s="4">
        <v>1.05</v>
      </c>
    </row>
    <row r="19" spans="1:7" ht="19.5" customHeight="1" x14ac:dyDescent="0.25">
      <c r="A19" s="15" t="s">
        <v>4</v>
      </c>
      <c r="B19" s="16"/>
      <c r="C19" s="16"/>
      <c r="D19" s="16"/>
      <c r="E19" s="17"/>
      <c r="F19" s="17"/>
      <c r="G19" s="17"/>
    </row>
    <row r="20" spans="1:7" ht="19.5" customHeight="1" x14ac:dyDescent="0.25">
      <c r="A20" s="4">
        <v>4.2784131337221476</v>
      </c>
      <c r="B20" s="4">
        <v>4.1864845295360329</v>
      </c>
      <c r="C20" s="5">
        <v>0</v>
      </c>
      <c r="D20" s="5">
        <v>0</v>
      </c>
      <c r="E20" s="4">
        <v>0.71099999999999997</v>
      </c>
      <c r="F20" s="5">
        <v>5300</v>
      </c>
      <c r="G20" s="5">
        <v>1</v>
      </c>
    </row>
    <row r="21" spans="1:7" ht="19.5" customHeight="1" x14ac:dyDescent="0.25">
      <c r="A21" s="4">
        <v>5.3458175857474135</v>
      </c>
      <c r="B21" s="4">
        <v>4.1175103525174412</v>
      </c>
      <c r="C21" s="5">
        <v>0</v>
      </c>
      <c r="D21" s="5">
        <v>0</v>
      </c>
      <c r="E21" s="4">
        <v>0.78</v>
      </c>
      <c r="F21" s="5">
        <v>5300</v>
      </c>
      <c r="G21" s="5">
        <v>1</v>
      </c>
    </row>
    <row r="22" spans="1:7" ht="19.5" customHeight="1" x14ac:dyDescent="0.25">
      <c r="A22" s="4">
        <v>6.7921198950947304</v>
      </c>
      <c r="B22" s="4">
        <v>4.2650752390385032</v>
      </c>
      <c r="C22" s="5">
        <v>0</v>
      </c>
      <c r="D22" s="5">
        <v>0</v>
      </c>
      <c r="E22" s="4">
        <v>0.81</v>
      </c>
      <c r="F22" s="5">
        <v>5300</v>
      </c>
      <c r="G22" s="5">
        <v>1</v>
      </c>
    </row>
    <row r="23" spans="1:7" ht="19.5" customHeight="1" x14ac:dyDescent="0.25">
      <c r="A23" s="4">
        <v>7.669404130874387</v>
      </c>
      <c r="B23" s="4">
        <v>4.4314540295749509</v>
      </c>
      <c r="C23" s="5">
        <v>0</v>
      </c>
      <c r="D23" s="5">
        <v>0</v>
      </c>
      <c r="E23" s="4">
        <v>0.81899999999999995</v>
      </c>
      <c r="F23" s="5">
        <v>5300</v>
      </c>
      <c r="G23" s="5">
        <v>1</v>
      </c>
    </row>
    <row r="24" spans="1:7" ht="19.5" customHeight="1" x14ac:dyDescent="0.25">
      <c r="A24" s="4">
        <v>8.7634397654581573</v>
      </c>
      <c r="B24" s="4">
        <v>4.6892107711589661</v>
      </c>
      <c r="C24" s="5">
        <v>0</v>
      </c>
      <c r="D24" s="5">
        <v>0</v>
      </c>
      <c r="E24" s="4">
        <v>0.82099999999999995</v>
      </c>
      <c r="F24" s="5">
        <v>5300</v>
      </c>
      <c r="G24" s="5">
        <v>1</v>
      </c>
    </row>
    <row r="25" spans="1:7" ht="19.5" customHeight="1" x14ac:dyDescent="0.25">
      <c r="A25" s="4">
        <v>9.9948856513209545</v>
      </c>
      <c r="B25" s="4">
        <v>4.9689053642357992</v>
      </c>
      <c r="C25" s="5">
        <v>0</v>
      </c>
      <c r="D25" s="5">
        <v>0</v>
      </c>
      <c r="E25" s="4">
        <v>0.81499999999999995</v>
      </c>
      <c r="F25" s="5">
        <v>5300</v>
      </c>
      <c r="G25" s="5">
        <v>1</v>
      </c>
    </row>
    <row r="26" spans="1:7" ht="19.5" customHeight="1" x14ac:dyDescent="0.25">
      <c r="A26" s="4">
        <v>11.751365496169957</v>
      </c>
      <c r="B26" s="4">
        <v>5.4216392136493896</v>
      </c>
      <c r="C26" s="5">
        <v>0</v>
      </c>
      <c r="D26" s="5">
        <v>0</v>
      </c>
      <c r="E26" s="4">
        <v>0.79</v>
      </c>
      <c r="F26" s="5">
        <v>5300</v>
      </c>
      <c r="G26" s="5">
        <v>1</v>
      </c>
    </row>
    <row r="27" spans="1:7" ht="19.5" customHeight="1" x14ac:dyDescent="0.25">
      <c r="A27" s="4">
        <v>14.429811929842895</v>
      </c>
      <c r="B27" s="4">
        <v>6.186641547624057</v>
      </c>
      <c r="C27" s="5">
        <v>0</v>
      </c>
      <c r="D27" s="5">
        <v>0</v>
      </c>
      <c r="E27" s="4">
        <v>0.73</v>
      </c>
      <c r="F27" s="5">
        <v>5300</v>
      </c>
      <c r="G27" s="5">
        <v>1</v>
      </c>
    </row>
    <row r="28" spans="1:7" ht="19.5" customHeight="1" x14ac:dyDescent="0.25">
      <c r="A28" s="15" t="s">
        <v>4</v>
      </c>
      <c r="B28" s="16"/>
      <c r="C28" s="16"/>
      <c r="D28" s="16"/>
      <c r="E28" s="17"/>
      <c r="F28" s="17"/>
      <c r="G28" s="17"/>
    </row>
    <row r="29" spans="1:7" ht="19.5" customHeight="1" x14ac:dyDescent="0.25">
      <c r="A29" s="4">
        <v>4.3713687318719785</v>
      </c>
      <c r="B29" s="4">
        <v>4.503320102380469</v>
      </c>
      <c r="C29" s="5">
        <v>0</v>
      </c>
      <c r="D29" s="5">
        <v>0</v>
      </c>
      <c r="E29" s="4">
        <v>0.71099999999999997</v>
      </c>
      <c r="F29" s="5">
        <v>5035</v>
      </c>
      <c r="G29" s="4">
        <v>0.95</v>
      </c>
    </row>
    <row r="30" spans="1:7" ht="19.5" customHeight="1" x14ac:dyDescent="0.25">
      <c r="A30" s="4">
        <v>5.4963721482434869</v>
      </c>
      <c r="B30" s="4">
        <v>4.4472253376880939</v>
      </c>
      <c r="C30" s="5">
        <v>0</v>
      </c>
      <c r="D30" s="5">
        <v>0</v>
      </c>
      <c r="E30" s="4">
        <v>0.78</v>
      </c>
      <c r="F30" s="5">
        <v>5035</v>
      </c>
      <c r="G30" s="4">
        <v>0.95</v>
      </c>
    </row>
    <row r="31" spans="1:7" ht="19.5" customHeight="1" x14ac:dyDescent="0.25">
      <c r="A31" s="4">
        <v>6.9274506919785122</v>
      </c>
      <c r="B31" s="4">
        <v>4.5943859031997842</v>
      </c>
      <c r="C31" s="5">
        <v>0</v>
      </c>
      <c r="D31" s="5">
        <v>0</v>
      </c>
      <c r="E31" s="4">
        <v>0.81</v>
      </c>
      <c r="F31" s="5">
        <v>5035</v>
      </c>
      <c r="G31" s="4">
        <v>0.95</v>
      </c>
    </row>
    <row r="32" spans="1:7" ht="19.5" customHeight="1" x14ac:dyDescent="0.25">
      <c r="A32" s="4">
        <v>7.8296871440084113</v>
      </c>
      <c r="B32" s="4">
        <v>4.7697561779728446</v>
      </c>
      <c r="C32" s="5">
        <v>0</v>
      </c>
      <c r="D32" s="5">
        <v>0</v>
      </c>
      <c r="E32" s="4">
        <v>0.81899999999999995</v>
      </c>
      <c r="F32" s="5">
        <v>5035</v>
      </c>
      <c r="G32" s="4">
        <v>0.95</v>
      </c>
    </row>
    <row r="33" spans="1:7" ht="19.5" customHeight="1" x14ac:dyDescent="0.25">
      <c r="A33" s="4">
        <v>8.873968116166802</v>
      </c>
      <c r="B33" s="4">
        <v>4.9987209406219737</v>
      </c>
      <c r="C33" s="5">
        <v>0</v>
      </c>
      <c r="D33" s="5">
        <v>0</v>
      </c>
      <c r="E33" s="4">
        <v>0.82099999999999995</v>
      </c>
      <c r="F33" s="5">
        <v>5035</v>
      </c>
      <c r="G33" s="4">
        <v>0.95</v>
      </c>
    </row>
    <row r="34" spans="1:7" ht="19.5" customHeight="1" x14ac:dyDescent="0.25">
      <c r="A34" s="4">
        <v>10.129978059447428</v>
      </c>
      <c r="B34" s="4">
        <v>5.3065213123435733</v>
      </c>
      <c r="C34" s="5">
        <v>0</v>
      </c>
      <c r="D34" s="5">
        <v>0</v>
      </c>
      <c r="E34" s="4">
        <v>0.81499999999999995</v>
      </c>
      <c r="F34" s="5">
        <v>5035</v>
      </c>
      <c r="G34" s="4">
        <v>0.95</v>
      </c>
    </row>
    <row r="35" spans="1:7" ht="19.5" customHeight="1" x14ac:dyDescent="0.25">
      <c r="A35" s="4">
        <v>11.811993848790834</v>
      </c>
      <c r="B35" s="4">
        <v>5.7325386622270864</v>
      </c>
      <c r="C35" s="5">
        <v>0</v>
      </c>
      <c r="D35" s="5">
        <v>0</v>
      </c>
      <c r="E35" s="4">
        <v>0.79</v>
      </c>
      <c r="F35" s="5">
        <v>5035</v>
      </c>
      <c r="G35" s="4">
        <v>0.95</v>
      </c>
    </row>
    <row r="36" spans="1:7" ht="19.5" customHeight="1" x14ac:dyDescent="0.25">
      <c r="A36" s="4">
        <v>14.154558984003804</v>
      </c>
      <c r="B36" s="4">
        <v>6.3923544302011788</v>
      </c>
      <c r="C36" s="5">
        <v>0</v>
      </c>
      <c r="D36" s="5">
        <v>0</v>
      </c>
      <c r="E36" s="4">
        <v>0.73</v>
      </c>
      <c r="F36" s="5">
        <v>5035</v>
      </c>
      <c r="G36" s="4">
        <v>0.95</v>
      </c>
    </row>
    <row r="37" spans="1:7" ht="19.5" customHeight="1" x14ac:dyDescent="0.25">
      <c r="A37" s="15" t="s">
        <v>4</v>
      </c>
      <c r="B37" s="16"/>
      <c r="C37" s="16"/>
      <c r="D37" s="16"/>
      <c r="E37" s="17"/>
      <c r="F37" s="17"/>
      <c r="G37" s="17"/>
    </row>
    <row r="38" spans="1:7" ht="19.5" customHeight="1" x14ac:dyDescent="0.25">
      <c r="A38" s="4">
        <v>4.4125633812516503</v>
      </c>
      <c r="B38" s="4">
        <v>4.8343415079297509</v>
      </c>
      <c r="C38" s="5">
        <v>0</v>
      </c>
      <c r="D38" s="5">
        <v>0</v>
      </c>
      <c r="E38" s="4">
        <v>0.71099999999999997</v>
      </c>
      <c r="F38" s="5">
        <v>4770</v>
      </c>
      <c r="G38" s="4">
        <v>0.9</v>
      </c>
    </row>
    <row r="39" spans="1:7" ht="19.5" customHeight="1" x14ac:dyDescent="0.25">
      <c r="A39" s="4">
        <v>5.5867479439709742</v>
      </c>
      <c r="B39" s="4">
        <v>4.7788767977334858</v>
      </c>
      <c r="C39" s="5">
        <v>0</v>
      </c>
      <c r="D39" s="5">
        <v>0</v>
      </c>
      <c r="E39" s="4">
        <v>0.78</v>
      </c>
      <c r="F39" s="5">
        <v>4770</v>
      </c>
      <c r="G39" s="4">
        <v>0.9</v>
      </c>
    </row>
    <row r="40" spans="1:7" ht="19.5" customHeight="1" x14ac:dyDescent="0.25">
      <c r="A40" s="4">
        <v>7.0236660813656577</v>
      </c>
      <c r="B40" s="4">
        <v>4.9199953533810694</v>
      </c>
      <c r="C40" s="5">
        <v>0</v>
      </c>
      <c r="D40" s="5">
        <v>0</v>
      </c>
      <c r="E40" s="4">
        <v>0.81</v>
      </c>
      <c r="F40" s="5">
        <v>4770</v>
      </c>
      <c r="G40" s="4">
        <v>0.9</v>
      </c>
    </row>
    <row r="41" spans="1:7" ht="19.5" customHeight="1" x14ac:dyDescent="0.25">
      <c r="A41" s="4">
        <v>7.9410328957622323</v>
      </c>
      <c r="B41" s="4">
        <v>5.1007431404037176</v>
      </c>
      <c r="C41" s="5">
        <v>0</v>
      </c>
      <c r="D41" s="5">
        <v>0</v>
      </c>
      <c r="E41" s="4">
        <v>0.81899999999999995</v>
      </c>
      <c r="F41" s="5">
        <v>4770</v>
      </c>
      <c r="G41" s="4">
        <v>0.9</v>
      </c>
    </row>
    <row r="42" spans="1:7" ht="19.5" customHeight="1" x14ac:dyDescent="0.25">
      <c r="A42" s="4">
        <v>8.9617354003013343</v>
      </c>
      <c r="B42" s="4">
        <v>5.3291521361767051</v>
      </c>
      <c r="C42" s="5">
        <v>0</v>
      </c>
      <c r="D42" s="5">
        <v>0</v>
      </c>
      <c r="E42" s="4">
        <v>0.82099999999999995</v>
      </c>
      <c r="F42" s="5">
        <v>4770</v>
      </c>
      <c r="G42" s="4">
        <v>0.9</v>
      </c>
    </row>
    <row r="43" spans="1:7" ht="19.5" customHeight="1" x14ac:dyDescent="0.25">
      <c r="A43" s="4">
        <v>10.181483523721578</v>
      </c>
      <c r="B43" s="4">
        <v>5.6292413116951003</v>
      </c>
      <c r="C43" s="5">
        <v>0</v>
      </c>
      <c r="D43" s="5">
        <v>0</v>
      </c>
      <c r="E43" s="4">
        <v>0.81499999999999995</v>
      </c>
      <c r="F43" s="5">
        <v>4770</v>
      </c>
      <c r="G43" s="4">
        <v>0.9</v>
      </c>
    </row>
    <row r="44" spans="1:7" ht="19.5" customHeight="1" x14ac:dyDescent="0.25">
      <c r="A44" s="4">
        <v>11.725215228333896</v>
      </c>
      <c r="B44" s="4">
        <v>6.0226440681034852</v>
      </c>
      <c r="C44" s="5">
        <v>0</v>
      </c>
      <c r="D44" s="5">
        <v>0</v>
      </c>
      <c r="E44" s="4">
        <v>0.79</v>
      </c>
      <c r="F44" s="5">
        <v>4770</v>
      </c>
      <c r="G44" s="4">
        <v>0.9</v>
      </c>
    </row>
    <row r="45" spans="1:7" ht="19.5" customHeight="1" x14ac:dyDescent="0.25">
      <c r="A45" s="4">
        <v>14.061119260507633</v>
      </c>
      <c r="B45" s="4">
        <v>6.7008624006840778</v>
      </c>
      <c r="C45" s="5">
        <v>0</v>
      </c>
      <c r="D45" s="5">
        <v>0</v>
      </c>
      <c r="E45" s="4">
        <v>0.73</v>
      </c>
      <c r="F45" s="5">
        <v>4770</v>
      </c>
      <c r="G45" s="4">
        <v>0.9</v>
      </c>
    </row>
    <row r="46" spans="1:7" ht="19.5" customHeight="1" x14ac:dyDescent="0.25">
      <c r="A46" s="15" t="s">
        <v>4</v>
      </c>
      <c r="B46" s="16"/>
      <c r="C46" s="16"/>
      <c r="D46" s="16"/>
      <c r="E46" s="17"/>
      <c r="F46" s="17"/>
      <c r="G46" s="17"/>
    </row>
    <row r="47" spans="1:7" ht="19.5" customHeight="1" x14ac:dyDescent="0.25">
      <c r="A47" s="4">
        <v>4.5459725000949733</v>
      </c>
      <c r="B47" s="4">
        <v>5.1961903760162356</v>
      </c>
      <c r="C47" s="5">
        <v>0</v>
      </c>
      <c r="D47" s="5">
        <v>0</v>
      </c>
      <c r="E47" s="4">
        <v>0.71099999999999997</v>
      </c>
      <c r="F47" s="5">
        <v>4505</v>
      </c>
      <c r="G47" s="4">
        <v>0.85</v>
      </c>
    </row>
    <row r="48" spans="1:7" ht="19.5" customHeight="1" x14ac:dyDescent="0.25">
      <c r="A48" s="4">
        <v>5.7031983066262759</v>
      </c>
      <c r="B48" s="4">
        <v>5.1639801914434402</v>
      </c>
      <c r="C48" s="5">
        <v>0</v>
      </c>
      <c r="D48" s="5">
        <v>0</v>
      </c>
      <c r="E48" s="4">
        <v>0.78</v>
      </c>
      <c r="F48" s="5">
        <v>4505</v>
      </c>
      <c r="G48" s="4">
        <v>0.85</v>
      </c>
    </row>
    <row r="49" spans="1:7" ht="19.5" customHeight="1" x14ac:dyDescent="0.25">
      <c r="A49" s="4">
        <v>7.1044536022788769</v>
      </c>
      <c r="B49" s="4">
        <v>5.2729331864158828</v>
      </c>
      <c r="C49" s="5">
        <v>0</v>
      </c>
      <c r="D49" s="5">
        <v>0</v>
      </c>
      <c r="E49" s="4">
        <v>0.81</v>
      </c>
      <c r="F49" s="5">
        <v>4505</v>
      </c>
      <c r="G49" s="4">
        <v>0.85</v>
      </c>
    </row>
    <row r="50" spans="1:7" ht="19.5" customHeight="1" x14ac:dyDescent="0.25">
      <c r="A50" s="4">
        <v>8.0162415576871702</v>
      </c>
      <c r="B50" s="4">
        <v>5.4452647647354144</v>
      </c>
      <c r="C50" s="5">
        <v>0</v>
      </c>
      <c r="D50" s="5">
        <v>0</v>
      </c>
      <c r="E50" s="4">
        <v>0.81899999999999995</v>
      </c>
      <c r="F50" s="5">
        <v>4505</v>
      </c>
      <c r="G50" s="4">
        <v>0.85</v>
      </c>
    </row>
    <row r="51" spans="1:7" ht="19.5" customHeight="1" x14ac:dyDescent="0.25">
      <c r="A51" s="4">
        <v>9.0303222187552574</v>
      </c>
      <c r="B51" s="4">
        <v>5.6547150641876431</v>
      </c>
      <c r="C51" s="5">
        <v>0</v>
      </c>
      <c r="D51" s="5">
        <v>0</v>
      </c>
      <c r="E51" s="4">
        <v>0.82099999999999995</v>
      </c>
      <c r="F51" s="5">
        <v>4505</v>
      </c>
      <c r="G51" s="4">
        <v>0.85</v>
      </c>
    </row>
    <row r="52" spans="1:7" ht="19.5" customHeight="1" x14ac:dyDescent="0.25">
      <c r="A52" s="4">
        <v>10.228486559598981</v>
      </c>
      <c r="B52" s="4">
        <v>5.979415631259716</v>
      </c>
      <c r="C52" s="5">
        <v>0</v>
      </c>
      <c r="D52" s="5">
        <v>0</v>
      </c>
      <c r="E52" s="4">
        <v>0.81499999999999995</v>
      </c>
      <c r="F52" s="5">
        <v>4505</v>
      </c>
      <c r="G52" s="4">
        <v>0.85</v>
      </c>
    </row>
    <row r="53" spans="1:7" ht="19.5" customHeight="1" x14ac:dyDescent="0.25">
      <c r="A53" s="4">
        <v>11.78965207808371</v>
      </c>
      <c r="B53" s="4">
        <v>6.3923544302011788</v>
      </c>
      <c r="C53" s="5">
        <v>0</v>
      </c>
      <c r="D53" s="5">
        <v>0</v>
      </c>
      <c r="E53" s="4">
        <v>0.79</v>
      </c>
      <c r="F53" s="5">
        <v>4505</v>
      </c>
      <c r="G53" s="4">
        <v>0.85</v>
      </c>
    </row>
    <row r="54" spans="1:7" ht="19.5" customHeight="1" x14ac:dyDescent="0.25">
      <c r="A54" s="4">
        <v>13.856782845652758</v>
      </c>
      <c r="B54" s="4">
        <v>6.9816529945464794</v>
      </c>
      <c r="C54" s="5">
        <v>0</v>
      </c>
      <c r="D54" s="5">
        <v>0</v>
      </c>
      <c r="E54" s="4">
        <v>0.73</v>
      </c>
      <c r="F54" s="5">
        <v>4505</v>
      </c>
      <c r="G54" s="4">
        <v>0.85</v>
      </c>
    </row>
    <row r="55" spans="1:7" ht="19.5" customHeight="1" x14ac:dyDescent="0.25">
      <c r="A55" s="15" t="s">
        <v>4</v>
      </c>
      <c r="B55" s="16"/>
      <c r="C55" s="16"/>
      <c r="D55" s="16"/>
      <c r="E55" s="17"/>
      <c r="F55" s="17"/>
      <c r="G55" s="17"/>
    </row>
    <row r="56" spans="1:7" ht="19.5" customHeight="1" x14ac:dyDescent="0.25">
      <c r="A56" s="4">
        <v>4.5418947965952139</v>
      </c>
      <c r="B56" s="4">
        <v>5.5296007954554103</v>
      </c>
      <c r="C56" s="5">
        <v>0</v>
      </c>
      <c r="D56" s="5">
        <v>0</v>
      </c>
      <c r="E56" s="4">
        <v>0.71099999999999997</v>
      </c>
      <c r="F56" s="5">
        <v>4240</v>
      </c>
      <c r="G56" s="4">
        <v>0.8</v>
      </c>
    </row>
    <row r="57" spans="1:7" ht="19.5" customHeight="1" x14ac:dyDescent="0.25">
      <c r="A57" s="4">
        <v>5.7365498652362268</v>
      </c>
      <c r="B57" s="4">
        <v>5.5052393911124362</v>
      </c>
      <c r="C57" s="5">
        <v>0</v>
      </c>
      <c r="D57" s="5">
        <v>0</v>
      </c>
      <c r="E57" s="4">
        <v>0.78</v>
      </c>
      <c r="F57" s="5">
        <v>4240</v>
      </c>
      <c r="G57" s="4">
        <v>0.8</v>
      </c>
    </row>
    <row r="58" spans="1:7" ht="19.5" customHeight="1" x14ac:dyDescent="0.25">
      <c r="A58" s="4">
        <v>7.1454235464436655</v>
      </c>
      <c r="B58" s="4">
        <v>5.6292413116951003</v>
      </c>
      <c r="C58" s="5">
        <v>0</v>
      </c>
      <c r="D58" s="5">
        <v>0</v>
      </c>
      <c r="E58" s="4">
        <v>0.81</v>
      </c>
      <c r="F58" s="5">
        <v>4240</v>
      </c>
      <c r="G58" s="4">
        <v>0.8</v>
      </c>
    </row>
    <row r="59" spans="1:7" ht="19.5" customHeight="1" x14ac:dyDescent="0.25">
      <c r="A59" s="4">
        <v>8.0905657691135442</v>
      </c>
      <c r="B59" s="4">
        <v>5.8125342632354258</v>
      </c>
      <c r="C59" s="5">
        <v>0</v>
      </c>
      <c r="D59" s="5">
        <v>0</v>
      </c>
      <c r="E59" s="4">
        <v>0.81899999999999995</v>
      </c>
      <c r="F59" s="5">
        <v>4240</v>
      </c>
      <c r="G59" s="4">
        <v>0.8</v>
      </c>
    </row>
    <row r="60" spans="1:7" ht="19.5" customHeight="1" x14ac:dyDescent="0.25">
      <c r="A60" s="4">
        <v>9.0189876469378216</v>
      </c>
      <c r="B60" s="4">
        <v>6.0081653068260437</v>
      </c>
      <c r="C60" s="5">
        <v>0</v>
      </c>
      <c r="D60" s="5">
        <v>0</v>
      </c>
      <c r="E60" s="4">
        <v>0.82099999999999995</v>
      </c>
      <c r="F60" s="5">
        <v>4240</v>
      </c>
      <c r="G60" s="4">
        <v>0.8</v>
      </c>
    </row>
    <row r="61" spans="1:7" ht="19.5" customHeight="1" x14ac:dyDescent="0.25">
      <c r="A61" s="4">
        <v>10.098718697295443</v>
      </c>
      <c r="B61" s="4">
        <v>6.2799159275760124</v>
      </c>
      <c r="C61" s="5">
        <v>0</v>
      </c>
      <c r="D61" s="5">
        <v>0</v>
      </c>
      <c r="E61" s="4">
        <v>0.81499999999999995</v>
      </c>
      <c r="F61" s="5">
        <v>4240</v>
      </c>
      <c r="G61" s="4">
        <v>0.8</v>
      </c>
    </row>
    <row r="62" spans="1:7" ht="19.5" customHeight="1" x14ac:dyDescent="0.25">
      <c r="A62" s="4">
        <v>11.611945135080109</v>
      </c>
      <c r="B62" s="4">
        <v>6.7008624006840778</v>
      </c>
      <c r="C62" s="5">
        <v>0</v>
      </c>
      <c r="D62" s="5">
        <v>0</v>
      </c>
      <c r="E62" s="4">
        <v>0.79</v>
      </c>
      <c r="F62" s="5">
        <v>4240</v>
      </c>
      <c r="G62" s="4">
        <v>0.8</v>
      </c>
    </row>
    <row r="63" spans="1:7" ht="19.5" customHeight="1" x14ac:dyDescent="0.25">
      <c r="A63" s="4">
        <v>13.507084881779903</v>
      </c>
      <c r="B63" s="4">
        <v>7.244757196166975</v>
      </c>
      <c r="C63" s="5">
        <v>0</v>
      </c>
      <c r="D63" s="5">
        <v>0</v>
      </c>
      <c r="E63" s="4">
        <v>0.73</v>
      </c>
      <c r="F63" s="5">
        <v>4240</v>
      </c>
      <c r="G63" s="4">
        <v>0.8</v>
      </c>
    </row>
    <row r="64" spans="1:7" ht="19.5" customHeight="1" x14ac:dyDescent="0.25">
      <c r="A64" s="15" t="s">
        <v>4</v>
      </c>
      <c r="B64" s="16"/>
      <c r="C64" s="16"/>
      <c r="D64" s="16"/>
      <c r="E64" s="17"/>
      <c r="F64" s="17"/>
      <c r="G64" s="17"/>
    </row>
    <row r="65" spans="1:7" ht="19.5" customHeight="1" x14ac:dyDescent="0.25">
      <c r="A65" s="4">
        <v>4.5635951110727184</v>
      </c>
      <c r="B65" s="4">
        <v>5.9087309508412043</v>
      </c>
      <c r="C65" s="5">
        <v>0</v>
      </c>
      <c r="D65" s="5">
        <v>0</v>
      </c>
      <c r="E65" s="4">
        <v>0.71099999999999997</v>
      </c>
      <c r="F65" s="5">
        <v>3975</v>
      </c>
      <c r="G65" s="4">
        <v>0.75</v>
      </c>
    </row>
    <row r="66" spans="1:7" ht="19.5" customHeight="1" x14ac:dyDescent="0.25">
      <c r="A66" s="4">
        <v>5.6816042056711975</v>
      </c>
      <c r="B66" s="4">
        <v>5.8396979204081401</v>
      </c>
      <c r="C66" s="5">
        <v>0</v>
      </c>
      <c r="D66" s="5">
        <v>0</v>
      </c>
      <c r="E66" s="4">
        <v>0.78</v>
      </c>
      <c r="F66" s="5">
        <v>3975</v>
      </c>
      <c r="G66" s="4">
        <v>0.75</v>
      </c>
    </row>
    <row r="67" spans="1:7" ht="19.5" customHeight="1" x14ac:dyDescent="0.25">
      <c r="A67" s="4">
        <v>7.1788767892132217</v>
      </c>
      <c r="B67" s="4">
        <v>6.0371927811635748</v>
      </c>
      <c r="C67" s="5">
        <v>0</v>
      </c>
      <c r="D67" s="5">
        <v>0</v>
      </c>
      <c r="E67" s="4">
        <v>0.81</v>
      </c>
      <c r="F67" s="5">
        <v>3975</v>
      </c>
      <c r="G67" s="4">
        <v>0.75</v>
      </c>
    </row>
    <row r="68" spans="1:7" ht="19.5" customHeight="1" x14ac:dyDescent="0.25">
      <c r="A68" s="4">
        <v>7.992626718715222</v>
      </c>
      <c r="B68" s="4">
        <v>6.1561627815095452</v>
      </c>
      <c r="C68" s="5">
        <v>0</v>
      </c>
      <c r="D68" s="5">
        <v>0</v>
      </c>
      <c r="E68" s="4">
        <v>0.81899999999999995</v>
      </c>
      <c r="F68" s="5">
        <v>3975</v>
      </c>
      <c r="G68" s="4">
        <v>0.75</v>
      </c>
    </row>
    <row r="69" spans="1:7" ht="19.5" customHeight="1" x14ac:dyDescent="0.25">
      <c r="A69" s="4">
        <v>8.9712521716872544</v>
      </c>
      <c r="B69" s="4">
        <v>6.3436772382925186</v>
      </c>
      <c r="C69" s="5">
        <v>0</v>
      </c>
      <c r="D69" s="5">
        <v>0</v>
      </c>
      <c r="E69" s="4">
        <v>0.82099999999999995</v>
      </c>
      <c r="F69" s="5">
        <v>3975</v>
      </c>
      <c r="G69" s="4">
        <v>0.75</v>
      </c>
    </row>
    <row r="70" spans="1:7" ht="19.5" customHeight="1" x14ac:dyDescent="0.25">
      <c r="A70" s="4">
        <v>9.9467932279740676</v>
      </c>
      <c r="B70" s="4">
        <v>6.5774137803234334</v>
      </c>
      <c r="C70" s="5">
        <v>0</v>
      </c>
      <c r="D70" s="5">
        <v>0</v>
      </c>
      <c r="E70" s="4">
        <v>0.81499999999999995</v>
      </c>
      <c r="F70" s="5">
        <v>3975</v>
      </c>
      <c r="G70" s="4">
        <v>0.75</v>
      </c>
    </row>
    <row r="71" spans="1:7" ht="19.5" customHeight="1" x14ac:dyDescent="0.25">
      <c r="A71" s="4">
        <v>11.336098938877255</v>
      </c>
      <c r="B71" s="4">
        <v>6.9816529945464794</v>
      </c>
      <c r="C71" s="5">
        <v>0</v>
      </c>
      <c r="D71" s="5">
        <v>0</v>
      </c>
      <c r="E71" s="4">
        <v>0.79</v>
      </c>
      <c r="F71" s="5">
        <v>3975</v>
      </c>
      <c r="G71" s="4">
        <v>0.75</v>
      </c>
    </row>
    <row r="72" spans="1:7" ht="19.5" customHeight="1" x14ac:dyDescent="0.25">
      <c r="A72" s="4">
        <v>13.169669943669751</v>
      </c>
      <c r="B72" s="4">
        <v>7.5512152634872489</v>
      </c>
      <c r="C72" s="5">
        <v>0</v>
      </c>
      <c r="D72" s="5">
        <v>0</v>
      </c>
      <c r="E72" s="4">
        <v>0.73</v>
      </c>
      <c r="F72" s="5">
        <v>3975</v>
      </c>
      <c r="G72" s="4">
        <v>0.75</v>
      </c>
    </row>
    <row r="73" spans="1:7" ht="19.5" customHeight="1" x14ac:dyDescent="0.25">
      <c r="A73" s="15" t="s">
        <v>4</v>
      </c>
      <c r="B73" s="16"/>
      <c r="C73" s="16"/>
      <c r="D73" s="16"/>
      <c r="E73" s="17"/>
      <c r="F73" s="17"/>
      <c r="G73" s="17"/>
    </row>
    <row r="74" spans="1:7" ht="19.5" customHeight="1" x14ac:dyDescent="0.25">
      <c r="A74" s="4">
        <v>4.5563663729335717</v>
      </c>
      <c r="B74" s="4">
        <v>6.2799159275760124</v>
      </c>
      <c r="C74" s="5">
        <v>0</v>
      </c>
      <c r="D74" s="5">
        <v>0</v>
      </c>
      <c r="E74" s="4">
        <v>0.71099999999999997</v>
      </c>
      <c r="F74" s="4">
        <v>3709.9999999999995</v>
      </c>
      <c r="G74" s="4">
        <v>0.7</v>
      </c>
    </row>
    <row r="75" spans="1:7" ht="19.5" customHeight="1" x14ac:dyDescent="0.25">
      <c r="A75" s="4">
        <v>5.7312059124708643</v>
      </c>
      <c r="B75" s="4">
        <v>6.2485135250403481</v>
      </c>
      <c r="C75" s="5">
        <v>0</v>
      </c>
      <c r="D75" s="5">
        <v>0</v>
      </c>
      <c r="E75" s="4">
        <v>0.78</v>
      </c>
      <c r="F75" s="4">
        <v>3709.9999999999995</v>
      </c>
      <c r="G75" s="4">
        <v>0.7</v>
      </c>
    </row>
    <row r="76" spans="1:7" ht="19.5" customHeight="1" x14ac:dyDescent="0.25">
      <c r="A76" s="4">
        <v>7.1412973887641691</v>
      </c>
      <c r="B76" s="4">
        <v>6.3760459076304254</v>
      </c>
      <c r="C76" s="5">
        <v>0</v>
      </c>
      <c r="D76" s="5">
        <v>0</v>
      </c>
      <c r="E76" s="4">
        <v>0.81</v>
      </c>
      <c r="F76" s="4">
        <v>3709.9999999999995</v>
      </c>
      <c r="G76" s="4">
        <v>0.7</v>
      </c>
    </row>
    <row r="77" spans="1:7" ht="19.5" customHeight="1" x14ac:dyDescent="0.25">
      <c r="A77" s="4">
        <v>7.9138528847307228</v>
      </c>
      <c r="B77" s="4">
        <v>6.5088926371305522</v>
      </c>
      <c r="C77" s="5">
        <v>0</v>
      </c>
      <c r="D77" s="5">
        <v>0</v>
      </c>
      <c r="E77" s="4">
        <v>0.81899999999999995</v>
      </c>
      <c r="F77" s="4">
        <v>3709.9999999999995</v>
      </c>
      <c r="G77" s="4">
        <v>0.7</v>
      </c>
    </row>
    <row r="78" spans="1:7" ht="19.5" customHeight="1" x14ac:dyDescent="0.25">
      <c r="A78" s="4">
        <v>8.8998047508694658</v>
      </c>
      <c r="B78" s="4">
        <v>6.7735075544986323</v>
      </c>
      <c r="C78" s="5">
        <v>0</v>
      </c>
      <c r="D78" s="5">
        <v>0</v>
      </c>
      <c r="E78" s="4">
        <v>0.82099999999999995</v>
      </c>
      <c r="F78" s="4">
        <v>3709.9999999999995</v>
      </c>
      <c r="G78" s="4">
        <v>0.7</v>
      </c>
    </row>
    <row r="79" spans="1:7" ht="19.5" customHeight="1" x14ac:dyDescent="0.25">
      <c r="A79" s="4">
        <v>9.8340950618365426</v>
      </c>
      <c r="B79" s="4">
        <v>6.9428621589367836</v>
      </c>
      <c r="C79" s="5">
        <v>0</v>
      </c>
      <c r="D79" s="5">
        <v>0</v>
      </c>
      <c r="E79" s="4">
        <v>0.81499999999999995</v>
      </c>
      <c r="F79" s="4">
        <v>3709.9999999999995</v>
      </c>
      <c r="G79" s="4">
        <v>0.7</v>
      </c>
    </row>
    <row r="80" spans="1:7" ht="19.5" customHeight="1" x14ac:dyDescent="0.25">
      <c r="A80" s="4">
        <v>11.166123263683772</v>
      </c>
      <c r="B80" s="4">
        <v>7.3083143802624937</v>
      </c>
      <c r="C80" s="5">
        <v>0</v>
      </c>
      <c r="D80" s="5">
        <v>0</v>
      </c>
      <c r="E80" s="4">
        <v>0.79</v>
      </c>
      <c r="F80" s="4">
        <v>3709.9999999999995</v>
      </c>
      <c r="G80" s="4">
        <v>0.7</v>
      </c>
    </row>
    <row r="81" spans="1:7" ht="19.5" customHeight="1" x14ac:dyDescent="0.25">
      <c r="A81" s="4">
        <v>12.707427870991314</v>
      </c>
      <c r="B81" s="4">
        <v>7.7622976467632192</v>
      </c>
      <c r="C81" s="5">
        <v>0</v>
      </c>
      <c r="D81" s="5">
        <v>0</v>
      </c>
      <c r="E81" s="4">
        <v>0.73</v>
      </c>
      <c r="F81" s="4">
        <v>3709.9999999999995</v>
      </c>
      <c r="G81" s="4">
        <v>0.7</v>
      </c>
    </row>
    <row r="82" spans="1:7" ht="19.5" customHeight="1" x14ac:dyDescent="0.25">
      <c r="A82" s="6" t="s">
        <v>5</v>
      </c>
      <c r="B82" s="58"/>
      <c r="C82" s="16"/>
      <c r="D82" s="16"/>
      <c r="E82" s="17"/>
      <c r="F82" s="17"/>
      <c r="G82" s="17"/>
    </row>
    <row r="83" spans="1:7" ht="19.5" customHeight="1" x14ac:dyDescent="0.25">
      <c r="A83" s="6" t="s">
        <v>19</v>
      </c>
      <c r="B83" s="4">
        <v>416.7</v>
      </c>
      <c r="C83" s="16"/>
      <c r="D83" s="16"/>
      <c r="E83" s="17"/>
      <c r="F83" s="17"/>
      <c r="G83" s="17"/>
    </row>
    <row r="84" spans="1:7" ht="19.5" customHeight="1" x14ac:dyDescent="0.25">
      <c r="A84" s="6" t="s">
        <v>6</v>
      </c>
      <c r="B84" s="5">
        <v>293</v>
      </c>
      <c r="C84" s="16"/>
      <c r="D84" s="16"/>
      <c r="E84" s="17"/>
      <c r="F84" s="17"/>
      <c r="G84" s="17"/>
    </row>
    <row r="85" spans="1:7" ht="19.5" customHeight="1" x14ac:dyDescent="0.25">
      <c r="A85" s="6" t="s">
        <v>7</v>
      </c>
      <c r="B85" s="5">
        <v>10</v>
      </c>
      <c r="C85" s="16"/>
      <c r="D85" s="16"/>
      <c r="E85" s="17"/>
      <c r="F85" s="17"/>
      <c r="G85" s="17"/>
    </row>
    <row r="86" spans="1:7" ht="19.5" customHeight="1" x14ac:dyDescent="0.25">
      <c r="A86" s="6" t="s">
        <v>8</v>
      </c>
      <c r="B86" s="4">
        <v>2.2000000000000002</v>
      </c>
      <c r="C86" s="16"/>
      <c r="D86" s="16"/>
      <c r="E86" s="17"/>
      <c r="F86" s="17"/>
      <c r="G86" s="17"/>
    </row>
    <row r="87" spans="1:7" ht="19.5" customHeight="1" x14ac:dyDescent="0.25">
      <c r="A87" s="6" t="s">
        <v>9</v>
      </c>
      <c r="B87" s="4">
        <v>0.85</v>
      </c>
      <c r="C87" s="16"/>
      <c r="D87" s="16"/>
      <c r="E87" s="17"/>
      <c r="F87" s="17"/>
      <c r="G87" s="17"/>
    </row>
    <row r="88" spans="1:7" ht="19.5" customHeight="1" x14ac:dyDescent="0.25">
      <c r="A88" s="6" t="s">
        <v>10</v>
      </c>
      <c r="B88" s="4">
        <v>3.9</v>
      </c>
      <c r="C88" s="16"/>
      <c r="D88" s="16"/>
      <c r="E88" s="17"/>
      <c r="F88" s="17"/>
      <c r="G88" s="17"/>
    </row>
    <row r="89" spans="1:7" ht="19.5" customHeight="1" x14ac:dyDescent="0.25">
      <c r="A89" s="6" t="s">
        <v>11</v>
      </c>
      <c r="B89" s="5">
        <v>5300</v>
      </c>
      <c r="C89" s="16"/>
      <c r="D89" s="16"/>
      <c r="E89" s="17"/>
      <c r="F89" s="17"/>
      <c r="G89" s="17"/>
    </row>
    <row r="90" spans="1:7" ht="19.5" customHeight="1" x14ac:dyDescent="0.25">
      <c r="A90" s="6" t="s">
        <v>12</v>
      </c>
      <c r="B90" s="5">
        <v>31</v>
      </c>
      <c r="C90" s="16"/>
      <c r="D90" s="16"/>
      <c r="E90" s="17"/>
      <c r="F90" s="17"/>
      <c r="G90" s="17"/>
    </row>
    <row r="91" spans="1:7" ht="19.5" customHeight="1" x14ac:dyDescent="0.25">
      <c r="A91" s="6" t="s">
        <v>13</v>
      </c>
      <c r="B91" s="4">
        <v>0.03</v>
      </c>
      <c r="C91" s="16"/>
      <c r="D91" s="16"/>
      <c r="E91" s="17"/>
      <c r="F91" s="17"/>
      <c r="G91" s="17"/>
    </row>
    <row r="92" spans="1:7" ht="19.5" customHeight="1" x14ac:dyDescent="0.25">
      <c r="A92" s="6" t="s">
        <v>14</v>
      </c>
      <c r="B92" s="4">
        <v>7.8E-2</v>
      </c>
      <c r="C92" s="16"/>
      <c r="D92" s="16"/>
      <c r="E92" s="17"/>
      <c r="F92" s="17"/>
      <c r="G92" s="17"/>
    </row>
    <row r="93" spans="1:7" ht="19.5" customHeight="1" x14ac:dyDescent="0.25">
      <c r="A93" s="6" t="s">
        <v>15</v>
      </c>
      <c r="B93" s="58"/>
      <c r="C93" s="16"/>
      <c r="D93" s="16"/>
      <c r="E93" s="17"/>
      <c r="F93" s="17"/>
      <c r="G93" s="17"/>
    </row>
    <row r="94" spans="1:7" ht="19.5" customHeight="1" x14ac:dyDescent="0.25">
      <c r="A94" s="6" t="s">
        <v>16</v>
      </c>
      <c r="B94" s="4">
        <v>12.5</v>
      </c>
      <c r="C94" s="16"/>
      <c r="D94" s="16"/>
      <c r="E94" s="17"/>
      <c r="F94" s="17"/>
      <c r="G94" s="17"/>
    </row>
    <row r="95" spans="1:7" ht="19.5" customHeight="1" x14ac:dyDescent="0.25">
      <c r="A95" s="6" t="s">
        <v>17</v>
      </c>
      <c r="B95" s="5">
        <v>16</v>
      </c>
      <c r="C95" s="16"/>
      <c r="D95" s="16"/>
      <c r="E95" s="17"/>
      <c r="F95" s="17"/>
      <c r="G95" s="17"/>
    </row>
    <row r="96" spans="1:7" ht="19.5" customHeight="1" x14ac:dyDescent="0.25">
      <c r="A96" s="6" t="s">
        <v>18</v>
      </c>
      <c r="B96" s="5">
        <v>100</v>
      </c>
      <c r="C96" s="16"/>
      <c r="D96" s="16"/>
      <c r="E96" s="17"/>
      <c r="F96" s="17"/>
      <c r="G9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1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3" width="14.140625" style="12" bestFit="1" customWidth="1"/>
    <col min="4" max="4" width="14.140625" style="59" bestFit="1" customWidth="1"/>
    <col min="5" max="5" width="14.140625" style="10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5.6043279556559611</v>
      </c>
      <c r="B2" s="4">
        <v>3.7549407114624507</v>
      </c>
      <c r="C2" s="5">
        <v>0</v>
      </c>
      <c r="D2" s="5">
        <v>0</v>
      </c>
      <c r="E2" s="45">
        <v>0.71099999999999997</v>
      </c>
      <c r="F2" s="5">
        <v>9240</v>
      </c>
    </row>
    <row r="3" spans="1:6" ht="19.5" customHeight="1" x14ac:dyDescent="0.25">
      <c r="A3" s="4">
        <v>5.9820697763180215</v>
      </c>
      <c r="B3" s="4">
        <v>3.7109375</v>
      </c>
      <c r="C3" s="5">
        <v>0</v>
      </c>
      <c r="D3" s="5">
        <v>0</v>
      </c>
      <c r="E3" s="45">
        <v>0.74</v>
      </c>
      <c r="F3" s="5">
        <v>9240</v>
      </c>
    </row>
    <row r="4" spans="1:6" ht="19.5" customHeight="1" x14ac:dyDescent="0.25">
      <c r="A4" s="4">
        <v>6.6735335489842909</v>
      </c>
      <c r="B4" s="4">
        <v>3.6821705426356588</v>
      </c>
      <c r="C4" s="5">
        <v>0</v>
      </c>
      <c r="D4" s="5">
        <v>0</v>
      </c>
      <c r="E4" s="45">
        <v>0.77</v>
      </c>
      <c r="F4" s="5">
        <v>9240</v>
      </c>
    </row>
    <row r="5" spans="1:6" ht="19.5" customHeight="1" x14ac:dyDescent="0.25">
      <c r="A5" s="4">
        <v>7.4775872203975275</v>
      </c>
      <c r="B5" s="4">
        <v>3.7109375</v>
      </c>
      <c r="C5" s="5">
        <v>0</v>
      </c>
      <c r="D5" s="5">
        <v>0</v>
      </c>
      <c r="E5" s="45">
        <v>0.79</v>
      </c>
      <c r="F5" s="5">
        <v>9240</v>
      </c>
    </row>
    <row r="6" spans="1:6" ht="19.5" customHeight="1" x14ac:dyDescent="0.25">
      <c r="A6" s="4">
        <v>8.4389064841529606</v>
      </c>
      <c r="B6" s="4">
        <v>3.8</v>
      </c>
      <c r="C6" s="5">
        <v>0</v>
      </c>
      <c r="D6" s="5">
        <v>0</v>
      </c>
      <c r="E6" s="45">
        <v>0.80500000000000005</v>
      </c>
      <c r="F6" s="5">
        <v>9240</v>
      </c>
    </row>
    <row r="7" spans="1:6" ht="19.5" customHeight="1" x14ac:dyDescent="0.25">
      <c r="A7" s="4">
        <v>9.5362069529158386</v>
      </c>
      <c r="B7" s="4">
        <v>3.9256198347107438</v>
      </c>
      <c r="C7" s="5">
        <v>0</v>
      </c>
      <c r="D7" s="5">
        <v>0</v>
      </c>
      <c r="E7" s="45">
        <v>0.81499999999999995</v>
      </c>
      <c r="F7" s="5">
        <v>9240</v>
      </c>
    </row>
    <row r="8" spans="1:6" ht="19.5" customHeight="1" x14ac:dyDescent="0.25">
      <c r="A8" s="4">
        <v>10.665546130365264</v>
      </c>
      <c r="B8" s="4">
        <v>4.042553191489362</v>
      </c>
      <c r="C8" s="5">
        <v>0</v>
      </c>
      <c r="D8" s="5">
        <v>0</v>
      </c>
      <c r="E8" s="45">
        <v>0.82</v>
      </c>
      <c r="F8" s="5">
        <v>9240</v>
      </c>
    </row>
    <row r="9" spans="1:6" ht="19.5" customHeight="1" x14ac:dyDescent="0.25">
      <c r="A9" s="4">
        <v>12.342743886496319</v>
      </c>
      <c r="B9" s="4">
        <v>4.3181818181818175</v>
      </c>
      <c r="C9" s="5">
        <v>0</v>
      </c>
      <c r="D9" s="5">
        <v>0</v>
      </c>
      <c r="E9" s="45">
        <v>0.82</v>
      </c>
      <c r="F9" s="5">
        <v>9240</v>
      </c>
    </row>
    <row r="10" spans="1:6" ht="19.5" customHeight="1" x14ac:dyDescent="0.25">
      <c r="A10" s="4">
        <v>14.290324060544979</v>
      </c>
      <c r="B10" s="4">
        <v>4.6341463414634152</v>
      </c>
      <c r="C10" s="5">
        <v>0</v>
      </c>
      <c r="D10" s="5">
        <v>0</v>
      </c>
      <c r="E10" s="45">
        <v>0.81</v>
      </c>
      <c r="F10" s="5">
        <v>9240</v>
      </c>
    </row>
    <row r="11" spans="1:6" ht="19.5" customHeight="1" x14ac:dyDescent="0.25">
      <c r="A11" s="4">
        <v>17.829955886119269</v>
      </c>
      <c r="B11" s="4">
        <v>5.3370786516853927</v>
      </c>
      <c r="C11" s="5">
        <v>0</v>
      </c>
      <c r="D11" s="5">
        <v>0</v>
      </c>
      <c r="E11" s="45">
        <v>0.78</v>
      </c>
      <c r="F11" s="5">
        <v>9240</v>
      </c>
    </row>
    <row r="12" spans="1:6" ht="19.5" customHeight="1" x14ac:dyDescent="0.25">
      <c r="A12" s="4">
        <v>19.962173743400314</v>
      </c>
      <c r="B12" s="4">
        <v>5.6213017751479288</v>
      </c>
      <c r="C12" s="5">
        <v>0</v>
      </c>
      <c r="D12" s="5">
        <v>0</v>
      </c>
      <c r="E12" s="45">
        <v>0.73</v>
      </c>
      <c r="F12" s="5">
        <v>9240</v>
      </c>
    </row>
    <row r="13" spans="1:6" ht="19.5" customHeight="1" x14ac:dyDescent="0.25">
      <c r="A13" s="15" t="s">
        <v>4</v>
      </c>
      <c r="B13" s="16"/>
      <c r="C13" s="16"/>
      <c r="D13" s="16"/>
      <c r="E13" s="45"/>
      <c r="F13" s="16"/>
    </row>
    <row r="14" spans="1:6" ht="19.5" customHeight="1" x14ac:dyDescent="0.25">
      <c r="A14" s="4">
        <v>5.8250290404302598</v>
      </c>
      <c r="B14" s="4">
        <v>4.042553191489362</v>
      </c>
      <c r="C14" s="5">
        <v>0</v>
      </c>
      <c r="D14" s="5">
        <v>0</v>
      </c>
      <c r="E14" s="45">
        <v>0.71099999999999997</v>
      </c>
      <c r="F14" s="5">
        <v>8800</v>
      </c>
    </row>
    <row r="15" spans="1:6" ht="19.5" customHeight="1" x14ac:dyDescent="0.25">
      <c r="A15" s="4">
        <v>6.4441279594129766</v>
      </c>
      <c r="B15" s="4">
        <v>3.9748953974895396</v>
      </c>
      <c r="C15" s="5">
        <v>0</v>
      </c>
      <c r="D15" s="5">
        <v>0</v>
      </c>
      <c r="E15" s="45">
        <v>0.755</v>
      </c>
      <c r="F15" s="5">
        <v>8800</v>
      </c>
    </row>
    <row r="16" spans="1:6" ht="19.5" customHeight="1" x14ac:dyDescent="0.25">
      <c r="A16" s="4">
        <v>7.2496439543395974</v>
      </c>
      <c r="B16" s="4">
        <v>3.9748953974895396</v>
      </c>
      <c r="C16" s="5">
        <v>0</v>
      </c>
      <c r="D16" s="5">
        <v>0</v>
      </c>
      <c r="E16" s="45">
        <v>0.78</v>
      </c>
      <c r="F16" s="5">
        <v>8800</v>
      </c>
    </row>
    <row r="17" spans="1:6" ht="19.5" customHeight="1" x14ac:dyDescent="0.25">
      <c r="A17" s="4">
        <v>8.2424093577472011</v>
      </c>
      <c r="B17" s="4">
        <v>4.0598290598290605</v>
      </c>
      <c r="C17" s="5">
        <v>0</v>
      </c>
      <c r="D17" s="5">
        <v>0</v>
      </c>
      <c r="E17" s="45">
        <v>0.79900000000000004</v>
      </c>
      <c r="F17" s="5">
        <v>8800</v>
      </c>
    </row>
    <row r="18" spans="1:6" ht="19.5" customHeight="1" x14ac:dyDescent="0.25">
      <c r="A18" s="4">
        <v>9.2384552272514853</v>
      </c>
      <c r="B18" s="4">
        <v>4.1304347826086962</v>
      </c>
      <c r="C18" s="5">
        <v>0</v>
      </c>
      <c r="D18" s="5">
        <v>0</v>
      </c>
      <c r="E18" s="45">
        <v>0.81</v>
      </c>
      <c r="F18" s="5">
        <v>8800</v>
      </c>
    </row>
    <row r="19" spans="1:6" ht="19.5" customHeight="1" x14ac:dyDescent="0.25">
      <c r="A19" s="4">
        <v>10.579494759853988</v>
      </c>
      <c r="B19" s="4">
        <v>4.3181818181818175</v>
      </c>
      <c r="C19" s="5">
        <v>0</v>
      </c>
      <c r="D19" s="5">
        <v>0</v>
      </c>
      <c r="E19" s="45">
        <v>0.81899999999999995</v>
      </c>
      <c r="F19" s="5">
        <v>8800</v>
      </c>
    </row>
    <row r="20" spans="1:6" ht="19.5" customHeight="1" x14ac:dyDescent="0.25">
      <c r="A20" s="4">
        <v>12.06088987064542</v>
      </c>
      <c r="B20" s="4">
        <v>4.5238095238095237</v>
      </c>
      <c r="C20" s="5">
        <v>0</v>
      </c>
      <c r="D20" s="5">
        <v>0</v>
      </c>
      <c r="E20" s="45">
        <v>0.82</v>
      </c>
      <c r="F20" s="5">
        <v>8800</v>
      </c>
    </row>
    <row r="21" spans="1:6" ht="19.5" customHeight="1" x14ac:dyDescent="0.25">
      <c r="A21" s="4">
        <v>13.858952151241272</v>
      </c>
      <c r="B21" s="4">
        <v>4.7979797979797985</v>
      </c>
      <c r="C21" s="5">
        <v>0</v>
      </c>
      <c r="D21" s="5">
        <v>0</v>
      </c>
      <c r="E21" s="45">
        <v>0.81899999999999995</v>
      </c>
      <c r="F21" s="5">
        <v>8800</v>
      </c>
    </row>
    <row r="22" spans="1:6" ht="19.5" customHeight="1" x14ac:dyDescent="0.25">
      <c r="A22" s="4">
        <v>16.406210980940514</v>
      </c>
      <c r="B22" s="4">
        <v>5.2486187845303869</v>
      </c>
      <c r="C22" s="5">
        <v>0</v>
      </c>
      <c r="D22" s="5">
        <v>0</v>
      </c>
      <c r="E22" s="45">
        <v>0.81</v>
      </c>
      <c r="F22" s="5">
        <v>8800</v>
      </c>
    </row>
    <row r="23" spans="1:6" ht="19.5" customHeight="1" x14ac:dyDescent="0.25">
      <c r="A23" s="4">
        <v>19.823637061719452</v>
      </c>
      <c r="B23" s="4">
        <v>5.8641975308641969</v>
      </c>
      <c r="C23" s="5">
        <v>0</v>
      </c>
      <c r="D23" s="5">
        <v>0</v>
      </c>
      <c r="E23" s="45">
        <v>0.77</v>
      </c>
      <c r="F23" s="5">
        <v>8800</v>
      </c>
    </row>
    <row r="24" spans="1:6" ht="19.5" customHeight="1" x14ac:dyDescent="0.25">
      <c r="A24" s="4">
        <v>20.230294589264613</v>
      </c>
      <c r="B24" s="4">
        <v>5.9375</v>
      </c>
      <c r="C24" s="5">
        <v>0</v>
      </c>
      <c r="D24" s="5">
        <v>0</v>
      </c>
      <c r="E24" s="45">
        <v>0.73</v>
      </c>
      <c r="F24" s="5">
        <v>8800</v>
      </c>
    </row>
    <row r="25" spans="1:6" ht="19.5" customHeight="1" x14ac:dyDescent="0.25">
      <c r="A25" s="15" t="s">
        <v>4</v>
      </c>
      <c r="B25" s="16"/>
      <c r="C25" s="16"/>
      <c r="D25" s="16"/>
      <c r="E25" s="45"/>
      <c r="F25" s="16"/>
    </row>
    <row r="26" spans="1:6" ht="19.5" customHeight="1" x14ac:dyDescent="0.25">
      <c r="A26" s="4">
        <v>5.9963413802846333</v>
      </c>
      <c r="B26" s="4">
        <v>4.3778801843317972</v>
      </c>
      <c r="C26" s="5">
        <v>0</v>
      </c>
      <c r="D26" s="5">
        <v>0</v>
      </c>
      <c r="E26" s="45">
        <v>0.71099999999999997</v>
      </c>
      <c r="F26" s="5">
        <v>8300</v>
      </c>
    </row>
    <row r="27" spans="1:6" ht="19.5" customHeight="1" x14ac:dyDescent="0.25">
      <c r="A27" s="4">
        <v>6.2333672039728123</v>
      </c>
      <c r="B27" s="4">
        <v>4.3577981651376145</v>
      </c>
      <c r="C27" s="5">
        <v>0</v>
      </c>
      <c r="D27" s="5">
        <v>0</v>
      </c>
      <c r="E27" s="45">
        <v>0.73</v>
      </c>
      <c r="F27" s="5">
        <v>8300</v>
      </c>
    </row>
    <row r="28" spans="1:6" ht="19.5" customHeight="1" x14ac:dyDescent="0.25">
      <c r="A28" s="4">
        <v>7.0882453217298451</v>
      </c>
      <c r="B28" s="4">
        <v>4.3378995433789953</v>
      </c>
      <c r="C28" s="5">
        <v>0</v>
      </c>
      <c r="D28" s="5">
        <v>0</v>
      </c>
      <c r="E28" s="45">
        <v>0.76900000000000002</v>
      </c>
      <c r="F28" s="5">
        <v>8300</v>
      </c>
    </row>
    <row r="29" spans="1:6" ht="19.5" customHeight="1" x14ac:dyDescent="0.25">
      <c r="A29" s="4">
        <v>8.0547869287405547</v>
      </c>
      <c r="B29" s="4">
        <v>4.3778801843317972</v>
      </c>
      <c r="C29" s="5">
        <v>0</v>
      </c>
      <c r="D29" s="5">
        <v>0</v>
      </c>
      <c r="E29" s="45">
        <v>0.79</v>
      </c>
      <c r="F29" s="5">
        <v>8300</v>
      </c>
    </row>
    <row r="30" spans="1:6" ht="19.5" customHeight="1" x14ac:dyDescent="0.25">
      <c r="A30" s="4">
        <v>9.1815122555713788</v>
      </c>
      <c r="B30" s="4">
        <v>4.4811320754716979</v>
      </c>
      <c r="C30" s="5">
        <v>0</v>
      </c>
      <c r="D30" s="5">
        <v>0</v>
      </c>
      <c r="E30" s="45">
        <v>0.80800000000000005</v>
      </c>
      <c r="F30" s="5">
        <v>8300</v>
      </c>
    </row>
    <row r="31" spans="1:6" ht="19.5" customHeight="1" x14ac:dyDescent="0.25">
      <c r="A31" s="4">
        <v>10.313309277877325</v>
      </c>
      <c r="B31" s="4">
        <v>4.5673076923076925</v>
      </c>
      <c r="C31" s="5">
        <v>0</v>
      </c>
      <c r="D31" s="5">
        <v>0</v>
      </c>
      <c r="E31" s="45">
        <v>0.81499999999999995</v>
      </c>
      <c r="F31" s="5">
        <v>8300</v>
      </c>
    </row>
    <row r="32" spans="1:6" ht="19.5" customHeight="1" x14ac:dyDescent="0.25">
      <c r="A32" s="4">
        <v>11.813140449383031</v>
      </c>
      <c r="B32" s="4">
        <v>4.7738693467336688</v>
      </c>
      <c r="C32" s="5">
        <v>0</v>
      </c>
      <c r="D32" s="5">
        <v>0</v>
      </c>
      <c r="E32" s="45">
        <v>0.82099999999999995</v>
      </c>
      <c r="F32" s="5">
        <v>8300</v>
      </c>
    </row>
    <row r="33" spans="1:6" ht="19.5" customHeight="1" x14ac:dyDescent="0.25">
      <c r="A33" s="4">
        <v>13.630094778971944</v>
      </c>
      <c r="B33" s="4">
        <v>5.0531914893617023</v>
      </c>
      <c r="C33" s="5">
        <v>0</v>
      </c>
      <c r="D33" s="5">
        <v>0</v>
      </c>
      <c r="E33" s="45">
        <v>0.81699999999999995</v>
      </c>
      <c r="F33" s="5">
        <v>8300</v>
      </c>
    </row>
    <row r="34" spans="1:6" ht="19.5" customHeight="1" x14ac:dyDescent="0.25">
      <c r="A34" s="4">
        <v>16.212657013100248</v>
      </c>
      <c r="B34" s="4">
        <v>5.5232558139534884</v>
      </c>
      <c r="C34" s="5">
        <v>0</v>
      </c>
      <c r="D34" s="5">
        <v>0</v>
      </c>
      <c r="E34" s="45">
        <v>0.79500000000000004</v>
      </c>
      <c r="F34" s="5">
        <v>8300</v>
      </c>
    </row>
    <row r="35" spans="1:6" ht="19.5" customHeight="1" x14ac:dyDescent="0.25">
      <c r="A35" s="4">
        <v>19.398041822819216</v>
      </c>
      <c r="B35" s="4">
        <v>6.0897435897435894</v>
      </c>
      <c r="C35" s="5">
        <v>0</v>
      </c>
      <c r="D35" s="5">
        <v>0</v>
      </c>
      <c r="E35" s="45">
        <v>0.74199999999999999</v>
      </c>
      <c r="F35" s="5">
        <v>8300</v>
      </c>
    </row>
    <row r="36" spans="1:6" ht="19.5" customHeight="1" x14ac:dyDescent="0.25">
      <c r="A36" s="4">
        <v>20.09645630153025</v>
      </c>
      <c r="B36" s="4">
        <v>6.2091503267973858</v>
      </c>
      <c r="C36" s="5">
        <v>0</v>
      </c>
      <c r="D36" s="5">
        <v>0</v>
      </c>
      <c r="E36" s="45">
        <v>0.73</v>
      </c>
      <c r="F36" s="5">
        <v>8300</v>
      </c>
    </row>
    <row r="37" spans="1:6" ht="19.5" customHeight="1" x14ac:dyDescent="0.25">
      <c r="A37" s="15" t="s">
        <v>4</v>
      </c>
      <c r="B37" s="16"/>
      <c r="C37" s="16"/>
      <c r="D37" s="16"/>
      <c r="E37" s="45"/>
      <c r="F37" s="16"/>
    </row>
    <row r="38" spans="1:6" ht="19.5" customHeight="1" x14ac:dyDescent="0.25">
      <c r="A38" s="4">
        <v>6.0697522294279365</v>
      </c>
      <c r="B38" s="4">
        <v>4.75</v>
      </c>
      <c r="C38" s="5">
        <v>0</v>
      </c>
      <c r="D38" s="5">
        <v>0</v>
      </c>
      <c r="E38" s="45">
        <v>0.71099999999999997</v>
      </c>
      <c r="F38" s="5">
        <v>7800</v>
      </c>
    </row>
    <row r="39" spans="1:6" ht="19.5" customHeight="1" x14ac:dyDescent="0.25">
      <c r="A39" s="4">
        <v>6.8529460654831533</v>
      </c>
      <c r="B39" s="4">
        <v>4.75</v>
      </c>
      <c r="C39" s="5">
        <v>0</v>
      </c>
      <c r="D39" s="5">
        <v>0</v>
      </c>
      <c r="E39" s="45">
        <v>0.75</v>
      </c>
      <c r="F39" s="5">
        <v>7800</v>
      </c>
    </row>
    <row r="40" spans="1:6" ht="19.5" customHeight="1" x14ac:dyDescent="0.25">
      <c r="A40" s="4">
        <v>7.8319383605521766</v>
      </c>
      <c r="B40" s="4">
        <v>4.75</v>
      </c>
      <c r="C40" s="5">
        <v>0</v>
      </c>
      <c r="D40" s="5">
        <v>0</v>
      </c>
      <c r="E40" s="45">
        <v>0.78100000000000003</v>
      </c>
      <c r="F40" s="5">
        <v>7800</v>
      </c>
    </row>
    <row r="41" spans="1:6" ht="19.5" customHeight="1" x14ac:dyDescent="0.25">
      <c r="A41" s="4">
        <v>8.8598553370372723</v>
      </c>
      <c r="B41" s="4">
        <v>4.7738693467336688</v>
      </c>
      <c r="C41" s="5">
        <v>0</v>
      </c>
      <c r="D41" s="5">
        <v>0</v>
      </c>
      <c r="E41" s="45">
        <v>0.8</v>
      </c>
      <c r="F41" s="5">
        <v>7800</v>
      </c>
    </row>
    <row r="42" spans="1:6" ht="19.5" customHeight="1" x14ac:dyDescent="0.25">
      <c r="A42" s="4">
        <v>10.183562898612012</v>
      </c>
      <c r="B42" s="4">
        <v>4.9222797927461137</v>
      </c>
      <c r="C42" s="5">
        <v>0</v>
      </c>
      <c r="D42" s="5">
        <v>0</v>
      </c>
      <c r="E42" s="45">
        <v>0.81100000000000005</v>
      </c>
      <c r="F42" s="5">
        <v>7800</v>
      </c>
    </row>
    <row r="43" spans="1:6" ht="19.5" customHeight="1" x14ac:dyDescent="0.25">
      <c r="A43" s="4">
        <v>11.533157120668568</v>
      </c>
      <c r="B43" s="4">
        <v>5.0531914893617023</v>
      </c>
      <c r="C43" s="5">
        <v>0</v>
      </c>
      <c r="D43" s="5">
        <v>0</v>
      </c>
      <c r="E43" s="45">
        <v>0.82</v>
      </c>
      <c r="F43" s="5">
        <v>7800</v>
      </c>
    </row>
    <row r="44" spans="1:6" ht="19.5" customHeight="1" x14ac:dyDescent="0.25">
      <c r="A44" s="4">
        <v>13.372466914589452</v>
      </c>
      <c r="B44" s="4">
        <v>5.3370786516853927</v>
      </c>
      <c r="C44" s="5">
        <v>0</v>
      </c>
      <c r="D44" s="5">
        <v>0</v>
      </c>
      <c r="E44" s="45">
        <v>0.82</v>
      </c>
      <c r="F44" s="5">
        <v>7800</v>
      </c>
    </row>
    <row r="45" spans="1:6" ht="19.5" customHeight="1" x14ac:dyDescent="0.25">
      <c r="A45" s="4">
        <v>15.775953232348991</v>
      </c>
      <c r="B45" s="4">
        <v>5.7575757575757578</v>
      </c>
      <c r="C45" s="5">
        <v>0</v>
      </c>
      <c r="D45" s="5">
        <v>0</v>
      </c>
      <c r="E45" s="45">
        <v>0.8</v>
      </c>
      <c r="F45" s="5">
        <v>7800</v>
      </c>
    </row>
    <row r="46" spans="1:6" ht="19.5" customHeight="1" x14ac:dyDescent="0.25">
      <c r="A46" s="4">
        <v>18.933488041259125</v>
      </c>
      <c r="B46" s="4">
        <v>6.333333333333333</v>
      </c>
      <c r="C46" s="5">
        <v>0</v>
      </c>
      <c r="D46" s="5">
        <v>0</v>
      </c>
      <c r="E46" s="45">
        <v>0.75</v>
      </c>
      <c r="F46" s="5">
        <v>7800</v>
      </c>
    </row>
    <row r="47" spans="1:6" ht="19.5" customHeight="1" x14ac:dyDescent="0.25">
      <c r="A47" s="4">
        <v>19.638825226052607</v>
      </c>
      <c r="B47" s="4">
        <v>6.4189189189189193</v>
      </c>
      <c r="C47" s="5">
        <v>0</v>
      </c>
      <c r="D47" s="5">
        <v>0</v>
      </c>
      <c r="E47" s="45">
        <v>0.73</v>
      </c>
      <c r="F47" s="5">
        <v>7800</v>
      </c>
    </row>
    <row r="48" spans="1:6" ht="19.5" customHeight="1" x14ac:dyDescent="0.25">
      <c r="A48" s="15" t="s">
        <v>4</v>
      </c>
      <c r="B48" s="16"/>
      <c r="C48" s="16"/>
      <c r="D48" s="16"/>
      <c r="E48" s="45"/>
      <c r="F48" s="16"/>
    </row>
    <row r="49" spans="1:6" ht="19.5" customHeight="1" x14ac:dyDescent="0.25">
      <c r="A49" s="4">
        <v>6.1678162659243565</v>
      </c>
      <c r="B49" s="4">
        <v>5.3672316384180787</v>
      </c>
      <c r="C49" s="5">
        <v>0</v>
      </c>
      <c r="D49" s="5">
        <v>0</v>
      </c>
      <c r="E49" s="45">
        <v>0.71099999999999997</v>
      </c>
      <c r="F49" s="5">
        <v>7000</v>
      </c>
    </row>
    <row r="50" spans="1:6" ht="19.5" customHeight="1" x14ac:dyDescent="0.25">
      <c r="A50" s="4">
        <v>6.6862334572947262</v>
      </c>
      <c r="B50" s="4">
        <v>5.3370786516853927</v>
      </c>
      <c r="C50" s="5">
        <v>0</v>
      </c>
      <c r="D50" s="5">
        <v>0</v>
      </c>
      <c r="E50" s="45">
        <v>0.73799999999999999</v>
      </c>
      <c r="F50" s="5">
        <v>7000</v>
      </c>
    </row>
    <row r="51" spans="1:6" ht="19.5" customHeight="1" x14ac:dyDescent="0.25">
      <c r="A51" s="4">
        <v>7.8499479748128174</v>
      </c>
      <c r="B51" s="4">
        <v>5.3672316384180787</v>
      </c>
      <c r="C51" s="5">
        <v>0</v>
      </c>
      <c r="D51" s="5">
        <v>0</v>
      </c>
      <c r="E51" s="45">
        <v>0.77800000000000002</v>
      </c>
      <c r="F51" s="5">
        <v>7000</v>
      </c>
    </row>
    <row r="52" spans="1:6" ht="19.5" customHeight="1" x14ac:dyDescent="0.25">
      <c r="A52" s="4">
        <v>9.0284782244686301</v>
      </c>
      <c r="B52" s="4">
        <v>5.3977272727272725</v>
      </c>
      <c r="C52" s="5">
        <v>0</v>
      </c>
      <c r="D52" s="5">
        <v>0</v>
      </c>
      <c r="E52" s="45">
        <v>0.8</v>
      </c>
      <c r="F52" s="5">
        <v>7000</v>
      </c>
    </row>
    <row r="53" spans="1:6" ht="19.5" customHeight="1" x14ac:dyDescent="0.25">
      <c r="A53" s="4">
        <v>10.490949577201061</v>
      </c>
      <c r="B53" s="4">
        <v>5.5555555555555554</v>
      </c>
      <c r="C53" s="5">
        <v>0</v>
      </c>
      <c r="D53" s="5">
        <v>0</v>
      </c>
      <c r="E53" s="45">
        <v>0.81100000000000005</v>
      </c>
      <c r="F53" s="5">
        <v>7000</v>
      </c>
    </row>
    <row r="54" spans="1:6" ht="19.5" customHeight="1" x14ac:dyDescent="0.25">
      <c r="A54" s="4">
        <v>12.135348640268454</v>
      </c>
      <c r="B54" s="4">
        <v>5.7575757575757578</v>
      </c>
      <c r="C54" s="5">
        <v>0</v>
      </c>
      <c r="D54" s="5">
        <v>0</v>
      </c>
      <c r="E54" s="45">
        <v>0.82099999999999995</v>
      </c>
      <c r="F54" s="5">
        <v>7000</v>
      </c>
    </row>
    <row r="55" spans="1:6" ht="19.5" customHeight="1" x14ac:dyDescent="0.25">
      <c r="A55" s="4">
        <v>14.020686080996104</v>
      </c>
      <c r="B55" s="4">
        <v>6.0126582278481013</v>
      </c>
      <c r="C55" s="5">
        <v>0</v>
      </c>
      <c r="D55" s="5">
        <v>0</v>
      </c>
      <c r="E55" s="45">
        <v>0.81200000000000006</v>
      </c>
      <c r="F55" s="5">
        <v>7000</v>
      </c>
    </row>
    <row r="56" spans="1:6" ht="19.5" customHeight="1" x14ac:dyDescent="0.25">
      <c r="A56" s="4">
        <v>16.480133056827366</v>
      </c>
      <c r="B56" s="4">
        <v>6.4189189189189193</v>
      </c>
      <c r="C56" s="5">
        <v>0</v>
      </c>
      <c r="D56" s="5">
        <v>0</v>
      </c>
      <c r="E56" s="45">
        <v>0.78800000000000003</v>
      </c>
      <c r="F56" s="5">
        <v>7000</v>
      </c>
    </row>
    <row r="57" spans="1:6" ht="19.5" customHeight="1" x14ac:dyDescent="0.25">
      <c r="A57" s="4">
        <v>19.547290811420229</v>
      </c>
      <c r="B57" s="4">
        <v>7.0370370370370363</v>
      </c>
      <c r="C57" s="5">
        <v>0</v>
      </c>
      <c r="D57" s="5">
        <v>0</v>
      </c>
      <c r="E57" s="45">
        <v>0.73</v>
      </c>
      <c r="F57" s="5">
        <v>7000</v>
      </c>
    </row>
    <row r="58" spans="1:6" ht="19.5" customHeight="1" x14ac:dyDescent="0.25">
      <c r="A58" s="15" t="s">
        <v>4</v>
      </c>
      <c r="B58" s="16"/>
      <c r="C58" s="16"/>
      <c r="D58" s="16"/>
      <c r="E58" s="45"/>
      <c r="F58" s="16"/>
    </row>
    <row r="59" spans="1:6" ht="19.5" customHeight="1" x14ac:dyDescent="0.25">
      <c r="A59" s="4">
        <v>6.4660139409397397</v>
      </c>
      <c r="B59" s="4">
        <v>6.0897435897435894</v>
      </c>
      <c r="C59" s="5">
        <v>0</v>
      </c>
      <c r="D59" s="5">
        <v>0</v>
      </c>
      <c r="E59" s="45">
        <v>0.71099999999999997</v>
      </c>
      <c r="F59" s="5">
        <v>6160</v>
      </c>
    </row>
    <row r="60" spans="1:6" ht="19.5" customHeight="1" x14ac:dyDescent="0.25">
      <c r="A60" s="4">
        <v>7.6476469532706028</v>
      </c>
      <c r="B60" s="4">
        <v>6.0126582278481013</v>
      </c>
      <c r="C60" s="5">
        <v>0</v>
      </c>
      <c r="D60" s="5">
        <v>0</v>
      </c>
      <c r="E60" s="45">
        <v>0.77</v>
      </c>
      <c r="F60" s="5">
        <v>6160</v>
      </c>
    </row>
    <row r="61" spans="1:6" ht="19.5" customHeight="1" x14ac:dyDescent="0.25">
      <c r="A61" s="4">
        <v>9.1189365593679312</v>
      </c>
      <c r="B61" s="4">
        <v>6.129032258064516</v>
      </c>
      <c r="C61" s="5">
        <v>0</v>
      </c>
      <c r="D61" s="5">
        <v>0</v>
      </c>
      <c r="E61" s="45">
        <v>0.79</v>
      </c>
      <c r="F61" s="5">
        <v>6160</v>
      </c>
    </row>
    <row r="62" spans="1:6" ht="19.5" customHeight="1" x14ac:dyDescent="0.25">
      <c r="A62" s="4">
        <v>10.73722979228042</v>
      </c>
      <c r="B62" s="4">
        <v>6.2913907284768209</v>
      </c>
      <c r="C62" s="5">
        <v>0</v>
      </c>
      <c r="D62" s="5">
        <v>0</v>
      </c>
      <c r="E62" s="45">
        <v>0.81499999999999995</v>
      </c>
      <c r="F62" s="5">
        <v>6160</v>
      </c>
    </row>
    <row r="63" spans="1:6" ht="19.5" customHeight="1" x14ac:dyDescent="0.25">
      <c r="A63" s="4">
        <v>12.360099792620526</v>
      </c>
      <c r="B63" s="4">
        <v>6.4189189189189193</v>
      </c>
      <c r="C63" s="5">
        <v>0</v>
      </c>
      <c r="D63" s="5">
        <v>0</v>
      </c>
      <c r="E63" s="45">
        <v>0.82099999999999995</v>
      </c>
      <c r="F63" s="5">
        <v>6160</v>
      </c>
    </row>
    <row r="64" spans="1:6" ht="19.5" customHeight="1" x14ac:dyDescent="0.25">
      <c r="A64" s="4">
        <v>14.640752674488391</v>
      </c>
      <c r="B64" s="4">
        <v>6.7857142857142865</v>
      </c>
      <c r="C64" s="5">
        <v>0</v>
      </c>
      <c r="D64" s="5">
        <v>0</v>
      </c>
      <c r="E64" s="45">
        <v>0.81</v>
      </c>
      <c r="F64" s="5">
        <v>6160</v>
      </c>
    </row>
    <row r="65" spans="1:6" ht="19.5" customHeight="1" x14ac:dyDescent="0.25">
      <c r="A65" s="4">
        <v>17.554515288419921</v>
      </c>
      <c r="B65" s="4">
        <v>7.3076923076923075</v>
      </c>
      <c r="C65" s="5">
        <v>0</v>
      </c>
      <c r="D65" s="5">
        <v>0</v>
      </c>
      <c r="E65" s="45">
        <v>0.75</v>
      </c>
      <c r="F65" s="5">
        <v>6160</v>
      </c>
    </row>
    <row r="66" spans="1:6" ht="19.5" customHeight="1" x14ac:dyDescent="0.25">
      <c r="A66" s="4">
        <v>18.363882337742456</v>
      </c>
      <c r="B66" s="4">
        <v>7.421875</v>
      </c>
      <c r="C66" s="5">
        <v>0</v>
      </c>
      <c r="D66" s="5">
        <v>0</v>
      </c>
      <c r="E66" s="45">
        <v>0.73</v>
      </c>
      <c r="F66" s="5">
        <v>6160</v>
      </c>
    </row>
    <row r="67" spans="1:6" ht="19.5" customHeight="1" x14ac:dyDescent="0.25">
      <c r="A67" s="15" t="s">
        <v>5</v>
      </c>
      <c r="B67" s="16"/>
      <c r="C67" s="16"/>
      <c r="D67" s="58"/>
      <c r="E67" s="6"/>
      <c r="F67" s="16"/>
    </row>
    <row r="68" spans="1:6" ht="19.5" customHeight="1" x14ac:dyDescent="0.25">
      <c r="A68" s="6" t="s">
        <v>19</v>
      </c>
      <c r="B68" s="4">
        <v>416.7</v>
      </c>
      <c r="C68" s="16"/>
      <c r="D68" s="58"/>
      <c r="E68" s="6"/>
      <c r="F68" s="16"/>
    </row>
    <row r="69" spans="1:6" ht="19.5" customHeight="1" x14ac:dyDescent="0.25">
      <c r="A69" s="6" t="s">
        <v>6</v>
      </c>
      <c r="B69" s="5">
        <v>293</v>
      </c>
      <c r="C69" s="16"/>
      <c r="D69" s="58"/>
      <c r="E69" s="6"/>
      <c r="F69" s="16"/>
    </row>
    <row r="70" spans="1:6" ht="19.5" customHeight="1" x14ac:dyDescent="0.25">
      <c r="A70" s="6" t="s">
        <v>7</v>
      </c>
      <c r="B70" s="4">
        <v>9.5</v>
      </c>
      <c r="C70" s="16"/>
      <c r="D70" s="58"/>
      <c r="E70" s="6"/>
      <c r="F70" s="16"/>
    </row>
    <row r="71" spans="1:6" ht="19.5" customHeight="1" x14ac:dyDescent="0.25">
      <c r="A71" s="6" t="s">
        <v>8</v>
      </c>
      <c r="B71" s="4">
        <v>2.2000000000000002</v>
      </c>
      <c r="C71" s="16"/>
      <c r="D71" s="58"/>
      <c r="E71" s="6"/>
      <c r="F71" s="16"/>
    </row>
    <row r="72" spans="1:6" ht="19.5" customHeight="1" x14ac:dyDescent="0.25">
      <c r="A72" s="6" t="s">
        <v>9</v>
      </c>
      <c r="B72" s="4">
        <v>0.45</v>
      </c>
      <c r="C72" s="16"/>
      <c r="D72" s="58"/>
      <c r="E72" s="6"/>
      <c r="F72" s="16"/>
    </row>
    <row r="73" spans="1:6" ht="19.5" customHeight="1" x14ac:dyDescent="0.25">
      <c r="A73" s="6" t="s">
        <v>10</v>
      </c>
      <c r="B73" s="4">
        <v>4.4574999999999996</v>
      </c>
      <c r="C73" s="16"/>
      <c r="D73" s="58"/>
      <c r="E73" s="6"/>
      <c r="F73" s="16"/>
    </row>
    <row r="74" spans="1:6" ht="19.5" customHeight="1" x14ac:dyDescent="0.25">
      <c r="A74" s="6" t="s">
        <v>11</v>
      </c>
      <c r="B74" s="4">
        <v>8800</v>
      </c>
      <c r="C74" s="16"/>
      <c r="D74" s="58"/>
      <c r="E74" s="6"/>
      <c r="F74" s="16"/>
    </row>
    <row r="75" spans="1:6" ht="19.5" customHeight="1" x14ac:dyDescent="0.25">
      <c r="A75" s="6" t="s">
        <v>12</v>
      </c>
      <c r="B75" s="4"/>
      <c r="C75" s="16"/>
      <c r="D75" s="58"/>
      <c r="E75" s="6"/>
      <c r="F75" s="16"/>
    </row>
    <row r="76" spans="1:6" ht="19.5" customHeight="1" x14ac:dyDescent="0.25">
      <c r="A76" s="6" t="s">
        <v>13</v>
      </c>
      <c r="B76" s="16"/>
      <c r="C76" s="16"/>
      <c r="D76" s="58"/>
      <c r="E76" s="6"/>
      <c r="F76" s="16"/>
    </row>
    <row r="77" spans="1:6" ht="19.5" customHeight="1" x14ac:dyDescent="0.25">
      <c r="A77" s="6" t="s">
        <v>14</v>
      </c>
      <c r="B77" s="16"/>
      <c r="C77" s="16"/>
      <c r="D77" s="58"/>
      <c r="E77" s="6"/>
      <c r="F77" s="16"/>
    </row>
    <row r="78" spans="1:6" ht="19.5" customHeight="1" x14ac:dyDescent="0.25">
      <c r="A78" s="15" t="s">
        <v>15</v>
      </c>
      <c r="B78" s="16"/>
      <c r="C78" s="16"/>
      <c r="D78" s="58"/>
      <c r="E78" s="6"/>
      <c r="F78" s="16"/>
    </row>
    <row r="79" spans="1:6" ht="19.5" customHeight="1" x14ac:dyDescent="0.25">
      <c r="A79" s="6" t="s">
        <v>16</v>
      </c>
      <c r="B79" s="4">
        <v>100</v>
      </c>
      <c r="C79" s="16"/>
      <c r="D79" s="58"/>
      <c r="E79" s="6"/>
      <c r="F79" s="16"/>
    </row>
    <row r="80" spans="1:6" ht="19.5" customHeight="1" x14ac:dyDescent="0.25">
      <c r="A80" s="6" t="s">
        <v>17</v>
      </c>
      <c r="B80" s="5">
        <v>10</v>
      </c>
      <c r="C80" s="16"/>
      <c r="D80" s="58"/>
      <c r="E80" s="6"/>
      <c r="F80" s="16"/>
    </row>
    <row r="81" spans="1:6" ht="19.5" customHeight="1" x14ac:dyDescent="0.25">
      <c r="A81" s="6" t="s">
        <v>18</v>
      </c>
      <c r="B81" s="5">
        <v>100</v>
      </c>
      <c r="C81" s="16"/>
      <c r="D81" s="58"/>
      <c r="E81" s="6"/>
      <c r="F81" s="1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8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6.5181700513647005</v>
      </c>
      <c r="B2" s="4">
        <v>1.5010722533975329</v>
      </c>
      <c r="C2" s="5">
        <v>0</v>
      </c>
      <c r="D2" s="5">
        <v>0</v>
      </c>
      <c r="E2" s="4">
        <v>0.79400000000000004</v>
      </c>
      <c r="F2" s="4">
        <v>5830.0000000000009</v>
      </c>
    </row>
    <row r="3" spans="1:6" ht="19.5" customHeight="1" x14ac:dyDescent="0.25">
      <c r="A3" s="4">
        <v>7.4500214816370889</v>
      </c>
      <c r="B3" s="4">
        <v>1.514771289804099</v>
      </c>
      <c r="C3" s="5">
        <v>0</v>
      </c>
      <c r="D3" s="5">
        <v>0</v>
      </c>
      <c r="E3" s="4">
        <v>0.82199999999999995</v>
      </c>
      <c r="F3" s="4">
        <v>5830.0000000000009</v>
      </c>
    </row>
    <row r="4" spans="1:6" ht="19.5" customHeight="1" x14ac:dyDescent="0.25">
      <c r="A4" s="4">
        <v>8.4634045828884226</v>
      </c>
      <c r="B4" s="4">
        <v>1.5381672422679589</v>
      </c>
      <c r="C4" s="5">
        <v>0</v>
      </c>
      <c r="D4" s="5">
        <v>0</v>
      </c>
      <c r="E4" s="4">
        <v>0.83</v>
      </c>
      <c r="F4" s="4">
        <v>5830.0000000000009</v>
      </c>
    </row>
    <row r="5" spans="1:6" ht="19.5" customHeight="1" x14ac:dyDescent="0.25">
      <c r="A5" s="4">
        <v>9.6935990958427745</v>
      </c>
      <c r="B5" s="4">
        <v>1.5948216391878149</v>
      </c>
      <c r="C5" s="5">
        <v>0</v>
      </c>
      <c r="D5" s="5">
        <v>0</v>
      </c>
      <c r="E5" s="4">
        <v>0.83199999999999996</v>
      </c>
      <c r="F5" s="4">
        <v>5830.0000000000009</v>
      </c>
    </row>
    <row r="6" spans="1:6" ht="19.5" customHeight="1" x14ac:dyDescent="0.25">
      <c r="A6" s="4">
        <v>11.127105887053991</v>
      </c>
      <c r="B6" s="4">
        <v>1.6641095535109414</v>
      </c>
      <c r="C6" s="5">
        <v>0</v>
      </c>
      <c r="D6" s="5">
        <v>0</v>
      </c>
      <c r="E6" s="4">
        <v>0.83299999999999996</v>
      </c>
      <c r="F6" s="4">
        <v>5830.0000000000009</v>
      </c>
    </row>
    <row r="7" spans="1:6" ht="19.5" customHeight="1" x14ac:dyDescent="0.25">
      <c r="A7" s="4">
        <v>12.87920321202628</v>
      </c>
      <c r="B7" s="4">
        <v>1.7674795402321042</v>
      </c>
      <c r="C7" s="5">
        <v>0</v>
      </c>
      <c r="D7" s="5">
        <v>0</v>
      </c>
      <c r="E7" s="4">
        <v>0.83199999999999996</v>
      </c>
      <c r="F7" s="4">
        <v>5830.0000000000009</v>
      </c>
    </row>
    <row r="8" spans="1:6" ht="19.5" customHeight="1" x14ac:dyDescent="0.25">
      <c r="A8" s="4">
        <v>14.715976372694223</v>
      </c>
      <c r="B8" s="4">
        <v>1.8774367623912978</v>
      </c>
      <c r="C8" s="5">
        <v>0</v>
      </c>
      <c r="D8" s="5">
        <v>0</v>
      </c>
      <c r="E8" s="4">
        <v>0.82199999999999995</v>
      </c>
      <c r="F8" s="4">
        <v>5830.0000000000009</v>
      </c>
    </row>
    <row r="9" spans="1:6" ht="19.5" customHeight="1" x14ac:dyDescent="0.25">
      <c r="A9" s="4">
        <v>17.486106295128035</v>
      </c>
      <c r="B9" s="4">
        <v>2.064226972461785</v>
      </c>
      <c r="C9" s="5">
        <v>0</v>
      </c>
      <c r="D9" s="5">
        <v>0</v>
      </c>
      <c r="E9" s="4">
        <v>0.78800000000000003</v>
      </c>
      <c r="F9" s="4">
        <v>5830.0000000000009</v>
      </c>
    </row>
    <row r="10" spans="1:6" ht="19.5" customHeight="1" x14ac:dyDescent="0.25">
      <c r="A10" s="4">
        <v>20.655583034952048</v>
      </c>
      <c r="B10" s="4">
        <v>2.2975805010988588</v>
      </c>
      <c r="C10" s="5">
        <v>0</v>
      </c>
      <c r="D10" s="5">
        <v>0</v>
      </c>
      <c r="E10" s="4">
        <v>0.70299999999999996</v>
      </c>
      <c r="F10" s="4">
        <v>5830.0000000000009</v>
      </c>
    </row>
    <row r="11" spans="1:6" ht="19.5" customHeight="1" x14ac:dyDescent="0.25">
      <c r="A11" s="15" t="s">
        <v>4</v>
      </c>
      <c r="B11" s="16"/>
      <c r="C11" s="16"/>
      <c r="D11" s="16"/>
      <c r="E11" s="17"/>
      <c r="F11" s="17"/>
    </row>
    <row r="12" spans="1:6" ht="19.5" customHeight="1" x14ac:dyDescent="0.25">
      <c r="A12" s="4">
        <v>6.7048319595370494</v>
      </c>
      <c r="B12" s="4">
        <v>1.6260696676449877</v>
      </c>
      <c r="C12" s="5">
        <v>0</v>
      </c>
      <c r="D12" s="5">
        <v>0</v>
      </c>
      <c r="E12" s="4">
        <v>0.79400000000000004</v>
      </c>
      <c r="F12" s="5">
        <v>5565</v>
      </c>
    </row>
    <row r="13" spans="1:6" ht="19.5" customHeight="1" x14ac:dyDescent="0.25">
      <c r="A13" s="4">
        <v>7.6537918613155753</v>
      </c>
      <c r="B13" s="4">
        <v>1.6287290335335995</v>
      </c>
      <c r="C13" s="5">
        <v>0</v>
      </c>
      <c r="D13" s="5">
        <v>0</v>
      </c>
      <c r="E13" s="4">
        <v>0.82199999999999995</v>
      </c>
      <c r="F13" s="5">
        <v>5565</v>
      </c>
    </row>
    <row r="14" spans="1:6" ht="19.5" customHeight="1" x14ac:dyDescent="0.25">
      <c r="A14" s="4">
        <v>8.7119923262303001</v>
      </c>
      <c r="B14" s="4">
        <v>1.6668949064940872</v>
      </c>
      <c r="C14" s="5">
        <v>0</v>
      </c>
      <c r="D14" s="5">
        <v>0</v>
      </c>
      <c r="E14" s="4">
        <v>0.83</v>
      </c>
      <c r="F14" s="5">
        <v>5565</v>
      </c>
    </row>
    <row r="15" spans="1:6" ht="19.5" customHeight="1" x14ac:dyDescent="0.25">
      <c r="A15" s="4">
        <v>10.006955518041568</v>
      </c>
      <c r="B15" s="4">
        <v>1.7246278522973191</v>
      </c>
      <c r="C15" s="5">
        <v>0</v>
      </c>
      <c r="D15" s="5">
        <v>0</v>
      </c>
      <c r="E15" s="4">
        <v>0.83199999999999996</v>
      </c>
      <c r="F15" s="5">
        <v>5565</v>
      </c>
    </row>
    <row r="16" spans="1:6" ht="19.5" customHeight="1" x14ac:dyDescent="0.25">
      <c r="A16" s="4">
        <v>11.527213406398523</v>
      </c>
      <c r="B16" s="4">
        <v>1.8026723535454423</v>
      </c>
      <c r="C16" s="5">
        <v>0</v>
      </c>
      <c r="D16" s="5">
        <v>0</v>
      </c>
      <c r="E16" s="4">
        <v>0.83299999999999996</v>
      </c>
      <c r="F16" s="5">
        <v>5565</v>
      </c>
    </row>
    <row r="17" spans="1:6" ht="19.5" customHeight="1" x14ac:dyDescent="0.25">
      <c r="A17" s="4">
        <v>13.302370767150915</v>
      </c>
      <c r="B17" s="4">
        <v>1.9061849484929978</v>
      </c>
      <c r="C17" s="5">
        <v>0</v>
      </c>
      <c r="D17" s="5">
        <v>0</v>
      </c>
      <c r="E17" s="4">
        <v>0.83199999999999996</v>
      </c>
      <c r="F17" s="5">
        <v>5565</v>
      </c>
    </row>
    <row r="18" spans="1:6" ht="19.5" customHeight="1" x14ac:dyDescent="0.25">
      <c r="A18" s="4">
        <v>15.148226308647883</v>
      </c>
      <c r="B18" s="4">
        <v>2.0182111859347476</v>
      </c>
      <c r="C18" s="5">
        <v>0</v>
      </c>
      <c r="D18" s="5">
        <v>0</v>
      </c>
      <c r="E18" s="4">
        <v>0.82199999999999995</v>
      </c>
      <c r="F18" s="5">
        <v>5565</v>
      </c>
    </row>
    <row r="19" spans="1:6" ht="19.5" customHeight="1" x14ac:dyDescent="0.25">
      <c r="A19" s="4">
        <v>17.763588239585989</v>
      </c>
      <c r="B19" s="4">
        <v>2.1914100208430476</v>
      </c>
      <c r="C19" s="5">
        <v>0</v>
      </c>
      <c r="D19" s="5">
        <v>0</v>
      </c>
      <c r="E19" s="4">
        <v>0.78800000000000003</v>
      </c>
      <c r="F19" s="5">
        <v>5565</v>
      </c>
    </row>
    <row r="20" spans="1:6" ht="19.5" customHeight="1" x14ac:dyDescent="0.25">
      <c r="A20" s="4">
        <v>20.896174867056114</v>
      </c>
      <c r="B20" s="4">
        <v>2.4204307934204303</v>
      </c>
      <c r="C20" s="5">
        <v>0</v>
      </c>
      <c r="D20" s="5">
        <v>0</v>
      </c>
      <c r="E20" s="4">
        <v>0.70299999999999996</v>
      </c>
      <c r="F20" s="5">
        <v>5565</v>
      </c>
    </row>
    <row r="21" spans="1:6" ht="19.5" customHeight="1" x14ac:dyDescent="0.25">
      <c r="A21" s="15" t="s">
        <v>4</v>
      </c>
      <c r="B21" s="16"/>
      <c r="C21" s="16"/>
      <c r="D21" s="16"/>
      <c r="E21" s="17"/>
      <c r="F21" s="17"/>
    </row>
    <row r="22" spans="1:6" ht="19.5" customHeight="1" x14ac:dyDescent="0.25">
      <c r="A22" s="4">
        <v>6.9561786613500214</v>
      </c>
      <c r="B22" s="4">
        <v>1.7706220045817462</v>
      </c>
      <c r="C22" s="5">
        <v>0</v>
      </c>
      <c r="D22" s="5">
        <v>0</v>
      </c>
      <c r="E22" s="4">
        <v>0.79400000000000004</v>
      </c>
      <c r="F22" s="5">
        <v>5300</v>
      </c>
    </row>
    <row r="23" spans="1:6" ht="19.5" customHeight="1" x14ac:dyDescent="0.25">
      <c r="A23" s="4">
        <v>7.918441552817777</v>
      </c>
      <c r="B23" s="4">
        <v>1.7706220045817462</v>
      </c>
      <c r="C23" s="5">
        <v>0</v>
      </c>
      <c r="D23" s="5">
        <v>0</v>
      </c>
      <c r="E23" s="4">
        <v>0.82199999999999995</v>
      </c>
      <c r="F23" s="5">
        <v>5300</v>
      </c>
    </row>
    <row r="24" spans="1:6" ht="19.5" customHeight="1" x14ac:dyDescent="0.25">
      <c r="A24" s="4">
        <v>9.077940045655664</v>
      </c>
      <c r="B24" s="4">
        <v>1.8158197461267325</v>
      </c>
      <c r="C24" s="5">
        <v>0</v>
      </c>
      <c r="D24" s="5">
        <v>0</v>
      </c>
      <c r="E24" s="4">
        <v>0.83</v>
      </c>
      <c r="F24" s="5">
        <v>5300</v>
      </c>
    </row>
    <row r="25" spans="1:6" ht="19.5" customHeight="1" x14ac:dyDescent="0.25">
      <c r="A25" s="4">
        <v>10.259791185342955</v>
      </c>
      <c r="B25" s="4">
        <v>1.8564383143436012</v>
      </c>
      <c r="C25" s="5">
        <v>0</v>
      </c>
      <c r="D25" s="5">
        <v>0</v>
      </c>
      <c r="E25" s="4">
        <v>0.83199999999999996</v>
      </c>
      <c r="F25" s="5">
        <v>5300</v>
      </c>
    </row>
    <row r="26" spans="1:6" ht="19.5" customHeight="1" x14ac:dyDescent="0.25">
      <c r="A26" s="4">
        <v>11.766289527682856</v>
      </c>
      <c r="B26" s="4">
        <v>1.9358272367324605</v>
      </c>
      <c r="C26" s="5">
        <v>0</v>
      </c>
      <c r="D26" s="5">
        <v>0</v>
      </c>
      <c r="E26" s="4">
        <v>0.83299999999999996</v>
      </c>
      <c r="F26" s="5">
        <v>5300</v>
      </c>
    </row>
    <row r="27" spans="1:6" ht="19.5" customHeight="1" x14ac:dyDescent="0.25">
      <c r="A27" s="4">
        <v>13.462066032296649</v>
      </c>
      <c r="B27" s="4">
        <v>2.0305562399138277</v>
      </c>
      <c r="C27" s="5">
        <v>0</v>
      </c>
      <c r="D27" s="5">
        <v>0</v>
      </c>
      <c r="E27" s="4">
        <v>0.83199999999999996</v>
      </c>
      <c r="F27" s="5">
        <v>5300</v>
      </c>
    </row>
    <row r="28" spans="1:6" ht="19.5" customHeight="1" x14ac:dyDescent="0.25">
      <c r="A28" s="4">
        <v>15.377625629884148</v>
      </c>
      <c r="B28" s="4">
        <v>2.1535004640573407</v>
      </c>
      <c r="C28" s="5">
        <v>0</v>
      </c>
      <c r="D28" s="5">
        <v>0</v>
      </c>
      <c r="E28" s="4">
        <v>0.82199999999999995</v>
      </c>
      <c r="F28" s="5">
        <v>5300</v>
      </c>
    </row>
    <row r="29" spans="1:6" ht="19.5" customHeight="1" x14ac:dyDescent="0.25">
      <c r="A29" s="4">
        <v>17.718228178070376</v>
      </c>
      <c r="B29" s="4">
        <v>2.3082310038688871</v>
      </c>
      <c r="C29" s="5">
        <v>0</v>
      </c>
      <c r="D29" s="5">
        <v>0</v>
      </c>
      <c r="E29" s="4">
        <v>0.78800000000000003</v>
      </c>
      <c r="F29" s="5">
        <v>5300</v>
      </c>
    </row>
    <row r="30" spans="1:6" ht="19.5" customHeight="1" x14ac:dyDescent="0.25">
      <c r="A30" s="4">
        <v>21.189799687757777</v>
      </c>
      <c r="B30" s="4">
        <v>2.5703606340996061</v>
      </c>
      <c r="C30" s="5">
        <v>0</v>
      </c>
      <c r="D30" s="5">
        <v>0</v>
      </c>
      <c r="E30" s="4">
        <v>0.70299999999999996</v>
      </c>
      <c r="F30" s="5">
        <v>5300</v>
      </c>
    </row>
    <row r="31" spans="1:6" ht="19.5" customHeight="1" x14ac:dyDescent="0.25">
      <c r="A31" s="15" t="s">
        <v>4</v>
      </c>
      <c r="B31" s="16"/>
      <c r="C31" s="16"/>
      <c r="D31" s="16"/>
      <c r="E31" s="17"/>
      <c r="F31" s="17"/>
    </row>
    <row r="32" spans="1:6" ht="19.5" customHeight="1" x14ac:dyDescent="0.25">
      <c r="A32" s="4">
        <v>7.2226361008090034</v>
      </c>
      <c r="B32" s="4">
        <v>1.9135100879086524</v>
      </c>
      <c r="C32" s="5">
        <v>0</v>
      </c>
      <c r="D32" s="5">
        <v>0</v>
      </c>
      <c r="E32" s="4">
        <v>0.79400000000000004</v>
      </c>
      <c r="F32" s="5">
        <v>5035</v>
      </c>
    </row>
    <row r="33" spans="1:6" ht="19.5" customHeight="1" x14ac:dyDescent="0.25">
      <c r="A33" s="4">
        <v>8.1857757164573712</v>
      </c>
      <c r="B33" s="4">
        <v>1.928330570337113</v>
      </c>
      <c r="C33" s="5">
        <v>0</v>
      </c>
      <c r="D33" s="5">
        <v>0</v>
      </c>
      <c r="E33" s="4">
        <v>0.82199999999999995</v>
      </c>
      <c r="F33" s="5">
        <v>5035</v>
      </c>
    </row>
    <row r="34" spans="1:6" ht="19.5" customHeight="1" x14ac:dyDescent="0.25">
      <c r="A34" s="4">
        <v>9.3472566331548386</v>
      </c>
      <c r="B34" s="4">
        <v>1.9586710955722917</v>
      </c>
      <c r="C34" s="5">
        <v>0</v>
      </c>
      <c r="D34" s="5">
        <v>0</v>
      </c>
      <c r="E34" s="4">
        <v>0.83</v>
      </c>
      <c r="F34" s="5">
        <v>5035</v>
      </c>
    </row>
    <row r="35" spans="1:6" ht="19.5" customHeight="1" x14ac:dyDescent="0.25">
      <c r="A35" s="4">
        <v>10.570777018667846</v>
      </c>
      <c r="B35" s="4">
        <v>2.0100642060948402</v>
      </c>
      <c r="C35" s="5">
        <v>0</v>
      </c>
      <c r="D35" s="5">
        <v>0</v>
      </c>
      <c r="E35" s="4">
        <v>0.83199999999999996</v>
      </c>
      <c r="F35" s="5">
        <v>5035</v>
      </c>
    </row>
    <row r="36" spans="1:6" ht="19.5" customHeight="1" x14ac:dyDescent="0.25">
      <c r="A36" s="4">
        <v>11.935204575273286</v>
      </c>
      <c r="B36" s="4">
        <v>2.0685144921120058</v>
      </c>
      <c r="C36" s="5">
        <v>0</v>
      </c>
      <c r="D36" s="5">
        <v>0</v>
      </c>
      <c r="E36" s="4">
        <v>0.83299999999999996</v>
      </c>
      <c r="F36" s="5">
        <v>5035</v>
      </c>
    </row>
    <row r="37" spans="1:6" ht="19.5" customHeight="1" x14ac:dyDescent="0.25">
      <c r="A37" s="4">
        <v>13.66710394618015</v>
      </c>
      <c r="B37" s="4">
        <v>2.1675618402755603</v>
      </c>
      <c r="C37" s="5">
        <v>0</v>
      </c>
      <c r="D37" s="5">
        <v>0</v>
      </c>
      <c r="E37" s="4">
        <v>0.83199999999999996</v>
      </c>
      <c r="F37" s="5">
        <v>5035</v>
      </c>
    </row>
    <row r="38" spans="1:6" ht="19.5" customHeight="1" x14ac:dyDescent="0.25">
      <c r="A38" s="4">
        <v>15.514873511174654</v>
      </c>
      <c r="B38" s="4">
        <v>2.2870278327450611</v>
      </c>
      <c r="C38" s="5">
        <v>0</v>
      </c>
      <c r="D38" s="5">
        <v>0</v>
      </c>
      <c r="E38" s="4">
        <v>0.82199999999999995</v>
      </c>
      <c r="F38" s="5">
        <v>5035</v>
      </c>
    </row>
    <row r="39" spans="1:6" ht="19.5" customHeight="1" x14ac:dyDescent="0.25">
      <c r="A39" s="4">
        <v>17.87394339171043</v>
      </c>
      <c r="B39" s="4">
        <v>2.4502060414071343</v>
      </c>
      <c r="C39" s="5">
        <v>0</v>
      </c>
      <c r="D39" s="5">
        <v>0</v>
      </c>
      <c r="E39" s="4">
        <v>0.78800000000000003</v>
      </c>
      <c r="F39" s="5">
        <v>5035</v>
      </c>
    </row>
    <row r="40" spans="1:6" ht="19.5" customHeight="1" x14ac:dyDescent="0.25">
      <c r="A40" s="4">
        <v>20.962879796434212</v>
      </c>
      <c r="B40" s="4">
        <v>2.6883147797561775</v>
      </c>
      <c r="C40" s="5">
        <v>0</v>
      </c>
      <c r="D40" s="5">
        <v>0</v>
      </c>
      <c r="E40" s="4">
        <v>0.70299999999999996</v>
      </c>
      <c r="F40" s="5">
        <v>5035</v>
      </c>
    </row>
    <row r="41" spans="1:6" ht="19.5" customHeight="1" x14ac:dyDescent="0.25">
      <c r="A41" s="15" t="s">
        <v>4</v>
      </c>
      <c r="B41" s="16"/>
      <c r="C41" s="16"/>
      <c r="D41" s="16"/>
      <c r="E41" s="17"/>
      <c r="F41" s="17"/>
    </row>
    <row r="42" spans="1:6" ht="19.5" customHeight="1" x14ac:dyDescent="0.25">
      <c r="A42" s="4">
        <v>7.359168810359586</v>
      </c>
      <c r="B42" s="4">
        <v>2.0557050348437884</v>
      </c>
      <c r="C42" s="5">
        <v>0</v>
      </c>
      <c r="D42" s="5">
        <v>0</v>
      </c>
      <c r="E42" s="4">
        <v>0.79400000000000004</v>
      </c>
      <c r="F42" s="5">
        <v>4770</v>
      </c>
    </row>
    <row r="43" spans="1:6" ht="19.5" customHeight="1" x14ac:dyDescent="0.25">
      <c r="A43" s="4">
        <v>8.3619861942611244</v>
      </c>
      <c r="B43" s="4">
        <v>2.0728198596894805</v>
      </c>
      <c r="C43" s="5">
        <v>0</v>
      </c>
      <c r="D43" s="5">
        <v>0</v>
      </c>
      <c r="E43" s="4">
        <v>0.82199999999999995</v>
      </c>
      <c r="F43" s="5">
        <v>4770</v>
      </c>
    </row>
    <row r="44" spans="1:6" ht="19.5" customHeight="1" x14ac:dyDescent="0.25">
      <c r="A44" s="4">
        <v>9.5496767655665291</v>
      </c>
      <c r="B44" s="4">
        <v>2.1123900640788129</v>
      </c>
      <c r="C44" s="5">
        <v>0</v>
      </c>
      <c r="D44" s="5">
        <v>0</v>
      </c>
      <c r="E44" s="4">
        <v>0.83</v>
      </c>
      <c r="F44" s="5">
        <v>4770</v>
      </c>
    </row>
    <row r="45" spans="1:6" ht="19.5" customHeight="1" x14ac:dyDescent="0.25">
      <c r="A45" s="4">
        <v>10.812891650181273</v>
      </c>
      <c r="B45" s="4">
        <v>2.1628543559862119</v>
      </c>
      <c r="C45" s="5">
        <v>0</v>
      </c>
      <c r="D45" s="5">
        <v>0</v>
      </c>
      <c r="E45" s="4">
        <v>0.83199999999999996</v>
      </c>
      <c r="F45" s="5">
        <v>4770</v>
      </c>
    </row>
    <row r="46" spans="1:6" ht="19.5" customHeight="1" x14ac:dyDescent="0.25">
      <c r="A46" s="4">
        <v>12.265068504056805</v>
      </c>
      <c r="B46" s="4">
        <v>2.2356858848249588</v>
      </c>
      <c r="C46" s="5">
        <v>0</v>
      </c>
      <c r="D46" s="5">
        <v>0</v>
      </c>
      <c r="E46" s="4">
        <v>0.83299999999999996</v>
      </c>
      <c r="F46" s="5">
        <v>4770</v>
      </c>
    </row>
    <row r="47" spans="1:6" ht="19.5" customHeight="1" x14ac:dyDescent="0.25">
      <c r="A47" s="4">
        <v>13.907061340711147</v>
      </c>
      <c r="B47" s="4">
        <v>2.3189807079345184</v>
      </c>
      <c r="C47" s="5">
        <v>0</v>
      </c>
      <c r="D47" s="5">
        <v>0</v>
      </c>
      <c r="E47" s="4">
        <v>0.83199999999999996</v>
      </c>
      <c r="F47" s="5">
        <v>4770</v>
      </c>
    </row>
    <row r="48" spans="1:6" ht="19.5" customHeight="1" x14ac:dyDescent="0.25">
      <c r="A48" s="4">
        <v>15.690043692947292</v>
      </c>
      <c r="B48" s="4">
        <v>2.4382084644683499</v>
      </c>
      <c r="C48" s="5">
        <v>0</v>
      </c>
      <c r="D48" s="5">
        <v>0</v>
      </c>
      <c r="E48" s="4">
        <v>0.82199999999999995</v>
      </c>
      <c r="F48" s="5">
        <v>4770</v>
      </c>
    </row>
    <row r="49" spans="1:6" ht="19.5" customHeight="1" x14ac:dyDescent="0.25">
      <c r="A49" s="4">
        <v>18.08736033945026</v>
      </c>
      <c r="B49" s="4">
        <v>2.6039644991247815</v>
      </c>
      <c r="C49" s="5">
        <v>0</v>
      </c>
      <c r="D49" s="5">
        <v>0</v>
      </c>
      <c r="E49" s="4">
        <v>0.78800000000000003</v>
      </c>
      <c r="F49" s="5">
        <v>4770</v>
      </c>
    </row>
    <row r="50" spans="1:6" ht="19.5" customHeight="1" x14ac:dyDescent="0.25">
      <c r="A50" s="4">
        <v>21.136167011334877</v>
      </c>
      <c r="B50" s="4">
        <v>2.8498674664851769</v>
      </c>
      <c r="C50" s="5">
        <v>0</v>
      </c>
      <c r="D50" s="5">
        <v>0</v>
      </c>
      <c r="E50" s="4">
        <v>0.70299999999999996</v>
      </c>
      <c r="F50" s="5">
        <v>4770</v>
      </c>
    </row>
    <row r="51" spans="1:6" ht="19.5" customHeight="1" x14ac:dyDescent="0.25">
      <c r="A51" s="15" t="s">
        <v>4</v>
      </c>
      <c r="B51" s="16"/>
      <c r="C51" s="16"/>
      <c r="D51" s="16"/>
      <c r="E51" s="17"/>
      <c r="F51" s="17"/>
    </row>
    <row r="52" spans="1:6" ht="19.5" customHeight="1" x14ac:dyDescent="0.25">
      <c r="A52" s="4">
        <v>7.4139855195566797</v>
      </c>
      <c r="B52" s="4">
        <v>2.2059724926547299</v>
      </c>
      <c r="C52" s="5">
        <v>0</v>
      </c>
      <c r="D52" s="5">
        <v>0</v>
      </c>
      <c r="E52" s="4">
        <v>0.79400000000000004</v>
      </c>
      <c r="F52" s="5">
        <v>4505</v>
      </c>
    </row>
    <row r="53" spans="1:6" ht="19.5" customHeight="1" x14ac:dyDescent="0.25">
      <c r="A53" s="4">
        <v>8.4696968497655263</v>
      </c>
      <c r="B53" s="4">
        <v>2.2059724926547299</v>
      </c>
      <c r="C53" s="5">
        <v>0</v>
      </c>
      <c r="D53" s="5">
        <v>0</v>
      </c>
      <c r="E53" s="4">
        <v>0.82199999999999995</v>
      </c>
      <c r="F53" s="5">
        <v>4505</v>
      </c>
    </row>
    <row r="54" spans="1:6" ht="19.5" customHeight="1" x14ac:dyDescent="0.25">
      <c r="A54" s="4">
        <v>9.6826523497378698</v>
      </c>
      <c r="B54" s="4">
        <v>2.2508447850458535</v>
      </c>
      <c r="C54" s="5">
        <v>0</v>
      </c>
      <c r="D54" s="5">
        <v>0</v>
      </c>
      <c r="E54" s="4">
        <v>0.83</v>
      </c>
      <c r="F54" s="5">
        <v>4505</v>
      </c>
    </row>
    <row r="55" spans="1:6" ht="19.5" customHeight="1" x14ac:dyDescent="0.25">
      <c r="A55" s="4">
        <v>10.85921268311048</v>
      </c>
      <c r="B55" s="4">
        <v>2.3028934383445971</v>
      </c>
      <c r="C55" s="5">
        <v>0</v>
      </c>
      <c r="D55" s="5">
        <v>0</v>
      </c>
      <c r="E55" s="4">
        <v>0.83199999999999996</v>
      </c>
      <c r="F55" s="5">
        <v>4505</v>
      </c>
    </row>
    <row r="56" spans="1:6" ht="19.5" customHeight="1" x14ac:dyDescent="0.25">
      <c r="A56" s="4">
        <v>12.313703224091956</v>
      </c>
      <c r="B56" s="4">
        <v>2.3856420053190739</v>
      </c>
      <c r="C56" s="5">
        <v>0</v>
      </c>
      <c r="D56" s="5">
        <v>0</v>
      </c>
      <c r="E56" s="4">
        <v>0.83299999999999996</v>
      </c>
      <c r="F56" s="5">
        <v>4505</v>
      </c>
    </row>
    <row r="57" spans="1:6" ht="19.5" customHeight="1" x14ac:dyDescent="0.25">
      <c r="A57" s="4">
        <v>13.882266073588255</v>
      </c>
      <c r="B57" s="4">
        <v>2.4684254376591301</v>
      </c>
      <c r="C57" s="5">
        <v>0</v>
      </c>
      <c r="D57" s="5">
        <v>0</v>
      </c>
      <c r="E57" s="4">
        <v>0.83199999999999996</v>
      </c>
      <c r="F57" s="5">
        <v>4505</v>
      </c>
    </row>
    <row r="58" spans="1:6" ht="19.5" customHeight="1" x14ac:dyDescent="0.25">
      <c r="A58" s="4">
        <v>15.602243112761222</v>
      </c>
      <c r="B58" s="4">
        <v>2.5703606340996061</v>
      </c>
      <c r="C58" s="5">
        <v>0</v>
      </c>
      <c r="D58" s="5">
        <v>0</v>
      </c>
      <c r="E58" s="4">
        <v>0.82199999999999995</v>
      </c>
      <c r="F58" s="5">
        <v>4505</v>
      </c>
    </row>
    <row r="59" spans="1:6" ht="19.5" customHeight="1" x14ac:dyDescent="0.25">
      <c r="A59" s="4">
        <v>17.79694311604344</v>
      </c>
      <c r="B59" s="4">
        <v>2.7176591780646957</v>
      </c>
      <c r="C59" s="5">
        <v>0</v>
      </c>
      <c r="D59" s="5">
        <v>0</v>
      </c>
      <c r="E59" s="4">
        <v>0.78800000000000003</v>
      </c>
      <c r="F59" s="5">
        <v>4505</v>
      </c>
    </row>
    <row r="60" spans="1:6" ht="19.5" customHeight="1" x14ac:dyDescent="0.25">
      <c r="A60" s="4">
        <v>20.366181790781383</v>
      </c>
      <c r="B60" s="4">
        <v>2.9252053898439296</v>
      </c>
      <c r="C60" s="5">
        <v>0</v>
      </c>
      <c r="D60" s="5">
        <v>0</v>
      </c>
      <c r="E60" s="4">
        <v>0.70299999999999996</v>
      </c>
      <c r="F60" s="5">
        <v>4505</v>
      </c>
    </row>
    <row r="61" spans="1:6" ht="19.5" customHeight="1" x14ac:dyDescent="0.25">
      <c r="A61" s="15" t="s">
        <v>4</v>
      </c>
      <c r="B61" s="16"/>
      <c r="C61" s="16"/>
      <c r="D61" s="16"/>
      <c r="E61" s="17"/>
      <c r="F61" s="17"/>
    </row>
    <row r="62" spans="1:6" ht="19.5" customHeight="1" x14ac:dyDescent="0.25">
      <c r="A62" s="4">
        <v>7.5160572487997825</v>
      </c>
      <c r="B62" s="4">
        <v>2.3799408674089864</v>
      </c>
      <c r="C62" s="5">
        <v>0</v>
      </c>
      <c r="D62" s="5">
        <v>0</v>
      </c>
      <c r="E62" s="4">
        <v>0.79400000000000004</v>
      </c>
      <c r="F62" s="5">
        <v>4240</v>
      </c>
    </row>
    <row r="63" spans="1:6" ht="19.5" customHeight="1" x14ac:dyDescent="0.25">
      <c r="A63" s="4">
        <v>8.5005883067371233</v>
      </c>
      <c r="B63" s="4">
        <v>2.3799408674089864</v>
      </c>
      <c r="C63" s="5">
        <v>0</v>
      </c>
      <c r="D63" s="5">
        <v>0</v>
      </c>
      <c r="E63" s="4">
        <v>0.82199999999999995</v>
      </c>
      <c r="F63" s="5">
        <v>4240</v>
      </c>
    </row>
    <row r="64" spans="1:6" ht="19.5" customHeight="1" x14ac:dyDescent="0.25">
      <c r="A64" s="4">
        <v>9.6426867703189139</v>
      </c>
      <c r="B64" s="4">
        <v>2.4145623731956052</v>
      </c>
      <c r="C64" s="5">
        <v>0</v>
      </c>
      <c r="D64" s="5">
        <v>0</v>
      </c>
      <c r="E64" s="4">
        <v>0.83</v>
      </c>
      <c r="F64" s="5">
        <v>4240</v>
      </c>
    </row>
    <row r="65" spans="1:6" ht="19.5" customHeight="1" x14ac:dyDescent="0.25">
      <c r="A65" s="4">
        <v>10.97903840805065</v>
      </c>
      <c r="B65" s="4">
        <v>2.4684254376591301</v>
      </c>
      <c r="C65" s="5">
        <v>0</v>
      </c>
      <c r="D65" s="5">
        <v>0</v>
      </c>
      <c r="E65" s="4">
        <v>0.83199999999999996</v>
      </c>
      <c r="F65" s="5">
        <v>4240</v>
      </c>
    </row>
    <row r="66" spans="1:6" ht="19.5" customHeight="1" x14ac:dyDescent="0.25">
      <c r="A66" s="4">
        <v>12.253497376550001</v>
      </c>
      <c r="B66" s="4">
        <v>2.5247464430409843</v>
      </c>
      <c r="C66" s="5">
        <v>0</v>
      </c>
      <c r="D66" s="5">
        <v>0</v>
      </c>
      <c r="E66" s="4">
        <v>0.83299999999999996</v>
      </c>
      <c r="F66" s="5">
        <v>4240</v>
      </c>
    </row>
    <row r="67" spans="1:6" ht="19.5" customHeight="1" x14ac:dyDescent="0.25">
      <c r="A67" s="4">
        <v>13.930053701292165</v>
      </c>
      <c r="B67" s="4">
        <v>2.6245519031023044</v>
      </c>
      <c r="C67" s="5">
        <v>0</v>
      </c>
      <c r="D67" s="5">
        <v>0</v>
      </c>
      <c r="E67" s="4">
        <v>0.83199999999999996</v>
      </c>
      <c r="F67" s="5">
        <v>4240</v>
      </c>
    </row>
    <row r="68" spans="1:6" ht="19.5" customHeight="1" x14ac:dyDescent="0.25">
      <c r="A68" s="4">
        <v>15.460291669771362</v>
      </c>
      <c r="B68" s="4">
        <v>2.7176591780646957</v>
      </c>
      <c r="C68" s="5">
        <v>0</v>
      </c>
      <c r="D68" s="5">
        <v>0</v>
      </c>
      <c r="E68" s="4">
        <v>0.82199999999999995</v>
      </c>
      <c r="F68" s="5">
        <v>4240</v>
      </c>
    </row>
    <row r="69" spans="1:6" ht="19.5" customHeight="1" x14ac:dyDescent="0.25">
      <c r="A69" s="4">
        <v>17.705142450851188</v>
      </c>
      <c r="B69" s="4">
        <v>2.8745451941046474</v>
      </c>
      <c r="C69" s="5">
        <v>0</v>
      </c>
      <c r="D69" s="5">
        <v>0</v>
      </c>
      <c r="E69" s="4">
        <v>0.78800000000000003</v>
      </c>
      <c r="F69" s="5">
        <v>4240</v>
      </c>
    </row>
    <row r="70" spans="1:6" ht="19.5" customHeight="1" x14ac:dyDescent="0.25">
      <c r="A70" s="4">
        <v>20.126075542810185</v>
      </c>
      <c r="B70" s="4">
        <v>3.0506544841103622</v>
      </c>
      <c r="C70" s="5">
        <v>0</v>
      </c>
      <c r="D70" s="5">
        <v>0</v>
      </c>
      <c r="E70" s="4">
        <v>0.70299999999999996</v>
      </c>
      <c r="F70" s="5">
        <v>4240</v>
      </c>
    </row>
    <row r="71" spans="1:6" ht="19.5" customHeight="1" x14ac:dyDescent="0.25">
      <c r="A71" s="15" t="s">
        <v>4</v>
      </c>
      <c r="B71" s="16"/>
      <c r="C71" s="16"/>
      <c r="D71" s="16"/>
      <c r="E71" s="17"/>
      <c r="F71" s="17"/>
    </row>
    <row r="72" spans="1:6" ht="19.5" customHeight="1" x14ac:dyDescent="0.25">
      <c r="A72" s="4">
        <v>7.4772987668548208</v>
      </c>
      <c r="B72" s="4">
        <v>2.5440956228977951</v>
      </c>
      <c r="C72" s="5">
        <v>0</v>
      </c>
      <c r="D72" s="5">
        <v>0</v>
      </c>
      <c r="E72" s="4">
        <v>0.79400000000000004</v>
      </c>
      <c r="F72" s="5">
        <v>3975</v>
      </c>
    </row>
    <row r="73" spans="1:6" ht="19.5" customHeight="1" x14ac:dyDescent="0.25">
      <c r="A73" s="4">
        <v>8.5710092594508644</v>
      </c>
      <c r="B73" s="4">
        <v>2.5440956228977951</v>
      </c>
      <c r="C73" s="5">
        <v>0</v>
      </c>
      <c r="D73" s="5">
        <v>0</v>
      </c>
      <c r="E73" s="4">
        <v>0.82199999999999995</v>
      </c>
      <c r="F73" s="5">
        <v>3975</v>
      </c>
    </row>
    <row r="74" spans="1:6" ht="19.5" customHeight="1" x14ac:dyDescent="0.25">
      <c r="A74" s="4">
        <v>9.7820904806442925</v>
      </c>
      <c r="B74" s="4">
        <v>2.5971736176789344</v>
      </c>
      <c r="C74" s="5">
        <v>0</v>
      </c>
      <c r="D74" s="5">
        <v>0</v>
      </c>
      <c r="E74" s="4">
        <v>0.83</v>
      </c>
      <c r="F74" s="5">
        <v>3975</v>
      </c>
    </row>
    <row r="75" spans="1:6" ht="19.5" customHeight="1" x14ac:dyDescent="0.25">
      <c r="A75" s="4">
        <v>10.935884898477084</v>
      </c>
      <c r="B75" s="4">
        <v>2.6314869034272617</v>
      </c>
      <c r="C75" s="5">
        <v>0</v>
      </c>
      <c r="D75" s="5">
        <v>0</v>
      </c>
      <c r="E75" s="4">
        <v>0.83199999999999996</v>
      </c>
      <c r="F75" s="5">
        <v>3975</v>
      </c>
    </row>
    <row r="76" spans="1:6" ht="19.5" customHeight="1" x14ac:dyDescent="0.25">
      <c r="A76" s="4">
        <v>12.284147947071972</v>
      </c>
      <c r="B76" s="4">
        <v>2.6883147797561775</v>
      </c>
      <c r="C76" s="5">
        <v>0</v>
      </c>
      <c r="D76" s="5">
        <v>0</v>
      </c>
      <c r="E76" s="4">
        <v>0.83299999999999996</v>
      </c>
      <c r="F76" s="5">
        <v>3975</v>
      </c>
    </row>
    <row r="77" spans="1:6" ht="19.5" customHeight="1" x14ac:dyDescent="0.25">
      <c r="A77" s="4">
        <v>13.945062453052016</v>
      </c>
      <c r="B77" s="4">
        <v>2.7939015134704546</v>
      </c>
      <c r="C77" s="5">
        <v>0</v>
      </c>
      <c r="D77" s="5">
        <v>0</v>
      </c>
      <c r="E77" s="4">
        <v>0.83199999999999996</v>
      </c>
      <c r="F77" s="5">
        <v>3975</v>
      </c>
    </row>
    <row r="78" spans="1:6" ht="19.5" customHeight="1" x14ac:dyDescent="0.25">
      <c r="A78" s="4">
        <v>15.490080767723345</v>
      </c>
      <c r="B78" s="4">
        <v>2.8745451941046474</v>
      </c>
      <c r="C78" s="5">
        <v>0</v>
      </c>
      <c r="D78" s="5">
        <v>0</v>
      </c>
      <c r="E78" s="4">
        <v>0.82199999999999995</v>
      </c>
      <c r="F78" s="5">
        <v>3975</v>
      </c>
    </row>
    <row r="79" spans="1:6" ht="19.5" customHeight="1" x14ac:dyDescent="0.25">
      <c r="A79" s="4">
        <v>17.466326923156558</v>
      </c>
      <c r="B79" s="4">
        <v>3.0228749748497927</v>
      </c>
      <c r="C79" s="5">
        <v>0</v>
      </c>
      <c r="D79" s="5">
        <v>0</v>
      </c>
      <c r="E79" s="4">
        <v>0.78800000000000003</v>
      </c>
      <c r="F79" s="5">
        <v>3975</v>
      </c>
    </row>
    <row r="80" spans="1:6" ht="19.5" customHeight="1" x14ac:dyDescent="0.25">
      <c r="A80" s="4">
        <v>19.668866035400981</v>
      </c>
      <c r="B80" s="4">
        <v>3.1975794975541056</v>
      </c>
      <c r="C80" s="5">
        <v>0</v>
      </c>
      <c r="D80" s="5">
        <v>0</v>
      </c>
      <c r="E80" s="4">
        <v>0.70299999999999996</v>
      </c>
      <c r="F80" s="5">
        <v>3975</v>
      </c>
    </row>
    <row r="81" spans="1:6" ht="19.5" customHeight="1" x14ac:dyDescent="0.25">
      <c r="A81" s="15" t="s">
        <v>4</v>
      </c>
      <c r="B81" s="16"/>
      <c r="C81" s="16"/>
      <c r="D81" s="16"/>
      <c r="E81" s="17"/>
      <c r="F81" s="17"/>
    </row>
    <row r="82" spans="1:6" ht="19.5" customHeight="1" x14ac:dyDescent="0.25">
      <c r="A82" s="4">
        <v>7.6101163197317625</v>
      </c>
      <c r="B82" s="4">
        <v>2.7325729279365136</v>
      </c>
      <c r="C82" s="5">
        <v>0</v>
      </c>
      <c r="D82" s="5">
        <v>0</v>
      </c>
      <c r="E82" s="4">
        <v>0.79400000000000004</v>
      </c>
      <c r="F82" s="4">
        <v>3709.9999999999995</v>
      </c>
    </row>
    <row r="83" spans="1:6" ht="19.5" customHeight="1" x14ac:dyDescent="0.25">
      <c r="A83" s="4">
        <v>8.5826006203666942</v>
      </c>
      <c r="B83" s="4">
        <v>2.7176591780646957</v>
      </c>
      <c r="C83" s="5">
        <v>0</v>
      </c>
      <c r="D83" s="5">
        <v>0</v>
      </c>
      <c r="E83" s="4">
        <v>0.82199999999999995</v>
      </c>
      <c r="F83" s="4">
        <v>3709.9999999999995</v>
      </c>
    </row>
    <row r="84" spans="1:6" ht="19.5" customHeight="1" x14ac:dyDescent="0.25">
      <c r="A84" s="4">
        <v>9.7202835183709659</v>
      </c>
      <c r="B84" s="4">
        <v>2.7400913536103388</v>
      </c>
      <c r="C84" s="5">
        <v>0</v>
      </c>
      <c r="D84" s="5">
        <v>0</v>
      </c>
      <c r="E84" s="4">
        <v>0.83</v>
      </c>
      <c r="F84" s="4">
        <v>3709.9999999999995</v>
      </c>
    </row>
    <row r="85" spans="1:6" ht="19.5" customHeight="1" x14ac:dyDescent="0.25">
      <c r="A85" s="4">
        <v>10.88565063734541</v>
      </c>
      <c r="B85" s="4">
        <v>2.7939015134704546</v>
      </c>
      <c r="C85" s="5">
        <v>0</v>
      </c>
      <c r="D85" s="5">
        <v>0</v>
      </c>
      <c r="E85" s="4">
        <v>0.83199999999999996</v>
      </c>
      <c r="F85" s="4">
        <v>3709.9999999999995</v>
      </c>
    </row>
    <row r="86" spans="1:6" ht="19.5" customHeight="1" x14ac:dyDescent="0.25">
      <c r="A86" s="4">
        <v>12.120800167726246</v>
      </c>
      <c r="B86" s="4">
        <v>2.8336497042887818</v>
      </c>
      <c r="C86" s="5">
        <v>0</v>
      </c>
      <c r="D86" s="5">
        <v>0</v>
      </c>
      <c r="E86" s="4">
        <v>0.83299999999999996</v>
      </c>
      <c r="F86" s="4">
        <v>3709.9999999999995</v>
      </c>
    </row>
    <row r="87" spans="1:6" ht="19.5" customHeight="1" x14ac:dyDescent="0.25">
      <c r="A87" s="4">
        <v>13.64396005819936</v>
      </c>
      <c r="B87" s="4">
        <v>2.9338228713870262</v>
      </c>
      <c r="C87" s="5">
        <v>0</v>
      </c>
      <c r="D87" s="5">
        <v>0</v>
      </c>
      <c r="E87" s="4">
        <v>0.83199999999999996</v>
      </c>
      <c r="F87" s="4">
        <v>3709.9999999999995</v>
      </c>
    </row>
    <row r="88" spans="1:6" ht="19.5" customHeight="1" x14ac:dyDescent="0.25">
      <c r="A88" s="4">
        <v>15.161485147141507</v>
      </c>
      <c r="B88" s="4">
        <v>3.0228749748497927</v>
      </c>
      <c r="C88" s="5">
        <v>0</v>
      </c>
      <c r="D88" s="5">
        <v>0</v>
      </c>
      <c r="E88" s="4">
        <v>0.82199999999999995</v>
      </c>
      <c r="F88" s="4">
        <v>3709.9999999999995</v>
      </c>
    </row>
    <row r="89" spans="1:6" ht="19.5" customHeight="1" x14ac:dyDescent="0.25">
      <c r="A89" s="4">
        <v>16.907512416111143</v>
      </c>
      <c r="B89" s="4">
        <v>3.1470568558003067</v>
      </c>
      <c r="C89" s="5">
        <v>0</v>
      </c>
      <c r="D89" s="5">
        <v>0</v>
      </c>
      <c r="E89" s="4">
        <v>0.78800000000000003</v>
      </c>
      <c r="F89" s="4">
        <v>3709.9999999999995</v>
      </c>
    </row>
    <row r="90" spans="1:6" ht="19.5" customHeight="1" x14ac:dyDescent="0.25">
      <c r="A90" s="4">
        <v>19.098436328993866</v>
      </c>
      <c r="B90" s="4">
        <v>3.3146484177852278</v>
      </c>
      <c r="C90" s="5">
        <v>0</v>
      </c>
      <c r="D90" s="5">
        <v>0</v>
      </c>
      <c r="E90" s="4">
        <v>0.70299999999999996</v>
      </c>
      <c r="F90" s="4">
        <v>3709.9999999999995</v>
      </c>
    </row>
    <row r="91" spans="1:6" ht="19.5" customHeight="1" x14ac:dyDescent="0.25">
      <c r="A91" s="15" t="s">
        <v>5</v>
      </c>
      <c r="B91" s="16"/>
      <c r="C91" s="16"/>
      <c r="D91" s="16"/>
      <c r="E91" s="17"/>
      <c r="F91" s="17"/>
    </row>
    <row r="92" spans="1:6" ht="19.5" customHeight="1" x14ac:dyDescent="0.25">
      <c r="A92" s="6" t="s">
        <v>19</v>
      </c>
      <c r="B92" s="5">
        <v>510</v>
      </c>
      <c r="C92" s="16"/>
      <c r="D92" s="16"/>
      <c r="E92" s="17"/>
      <c r="F92" s="17"/>
    </row>
    <row r="93" spans="1:6" ht="19.5" customHeight="1" x14ac:dyDescent="0.25">
      <c r="A93" s="6" t="s">
        <v>6</v>
      </c>
      <c r="B93" s="4">
        <v>303.14999999999998</v>
      </c>
      <c r="C93" s="16"/>
      <c r="D93" s="16"/>
      <c r="E93" s="17"/>
      <c r="F93" s="17"/>
    </row>
    <row r="94" spans="1:6" ht="19.5" customHeight="1" x14ac:dyDescent="0.25">
      <c r="A94" s="6" t="s">
        <v>7</v>
      </c>
      <c r="B94" s="4">
        <v>4.41</v>
      </c>
      <c r="C94" s="16"/>
      <c r="D94" s="16"/>
      <c r="E94" s="17"/>
      <c r="F94" s="17"/>
    </row>
    <row r="95" spans="1:6" ht="19.5" customHeight="1" x14ac:dyDescent="0.25">
      <c r="A95" s="6" t="s">
        <v>8</v>
      </c>
      <c r="B95" s="4">
        <v>2.2000000000000002</v>
      </c>
      <c r="C95" s="16"/>
      <c r="D95" s="16"/>
      <c r="E95" s="17"/>
      <c r="F95" s="17"/>
    </row>
    <row r="96" spans="1:6" ht="19.5" customHeight="1" x14ac:dyDescent="0.25">
      <c r="A96" s="6" t="s">
        <v>9</v>
      </c>
      <c r="B96" s="4">
        <v>0.85</v>
      </c>
      <c r="C96" s="16"/>
      <c r="D96" s="16"/>
      <c r="E96" s="17"/>
      <c r="F96" s="17"/>
    </row>
    <row r="97" spans="1:6" ht="19.5" customHeight="1" x14ac:dyDescent="0.25">
      <c r="A97" s="6" t="s">
        <v>10</v>
      </c>
      <c r="B97" s="4">
        <v>4.4574999999999996</v>
      </c>
      <c r="C97" s="16"/>
      <c r="D97" s="16"/>
      <c r="E97" s="17"/>
      <c r="F97" s="17"/>
    </row>
    <row r="98" spans="1:6" ht="19.5" customHeight="1" x14ac:dyDescent="0.25">
      <c r="A98" s="6" t="s">
        <v>11</v>
      </c>
      <c r="B98" s="4">
        <v>5300</v>
      </c>
      <c r="C98" s="16"/>
      <c r="D98" s="16"/>
      <c r="E98" s="17"/>
      <c r="F98" s="17"/>
    </row>
    <row r="99" spans="1:6" ht="19.5" customHeight="1" x14ac:dyDescent="0.25">
      <c r="A99" s="6" t="s">
        <v>12</v>
      </c>
      <c r="B99" s="4"/>
      <c r="C99" s="16"/>
      <c r="D99" s="16"/>
      <c r="E99" s="17"/>
      <c r="F99" s="17"/>
    </row>
    <row r="100" spans="1:6" ht="19.5" customHeight="1" x14ac:dyDescent="0.25">
      <c r="A100" s="6" t="s">
        <v>13</v>
      </c>
      <c r="B100" s="16"/>
      <c r="C100" s="16"/>
      <c r="D100" s="16"/>
      <c r="E100" s="17"/>
      <c r="F100" s="17"/>
    </row>
    <row r="101" spans="1:6" ht="19.5" customHeight="1" x14ac:dyDescent="0.25">
      <c r="A101" s="6" t="s">
        <v>14</v>
      </c>
      <c r="B101" s="16"/>
      <c r="C101" s="16"/>
      <c r="D101" s="16"/>
      <c r="E101" s="17"/>
      <c r="F101" s="17"/>
    </row>
    <row r="102" spans="1:6" ht="19.5" customHeight="1" x14ac:dyDescent="0.25">
      <c r="A102" s="15" t="s">
        <v>15</v>
      </c>
      <c r="B102" s="16"/>
      <c r="C102" s="16"/>
      <c r="D102" s="16"/>
      <c r="E102" s="17"/>
      <c r="F102" s="17"/>
    </row>
    <row r="103" spans="1:6" ht="19.5" customHeight="1" x14ac:dyDescent="0.25">
      <c r="A103" s="6" t="s">
        <v>16</v>
      </c>
      <c r="B103" s="4">
        <v>4.7</v>
      </c>
      <c r="C103" s="16"/>
      <c r="D103" s="16"/>
      <c r="E103" s="17"/>
      <c r="F103" s="17"/>
    </row>
    <row r="104" spans="1:6" ht="19.5" customHeight="1" x14ac:dyDescent="0.25">
      <c r="A104" s="6" t="s">
        <v>17</v>
      </c>
      <c r="B104" s="5">
        <v>16</v>
      </c>
      <c r="C104" s="16"/>
      <c r="D104" s="16"/>
      <c r="E104" s="17"/>
      <c r="F104" s="17"/>
    </row>
    <row r="105" spans="1:6" ht="19.5" customHeight="1" x14ac:dyDescent="0.25">
      <c r="A105" s="6" t="s">
        <v>18</v>
      </c>
      <c r="B105" s="5">
        <v>45</v>
      </c>
      <c r="C105" s="16"/>
      <c r="D105" s="16"/>
      <c r="E105" s="17"/>
      <c r="F105" s="1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5">
        <v>6.99</v>
      </c>
      <c r="B2" s="45">
        <v>2.887596899224806</v>
      </c>
      <c r="C2" s="5">
        <v>0</v>
      </c>
      <c r="D2" s="5">
        <v>0</v>
      </c>
      <c r="E2" s="4">
        <v>0.748</v>
      </c>
      <c r="F2" s="5">
        <v>5565</v>
      </c>
    </row>
    <row r="3" spans="1:6" ht="19.5" customHeight="1" x14ac:dyDescent="0.25">
      <c r="A3" s="45">
        <v>10</v>
      </c>
      <c r="B3" s="45">
        <v>2.9740518962075848</v>
      </c>
      <c r="C3" s="5">
        <v>0</v>
      </c>
      <c r="D3" s="5">
        <v>0</v>
      </c>
      <c r="E3" s="4">
        <v>0.81</v>
      </c>
      <c r="F3" s="5">
        <v>5565</v>
      </c>
    </row>
    <row r="4" spans="1:6" ht="19.5" customHeight="1" x14ac:dyDescent="0.25">
      <c r="A4" s="45">
        <v>13</v>
      </c>
      <c r="B4" s="45">
        <v>3.1567796610169494</v>
      </c>
      <c r="C4" s="5">
        <v>0</v>
      </c>
      <c r="D4" s="5">
        <v>0</v>
      </c>
      <c r="E4" s="4">
        <v>0.82099999999999995</v>
      </c>
      <c r="F4" s="5">
        <v>5565</v>
      </c>
    </row>
    <row r="5" spans="1:6" ht="19.5" customHeight="1" x14ac:dyDescent="0.25">
      <c r="A5" s="45">
        <v>16</v>
      </c>
      <c r="B5" s="45">
        <v>3.449074074074074</v>
      </c>
      <c r="C5" s="5">
        <v>0</v>
      </c>
      <c r="D5" s="5">
        <v>0</v>
      </c>
      <c r="E5" s="4">
        <v>0.81</v>
      </c>
      <c r="F5" s="5">
        <v>5565</v>
      </c>
    </row>
    <row r="6" spans="1:6" ht="19.5" customHeight="1" x14ac:dyDescent="0.25">
      <c r="A6" s="45">
        <v>20</v>
      </c>
      <c r="B6" s="45">
        <v>3.8402061855670104</v>
      </c>
      <c r="C6" s="5">
        <v>0</v>
      </c>
      <c r="D6" s="5">
        <v>0</v>
      </c>
      <c r="E6" s="4">
        <v>0.76800000000000002</v>
      </c>
      <c r="F6" s="5">
        <v>5565</v>
      </c>
    </row>
    <row r="7" spans="1:6" ht="19.5" customHeight="1" x14ac:dyDescent="0.25">
      <c r="A7" s="45">
        <v>22</v>
      </c>
      <c r="B7" s="45">
        <v>4.0710382513661205</v>
      </c>
      <c r="C7" s="5">
        <v>0</v>
      </c>
      <c r="D7" s="5">
        <v>0</v>
      </c>
      <c r="E7" s="4">
        <v>0.73499999999999999</v>
      </c>
      <c r="F7" s="5">
        <v>5565</v>
      </c>
    </row>
    <row r="8" spans="1:6" ht="19.5" customHeight="1" x14ac:dyDescent="0.25">
      <c r="A8" s="45">
        <v>25.8</v>
      </c>
      <c r="B8" s="45">
        <v>4.6273291925465836</v>
      </c>
      <c r="C8" s="5">
        <v>0</v>
      </c>
      <c r="D8" s="5">
        <v>0</v>
      </c>
      <c r="E8" s="4">
        <v>0.63800000000000001</v>
      </c>
      <c r="F8" s="5">
        <v>5565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6"/>
    </row>
    <row r="10" spans="1:6" ht="19.5" customHeight="1" x14ac:dyDescent="0.25">
      <c r="A10" s="45">
        <v>7.06</v>
      </c>
      <c r="B10" s="45">
        <v>3.1171548117154813</v>
      </c>
      <c r="C10" s="5">
        <v>0</v>
      </c>
      <c r="D10" s="5">
        <v>0</v>
      </c>
      <c r="E10" s="4">
        <v>0.751</v>
      </c>
      <c r="F10" s="5">
        <v>5300</v>
      </c>
    </row>
    <row r="11" spans="1:6" ht="19.5" customHeight="1" x14ac:dyDescent="0.25">
      <c r="A11" s="45">
        <v>10</v>
      </c>
      <c r="B11" s="45">
        <v>3.183760683760684</v>
      </c>
      <c r="C11" s="5">
        <v>0</v>
      </c>
      <c r="D11" s="5">
        <v>0</v>
      </c>
      <c r="E11" s="4">
        <v>0.81</v>
      </c>
      <c r="F11" s="5">
        <v>5300</v>
      </c>
    </row>
    <row r="12" spans="1:6" ht="19.5" customHeight="1" x14ac:dyDescent="0.25">
      <c r="A12" s="45">
        <v>12</v>
      </c>
      <c r="B12" s="45">
        <v>3.3111111111111113</v>
      </c>
      <c r="C12" s="5">
        <v>0</v>
      </c>
      <c r="D12" s="5">
        <v>0</v>
      </c>
      <c r="E12" s="4">
        <v>0.82</v>
      </c>
      <c r="F12" s="5">
        <v>5300</v>
      </c>
    </row>
    <row r="13" spans="1:6" ht="19.5" customHeight="1" x14ac:dyDescent="0.25">
      <c r="A13" s="45">
        <v>15</v>
      </c>
      <c r="B13" s="45">
        <v>3.5645933014354072</v>
      </c>
      <c r="C13" s="5">
        <v>0</v>
      </c>
      <c r="D13" s="5">
        <v>0</v>
      </c>
      <c r="E13" s="4">
        <v>0.81499999999999995</v>
      </c>
      <c r="F13" s="5">
        <v>5300</v>
      </c>
    </row>
    <row r="14" spans="1:6" ht="19.5" customHeight="1" x14ac:dyDescent="0.25">
      <c r="A14" s="45">
        <v>18</v>
      </c>
      <c r="B14" s="45">
        <v>3.8903394255874675</v>
      </c>
      <c r="C14" s="5">
        <v>0</v>
      </c>
      <c r="D14" s="5">
        <v>0</v>
      </c>
      <c r="E14" s="4">
        <v>0.78600000000000003</v>
      </c>
      <c r="F14" s="5">
        <v>5300</v>
      </c>
    </row>
    <row r="15" spans="1:6" ht="19.5" customHeight="1" x14ac:dyDescent="0.25">
      <c r="A15" s="45">
        <v>22</v>
      </c>
      <c r="B15" s="45">
        <v>4.3695014662756595</v>
      </c>
      <c r="C15" s="5">
        <v>0</v>
      </c>
      <c r="D15" s="5">
        <v>0</v>
      </c>
      <c r="E15" s="4">
        <v>0.72199999999999998</v>
      </c>
      <c r="F15" s="5">
        <v>5300</v>
      </c>
    </row>
    <row r="16" spans="1:6" ht="19.5" customHeight="1" x14ac:dyDescent="0.25">
      <c r="A16" s="45">
        <v>24.98</v>
      </c>
      <c r="B16" s="45">
        <v>4.806451612903226</v>
      </c>
      <c r="C16" s="5">
        <v>0</v>
      </c>
      <c r="D16" s="5">
        <v>0</v>
      </c>
      <c r="E16" s="4">
        <v>0.64500000000000002</v>
      </c>
      <c r="F16" s="5">
        <v>5300</v>
      </c>
    </row>
    <row r="17" spans="1:6" ht="19.5" customHeight="1" x14ac:dyDescent="0.25">
      <c r="A17" s="15" t="s">
        <v>4</v>
      </c>
      <c r="B17" s="45"/>
      <c r="C17" s="16"/>
      <c r="D17" s="16"/>
      <c r="E17" s="17"/>
      <c r="F17" s="16"/>
    </row>
    <row r="18" spans="1:6" ht="19.5" customHeight="1" x14ac:dyDescent="0.25">
      <c r="A18" s="45">
        <v>7.09</v>
      </c>
      <c r="B18" s="45">
        <v>3.1974248927038627</v>
      </c>
      <c r="C18" s="5">
        <v>0</v>
      </c>
      <c r="D18" s="5">
        <v>0</v>
      </c>
      <c r="E18" s="4">
        <v>0.753</v>
      </c>
      <c r="F18" s="5">
        <v>5200</v>
      </c>
    </row>
    <row r="19" spans="1:6" ht="19.5" customHeight="1" x14ac:dyDescent="0.25">
      <c r="A19" s="45">
        <v>10</v>
      </c>
      <c r="B19" s="45">
        <v>3.2964601769911508</v>
      </c>
      <c r="C19" s="5">
        <v>0</v>
      </c>
      <c r="D19" s="5">
        <v>0</v>
      </c>
      <c r="E19" s="4">
        <v>0.81100000000000005</v>
      </c>
      <c r="F19" s="5">
        <v>5200</v>
      </c>
    </row>
    <row r="20" spans="1:6" ht="19.5" customHeight="1" x14ac:dyDescent="0.25">
      <c r="A20" s="45">
        <v>12</v>
      </c>
      <c r="B20" s="45">
        <v>3.4018264840182648</v>
      </c>
      <c r="C20" s="5">
        <v>0</v>
      </c>
      <c r="D20" s="5">
        <v>0</v>
      </c>
      <c r="E20" s="4">
        <v>0.81899999999999995</v>
      </c>
      <c r="F20" s="5">
        <v>5200</v>
      </c>
    </row>
    <row r="21" spans="1:6" ht="19.5" customHeight="1" x14ac:dyDescent="0.25">
      <c r="A21" s="45">
        <v>15</v>
      </c>
      <c r="B21" s="45">
        <v>3.6519607843137254</v>
      </c>
      <c r="C21" s="5">
        <v>0</v>
      </c>
      <c r="D21" s="5">
        <v>0</v>
      </c>
      <c r="E21" s="4">
        <v>0.81299999999999994</v>
      </c>
      <c r="F21" s="5">
        <v>5200</v>
      </c>
    </row>
    <row r="22" spans="1:6" ht="19.5" customHeight="1" x14ac:dyDescent="0.25">
      <c r="A22" s="45">
        <v>18</v>
      </c>
      <c r="B22" s="45">
        <v>4.0053763440860211</v>
      </c>
      <c r="C22" s="5">
        <v>0</v>
      </c>
      <c r="D22" s="5">
        <v>0</v>
      </c>
      <c r="E22" s="4">
        <v>0.78300000000000003</v>
      </c>
      <c r="F22" s="5">
        <v>5200</v>
      </c>
    </row>
    <row r="23" spans="1:6" ht="19.5" customHeight="1" x14ac:dyDescent="0.25">
      <c r="A23" s="45">
        <v>22</v>
      </c>
      <c r="B23" s="45">
        <v>4.4879518072289164</v>
      </c>
      <c r="C23" s="5">
        <v>0</v>
      </c>
      <c r="D23" s="5">
        <v>0</v>
      </c>
      <c r="E23" s="4">
        <v>0.71399999999999997</v>
      </c>
      <c r="F23" s="5">
        <v>5200</v>
      </c>
    </row>
    <row r="24" spans="1:6" ht="19.5" customHeight="1" x14ac:dyDescent="0.25">
      <c r="A24" s="45">
        <v>24.88</v>
      </c>
      <c r="B24" s="45">
        <v>4.837662337662338</v>
      </c>
      <c r="C24" s="5">
        <v>0</v>
      </c>
      <c r="D24" s="5">
        <v>0</v>
      </c>
      <c r="E24" s="4">
        <v>0.64400000000000002</v>
      </c>
      <c r="F24" s="5">
        <v>5200</v>
      </c>
    </row>
    <row r="25" spans="1:6" ht="19.5" customHeight="1" x14ac:dyDescent="0.25">
      <c r="A25" s="15" t="s">
        <v>4</v>
      </c>
      <c r="B25" s="45"/>
      <c r="C25" s="16"/>
      <c r="D25" s="16"/>
      <c r="E25" s="17"/>
      <c r="F25" s="16"/>
    </row>
    <row r="26" spans="1:6" ht="19.5" customHeight="1" x14ac:dyDescent="0.25">
      <c r="A26" s="45">
        <v>7.14</v>
      </c>
      <c r="B26" s="45">
        <v>3.616504854368932</v>
      </c>
      <c r="C26" s="5">
        <v>0</v>
      </c>
      <c r="D26" s="5">
        <v>0</v>
      </c>
      <c r="E26" s="4">
        <v>0.76300000000000001</v>
      </c>
      <c r="F26" s="5">
        <v>4770</v>
      </c>
    </row>
    <row r="27" spans="1:6" ht="19.5" customHeight="1" x14ac:dyDescent="0.25">
      <c r="A27" s="45">
        <v>10</v>
      </c>
      <c r="B27" s="45">
        <v>3.6881188118811883</v>
      </c>
      <c r="C27" s="5">
        <v>0</v>
      </c>
      <c r="D27" s="5">
        <v>0</v>
      </c>
      <c r="E27" s="4">
        <v>0.81200000000000006</v>
      </c>
      <c r="F27" s="5">
        <v>4770</v>
      </c>
    </row>
    <row r="28" spans="1:6" ht="19.5" customHeight="1" x14ac:dyDescent="0.25">
      <c r="A28" s="45">
        <v>13</v>
      </c>
      <c r="B28" s="45">
        <v>3.9107611548556429</v>
      </c>
      <c r="C28" s="5">
        <v>0</v>
      </c>
      <c r="D28" s="5">
        <v>0</v>
      </c>
      <c r="E28" s="4">
        <v>0.81799999999999995</v>
      </c>
      <c r="F28" s="5">
        <v>4770</v>
      </c>
    </row>
    <row r="29" spans="1:6" ht="19.5" customHeight="1" x14ac:dyDescent="0.25">
      <c r="A29" s="45">
        <v>15</v>
      </c>
      <c r="B29" s="45">
        <v>4.1046831955922869</v>
      </c>
      <c r="C29" s="5">
        <v>0</v>
      </c>
      <c r="D29" s="5">
        <v>0</v>
      </c>
      <c r="E29" s="4">
        <v>0.81</v>
      </c>
      <c r="F29" s="5">
        <v>4770</v>
      </c>
    </row>
    <row r="30" spans="1:6" ht="19.5" customHeight="1" x14ac:dyDescent="0.25">
      <c r="A30" s="45">
        <v>17</v>
      </c>
      <c r="B30" s="45">
        <v>4.3313953488372094</v>
      </c>
      <c r="C30" s="5">
        <v>0</v>
      </c>
      <c r="D30" s="5">
        <v>0</v>
      </c>
      <c r="E30" s="4">
        <v>0.78900000000000003</v>
      </c>
      <c r="F30" s="5">
        <v>4770</v>
      </c>
    </row>
    <row r="31" spans="1:6" ht="19.5" customHeight="1" x14ac:dyDescent="0.25">
      <c r="A31" s="45">
        <v>20</v>
      </c>
      <c r="B31" s="45">
        <v>4.65625</v>
      </c>
      <c r="C31" s="5">
        <v>0</v>
      </c>
      <c r="D31" s="5">
        <v>0</v>
      </c>
      <c r="E31" s="4">
        <v>0.73399999999999999</v>
      </c>
      <c r="F31" s="5">
        <v>4770</v>
      </c>
    </row>
    <row r="32" spans="1:6" ht="19.5" customHeight="1" x14ac:dyDescent="0.25">
      <c r="A32" s="45">
        <v>23</v>
      </c>
      <c r="B32" s="45">
        <v>5.1027397260273979</v>
      </c>
      <c r="C32" s="5">
        <v>0</v>
      </c>
      <c r="D32" s="5">
        <v>0</v>
      </c>
      <c r="E32" s="4">
        <v>0.65300000000000002</v>
      </c>
      <c r="F32" s="5">
        <v>4770</v>
      </c>
    </row>
    <row r="33" spans="1:6" ht="19.5" customHeight="1" x14ac:dyDescent="0.25">
      <c r="A33" s="15" t="s">
        <v>4</v>
      </c>
      <c r="B33" s="17"/>
      <c r="C33" s="16"/>
      <c r="D33" s="16"/>
      <c r="E33" s="17"/>
      <c r="F33" s="16"/>
    </row>
    <row r="34" spans="1:6" ht="19.5" customHeight="1" x14ac:dyDescent="0.25">
      <c r="A34" s="45">
        <v>7.15</v>
      </c>
      <c r="B34" s="45">
        <v>4.1388888888888893</v>
      </c>
      <c r="C34" s="5">
        <v>0</v>
      </c>
      <c r="D34" s="5">
        <v>0</v>
      </c>
      <c r="E34" s="4">
        <v>0.77100000000000002</v>
      </c>
      <c r="F34" s="5">
        <v>4240</v>
      </c>
    </row>
    <row r="35" spans="1:6" ht="19.5" customHeight="1" x14ac:dyDescent="0.25">
      <c r="A35" s="45">
        <v>11</v>
      </c>
      <c r="B35" s="45">
        <v>4.3188405797101446</v>
      </c>
      <c r="C35" s="5">
        <v>0</v>
      </c>
      <c r="D35" s="5">
        <v>0</v>
      </c>
      <c r="E35" s="4">
        <v>0.81899999999999995</v>
      </c>
      <c r="F35" s="5">
        <v>4240</v>
      </c>
    </row>
    <row r="36" spans="1:6" ht="19.5" customHeight="1" x14ac:dyDescent="0.25">
      <c r="A36" s="45">
        <v>13</v>
      </c>
      <c r="B36" s="45">
        <v>4.6273291925465836</v>
      </c>
      <c r="C36" s="5">
        <v>0</v>
      </c>
      <c r="D36" s="5">
        <v>0</v>
      </c>
      <c r="E36" s="4">
        <v>0.81699999999999995</v>
      </c>
      <c r="F36" s="5">
        <v>4240</v>
      </c>
    </row>
    <row r="37" spans="1:6" ht="19.5" customHeight="1" x14ac:dyDescent="0.25">
      <c r="A37" s="45">
        <v>15</v>
      </c>
      <c r="B37" s="45">
        <v>4.6708463949843262</v>
      </c>
      <c r="C37" s="5">
        <v>0</v>
      </c>
      <c r="D37" s="5">
        <v>0</v>
      </c>
      <c r="E37" s="24">
        <v>0.8</v>
      </c>
      <c r="F37" s="5">
        <v>4240</v>
      </c>
    </row>
    <row r="38" spans="1:6" ht="19.5" customHeight="1" x14ac:dyDescent="0.25">
      <c r="A38" s="45">
        <v>17</v>
      </c>
      <c r="B38" s="45">
        <v>4.9174917491749177</v>
      </c>
      <c r="C38" s="5">
        <v>0</v>
      </c>
      <c r="D38" s="5">
        <v>0</v>
      </c>
      <c r="E38" s="4">
        <v>0.76900000000000002</v>
      </c>
      <c r="F38" s="5">
        <v>4240</v>
      </c>
    </row>
    <row r="39" spans="1:6" ht="19.5" customHeight="1" x14ac:dyDescent="0.25">
      <c r="A39" s="45">
        <v>19</v>
      </c>
      <c r="B39" s="45">
        <v>5.1379310344827589</v>
      </c>
      <c r="C39" s="5">
        <v>0</v>
      </c>
      <c r="D39" s="5">
        <v>0</v>
      </c>
      <c r="E39" s="4">
        <v>0.72599999999999998</v>
      </c>
      <c r="F39" s="5">
        <v>4240</v>
      </c>
    </row>
    <row r="40" spans="1:6" ht="19.5" customHeight="1" x14ac:dyDescent="0.25">
      <c r="A40" s="45">
        <v>20.8</v>
      </c>
      <c r="B40" s="45">
        <v>5.3790613718411553</v>
      </c>
      <c r="C40" s="5">
        <v>0</v>
      </c>
      <c r="D40" s="5">
        <v>0</v>
      </c>
      <c r="E40" s="4">
        <v>0.67500000000000004</v>
      </c>
      <c r="F40" s="5">
        <v>4240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6"/>
    </row>
    <row r="42" spans="1:6" ht="19.5" customHeight="1" x14ac:dyDescent="0.25">
      <c r="A42" s="45">
        <v>7.18</v>
      </c>
      <c r="B42" s="45">
        <v>4.7971667739858344</v>
      </c>
      <c r="C42" s="5">
        <v>0</v>
      </c>
      <c r="D42" s="5">
        <v>0</v>
      </c>
      <c r="E42" s="4">
        <v>0.77900000000000003</v>
      </c>
      <c r="F42" s="5">
        <v>3710</v>
      </c>
    </row>
    <row r="43" spans="1:6" ht="19.5" customHeight="1" x14ac:dyDescent="0.25">
      <c r="A43" s="45">
        <v>9</v>
      </c>
      <c r="B43" s="45">
        <v>4.8033526756931018</v>
      </c>
      <c r="C43" s="5">
        <v>0</v>
      </c>
      <c r="D43" s="5">
        <v>0</v>
      </c>
      <c r="E43" s="4">
        <v>0.81</v>
      </c>
      <c r="F43" s="5">
        <v>3710</v>
      </c>
    </row>
    <row r="44" spans="1:6" ht="19.5" customHeight="1" x14ac:dyDescent="0.25">
      <c r="A44" s="45">
        <v>11</v>
      </c>
      <c r="B44" s="45">
        <v>4.961704961704962</v>
      </c>
      <c r="C44" s="5">
        <v>0</v>
      </c>
      <c r="D44" s="5">
        <v>0</v>
      </c>
      <c r="E44" s="4">
        <v>0.81799999999999995</v>
      </c>
      <c r="F44" s="5">
        <v>3710</v>
      </c>
    </row>
    <row r="45" spans="1:6" ht="19.5" customHeight="1" x14ac:dyDescent="0.25">
      <c r="A45" s="45">
        <v>13</v>
      </c>
      <c r="B45" s="45">
        <v>5.1027397260273979</v>
      </c>
      <c r="C45" s="5">
        <v>0</v>
      </c>
      <c r="D45" s="5">
        <v>0</v>
      </c>
      <c r="E45" s="4">
        <v>0.80700000000000005</v>
      </c>
      <c r="F45" s="5">
        <v>3710</v>
      </c>
    </row>
    <row r="46" spans="1:6" ht="19.5" customHeight="1" x14ac:dyDescent="0.25">
      <c r="A46" s="45">
        <v>15</v>
      </c>
      <c r="B46" s="45">
        <v>5.302491103202847</v>
      </c>
      <c r="C46" s="5">
        <v>0</v>
      </c>
      <c r="D46" s="5">
        <v>0</v>
      </c>
      <c r="E46" s="4">
        <v>0.77800000000000002</v>
      </c>
      <c r="F46" s="5">
        <v>3710</v>
      </c>
    </row>
    <row r="47" spans="1:6" ht="19.5" customHeight="1" x14ac:dyDescent="0.25">
      <c r="A47" s="45">
        <v>17</v>
      </c>
      <c r="B47" s="45">
        <v>5.5185185185185182</v>
      </c>
      <c r="C47" s="5">
        <v>0</v>
      </c>
      <c r="D47" s="5">
        <v>0</v>
      </c>
      <c r="E47" s="4">
        <v>0.73099999999999998</v>
      </c>
      <c r="F47" s="5">
        <v>3710</v>
      </c>
    </row>
    <row r="48" spans="1:6" ht="19.5" customHeight="1" x14ac:dyDescent="0.25">
      <c r="A48" s="45">
        <v>18.5</v>
      </c>
      <c r="B48" s="45">
        <v>5.7307692307692308</v>
      </c>
      <c r="C48" s="5">
        <v>0</v>
      </c>
      <c r="D48" s="5">
        <v>0</v>
      </c>
      <c r="E48" s="4">
        <v>0.68600000000000005</v>
      </c>
      <c r="F48" s="5">
        <v>3710</v>
      </c>
    </row>
    <row r="49" spans="1:6" ht="19.5" customHeight="1" x14ac:dyDescent="0.25">
      <c r="A49" s="15" t="s">
        <v>5</v>
      </c>
      <c r="B49" s="17"/>
      <c r="C49" s="16"/>
      <c r="D49" s="16"/>
      <c r="E49" s="17"/>
      <c r="F49" s="16"/>
    </row>
    <row r="50" spans="1:6" ht="19.5" customHeight="1" x14ac:dyDescent="0.25">
      <c r="A50" s="15" t="s">
        <v>19</v>
      </c>
      <c r="B50" s="5">
        <v>511</v>
      </c>
      <c r="C50" s="16"/>
      <c r="D50" s="16"/>
      <c r="E50" s="17"/>
      <c r="F50" s="16"/>
    </row>
    <row r="51" spans="1:6" ht="19.5" customHeight="1" x14ac:dyDescent="0.25">
      <c r="A51" s="15" t="s">
        <v>6</v>
      </c>
      <c r="B51" s="4">
        <v>313.14999999999998</v>
      </c>
      <c r="C51" s="16"/>
      <c r="D51" s="16"/>
      <c r="E51" s="17"/>
      <c r="F51" s="16"/>
    </row>
    <row r="52" spans="1:6" ht="19.5" customHeight="1" x14ac:dyDescent="0.25">
      <c r="A52" s="6" t="s">
        <v>7</v>
      </c>
      <c r="B52" s="4">
        <v>7.45</v>
      </c>
      <c r="C52" s="16"/>
      <c r="D52" s="16"/>
      <c r="E52" s="17"/>
      <c r="F52" s="16"/>
    </row>
    <row r="53" spans="1:6" ht="19.5" customHeight="1" x14ac:dyDescent="0.25">
      <c r="A53" s="6" t="s">
        <v>8</v>
      </c>
      <c r="B53" s="4">
        <v>2.2000000000000002</v>
      </c>
      <c r="C53" s="16"/>
      <c r="D53" s="4"/>
      <c r="E53" s="4"/>
      <c r="F53" s="16"/>
    </row>
    <row r="54" spans="1:6" ht="19.5" customHeight="1" x14ac:dyDescent="0.25">
      <c r="A54" s="6" t="s">
        <v>9</v>
      </c>
      <c r="B54" s="4">
        <v>0.85</v>
      </c>
      <c r="C54" s="16"/>
      <c r="D54" s="4"/>
      <c r="E54" s="4"/>
      <c r="F54" s="16"/>
    </row>
    <row r="55" spans="1:6" ht="19.5" customHeight="1" x14ac:dyDescent="0.25">
      <c r="A55" s="6" t="s">
        <v>10</v>
      </c>
      <c r="B55" s="4">
        <v>2.76</v>
      </c>
      <c r="C55" s="16"/>
      <c r="D55" s="4"/>
      <c r="E55" s="4"/>
      <c r="F55" s="16"/>
    </row>
    <row r="56" spans="1:6" ht="19.5" customHeight="1" x14ac:dyDescent="0.25">
      <c r="A56" s="6" t="s">
        <v>11</v>
      </c>
      <c r="B56" s="4">
        <v>5300</v>
      </c>
      <c r="C56" s="16"/>
      <c r="D56" s="4"/>
      <c r="E56" s="4"/>
      <c r="F56" s="16"/>
    </row>
    <row r="57" spans="1:6" ht="19.5" customHeight="1" x14ac:dyDescent="0.25">
      <c r="A57" s="6" t="s">
        <v>12</v>
      </c>
      <c r="B57" s="4"/>
      <c r="C57" s="16"/>
      <c r="D57" s="4"/>
      <c r="E57" s="4"/>
      <c r="F57" s="16"/>
    </row>
    <row r="58" spans="1:6" ht="19.5" customHeight="1" x14ac:dyDescent="0.25">
      <c r="A58" s="6" t="s">
        <v>13</v>
      </c>
      <c r="B58" s="17"/>
      <c r="C58" s="16"/>
      <c r="D58" s="4"/>
      <c r="E58" s="4"/>
      <c r="F58" s="16"/>
    </row>
    <row r="59" spans="1:6" ht="19.5" customHeight="1" x14ac:dyDescent="0.25">
      <c r="A59" s="6" t="s">
        <v>14</v>
      </c>
      <c r="B59" s="17"/>
      <c r="C59" s="16"/>
      <c r="D59" s="4"/>
      <c r="E59" s="4"/>
      <c r="F59" s="16"/>
    </row>
    <row r="60" spans="1:6" ht="19.5" customHeight="1" x14ac:dyDescent="0.25">
      <c r="A60" s="15" t="s">
        <v>15</v>
      </c>
      <c r="B60" s="17"/>
      <c r="C60" s="16"/>
      <c r="D60" s="16"/>
      <c r="E60" s="17"/>
      <c r="F60" s="16"/>
    </row>
    <row r="61" spans="1:6" ht="19.5" customHeight="1" x14ac:dyDescent="0.25">
      <c r="A61" s="6" t="s">
        <v>16</v>
      </c>
      <c r="B61" s="4">
        <v>78</v>
      </c>
      <c r="C61" s="16"/>
      <c r="D61" s="16"/>
      <c r="E61" s="17"/>
      <c r="F61" s="16"/>
    </row>
    <row r="62" spans="1:6" ht="19.5" customHeight="1" x14ac:dyDescent="0.25">
      <c r="A62" s="6" t="s">
        <v>17</v>
      </c>
      <c r="B62" s="5">
        <v>16</v>
      </c>
      <c r="C62" s="16"/>
      <c r="D62" s="16"/>
      <c r="E62" s="17"/>
      <c r="F62" s="16"/>
    </row>
    <row r="63" spans="1:6" ht="19.5" customHeight="1" x14ac:dyDescent="0.25">
      <c r="A63" s="6" t="s">
        <v>18</v>
      </c>
      <c r="B63" s="4">
        <v>76</v>
      </c>
      <c r="C63" s="16"/>
      <c r="D63" s="16"/>
      <c r="E63" s="17"/>
      <c r="F63" s="16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5">
        <v>5</v>
      </c>
      <c r="B2" s="45">
        <v>1.1834319526627219</v>
      </c>
      <c r="C2" s="5">
        <v>0</v>
      </c>
      <c r="D2" s="5">
        <v>0</v>
      </c>
      <c r="E2" s="24">
        <v>0.74</v>
      </c>
      <c r="F2" s="5">
        <v>5565</v>
      </c>
    </row>
    <row r="3" spans="1:6" ht="19.5" customHeight="1" x14ac:dyDescent="0.25">
      <c r="A3" s="45">
        <v>8</v>
      </c>
      <c r="B3" s="45">
        <v>1.288244766505636</v>
      </c>
      <c r="C3" s="5">
        <v>0</v>
      </c>
      <c r="D3" s="5">
        <v>0</v>
      </c>
      <c r="E3" s="4">
        <v>0.81499999999999995</v>
      </c>
      <c r="F3" s="5">
        <v>5565</v>
      </c>
    </row>
    <row r="4" spans="1:6" ht="19.5" customHeight="1" x14ac:dyDescent="0.25">
      <c r="A4" s="45">
        <v>10</v>
      </c>
      <c r="B4" s="45">
        <v>1.4234875444839858</v>
      </c>
      <c r="C4" s="5">
        <v>0</v>
      </c>
      <c r="D4" s="5">
        <v>0</v>
      </c>
      <c r="E4" s="4">
        <v>0.82799999999999996</v>
      </c>
      <c r="F4" s="5">
        <v>5565</v>
      </c>
    </row>
    <row r="5" spans="1:6" ht="19.5" customHeight="1" x14ac:dyDescent="0.25">
      <c r="A5" s="45">
        <v>13</v>
      </c>
      <c r="B5" s="45">
        <v>1.6528925619834711</v>
      </c>
      <c r="C5" s="5">
        <v>0</v>
      </c>
      <c r="D5" s="5">
        <v>0</v>
      </c>
      <c r="E5" s="4">
        <v>0.79900000000000004</v>
      </c>
      <c r="F5" s="5">
        <v>5565</v>
      </c>
    </row>
    <row r="6" spans="1:6" ht="19.5" customHeight="1" x14ac:dyDescent="0.25">
      <c r="A6" s="45">
        <v>16</v>
      </c>
      <c r="B6" s="45">
        <v>1.8691588785046729</v>
      </c>
      <c r="C6" s="5">
        <v>0</v>
      </c>
      <c r="D6" s="5">
        <v>0</v>
      </c>
      <c r="E6" s="4">
        <v>0.74199999999999999</v>
      </c>
      <c r="F6" s="5">
        <v>5565</v>
      </c>
    </row>
    <row r="7" spans="1:6" ht="19.5" customHeight="1" x14ac:dyDescent="0.25">
      <c r="A7" s="45">
        <v>18</v>
      </c>
      <c r="B7" s="45">
        <v>2.0202020202020203</v>
      </c>
      <c r="C7" s="5">
        <v>0</v>
      </c>
      <c r="D7" s="5">
        <v>0</v>
      </c>
      <c r="E7" s="24">
        <v>0.7</v>
      </c>
      <c r="F7" s="5">
        <v>5565</v>
      </c>
    </row>
    <row r="8" spans="1:6" ht="19.5" customHeight="1" x14ac:dyDescent="0.25">
      <c r="A8" s="45">
        <v>20.5</v>
      </c>
      <c r="B8" s="45">
        <v>2.2857142857142856</v>
      </c>
      <c r="C8" s="5">
        <v>0</v>
      </c>
      <c r="D8" s="5">
        <v>0</v>
      </c>
      <c r="E8" s="24">
        <v>0.65</v>
      </c>
      <c r="F8" s="5">
        <v>5565</v>
      </c>
    </row>
    <row r="9" spans="1:6" ht="19.5" customHeight="1" x14ac:dyDescent="0.25">
      <c r="A9" s="15" t="s">
        <v>4</v>
      </c>
      <c r="B9" s="17"/>
      <c r="C9" s="16"/>
      <c r="D9" s="16"/>
      <c r="E9" s="17"/>
      <c r="F9" s="16"/>
    </row>
    <row r="10" spans="1:6" ht="19.5" customHeight="1" x14ac:dyDescent="0.25">
      <c r="A10" s="45">
        <v>4.97</v>
      </c>
      <c r="B10" s="45">
        <v>1.2944983818770228</v>
      </c>
      <c r="C10" s="5">
        <v>0</v>
      </c>
      <c r="D10" s="5">
        <v>0</v>
      </c>
      <c r="E10" s="4">
        <v>0.73499999999999999</v>
      </c>
      <c r="F10" s="5">
        <v>5300</v>
      </c>
    </row>
    <row r="11" spans="1:6" ht="19.5" customHeight="1" x14ac:dyDescent="0.25">
      <c r="A11" s="45">
        <v>8</v>
      </c>
      <c r="B11" s="45">
        <v>1.4234875444839858</v>
      </c>
      <c r="C11" s="5">
        <v>0</v>
      </c>
      <c r="D11" s="5">
        <v>0</v>
      </c>
      <c r="E11" s="4">
        <v>0.81299999999999994</v>
      </c>
      <c r="F11" s="5">
        <v>5300</v>
      </c>
    </row>
    <row r="12" spans="1:6" ht="19.5" customHeight="1" x14ac:dyDescent="0.25">
      <c r="A12" s="45">
        <v>10</v>
      </c>
      <c r="B12" s="45">
        <v>1.5384615384615383</v>
      </c>
      <c r="C12" s="5">
        <v>0</v>
      </c>
      <c r="D12" s="5">
        <v>0</v>
      </c>
      <c r="E12" s="4">
        <v>0.82699999999999996</v>
      </c>
      <c r="F12" s="5">
        <v>5300</v>
      </c>
    </row>
    <row r="13" spans="1:6" ht="19.5" customHeight="1" x14ac:dyDescent="0.25">
      <c r="A13" s="45">
        <v>12</v>
      </c>
      <c r="B13" s="45">
        <v>1.680672268907563</v>
      </c>
      <c r="C13" s="5">
        <v>0</v>
      </c>
      <c r="D13" s="5">
        <v>0</v>
      </c>
      <c r="E13" s="24">
        <v>0.81</v>
      </c>
      <c r="F13" s="5">
        <v>5300</v>
      </c>
    </row>
    <row r="14" spans="1:6" ht="19.5" customHeight="1" x14ac:dyDescent="0.25">
      <c r="A14" s="45">
        <v>14</v>
      </c>
      <c r="B14" s="45">
        <v>1.8348623853211008</v>
      </c>
      <c r="C14" s="5">
        <v>0</v>
      </c>
      <c r="D14" s="5">
        <v>0</v>
      </c>
      <c r="E14" s="4">
        <v>0.77800000000000002</v>
      </c>
      <c r="F14" s="5">
        <v>5300</v>
      </c>
    </row>
    <row r="15" spans="1:6" ht="19.5" customHeight="1" x14ac:dyDescent="0.25">
      <c r="A15" s="45">
        <v>16</v>
      </c>
      <c r="B15" s="45">
        <v>2.0202020202020203</v>
      </c>
      <c r="C15" s="5">
        <v>0</v>
      </c>
      <c r="D15" s="5">
        <v>0</v>
      </c>
      <c r="E15" s="24">
        <v>0.74</v>
      </c>
      <c r="F15" s="5">
        <v>5300</v>
      </c>
    </row>
    <row r="16" spans="1:6" ht="19.5" customHeight="1" x14ac:dyDescent="0.25">
      <c r="A16" s="45">
        <v>18.920000000000002</v>
      </c>
      <c r="B16" s="45">
        <v>2.3255813953488373</v>
      </c>
      <c r="C16" s="5">
        <v>0</v>
      </c>
      <c r="D16" s="5">
        <v>0</v>
      </c>
      <c r="E16" s="4">
        <v>0.67900000000000005</v>
      </c>
      <c r="F16" s="5">
        <v>5300</v>
      </c>
    </row>
    <row r="17" spans="1:6" ht="19.5" customHeight="1" x14ac:dyDescent="0.25">
      <c r="A17" s="15" t="s">
        <v>4</v>
      </c>
      <c r="B17" s="45"/>
      <c r="C17" s="16"/>
      <c r="D17" s="16"/>
      <c r="E17" s="17"/>
      <c r="F17" s="16"/>
    </row>
    <row r="18" spans="1:6" ht="19.5" customHeight="1" x14ac:dyDescent="0.25">
      <c r="A18" s="45">
        <v>4.8499999999999996</v>
      </c>
      <c r="B18" s="45">
        <v>1.4285714285714286</v>
      </c>
      <c r="C18" s="5">
        <v>0</v>
      </c>
      <c r="D18" s="5">
        <v>0</v>
      </c>
      <c r="E18" s="4">
        <v>0.73199999999999998</v>
      </c>
      <c r="F18" s="5">
        <v>5200</v>
      </c>
    </row>
    <row r="19" spans="1:6" ht="19.5" customHeight="1" x14ac:dyDescent="0.25">
      <c r="A19" s="45">
        <v>7</v>
      </c>
      <c r="B19" s="45">
        <v>1.4814814814814814</v>
      </c>
      <c r="C19" s="5">
        <v>0</v>
      </c>
      <c r="D19" s="5">
        <v>0</v>
      </c>
      <c r="E19" s="4">
        <v>0.80500000000000005</v>
      </c>
      <c r="F19" s="5">
        <v>5200</v>
      </c>
    </row>
    <row r="20" spans="1:6" ht="19.5" customHeight="1" x14ac:dyDescent="0.25">
      <c r="A20" s="45">
        <v>9</v>
      </c>
      <c r="B20" s="45">
        <v>1.6</v>
      </c>
      <c r="C20" s="5">
        <v>0</v>
      </c>
      <c r="D20" s="5">
        <v>0</v>
      </c>
      <c r="E20" s="4">
        <v>0.82499999999999996</v>
      </c>
      <c r="F20" s="5">
        <v>5200</v>
      </c>
    </row>
    <row r="21" spans="1:6" ht="19.5" customHeight="1" x14ac:dyDescent="0.25">
      <c r="A21" s="45">
        <v>11</v>
      </c>
      <c r="B21" s="45">
        <v>1.7391304347826089</v>
      </c>
      <c r="C21" s="5">
        <v>0</v>
      </c>
      <c r="D21" s="5">
        <v>0</v>
      </c>
      <c r="E21" s="4">
        <v>0.82</v>
      </c>
      <c r="F21" s="5">
        <v>5200</v>
      </c>
    </row>
    <row r="22" spans="1:6" ht="19.5" customHeight="1" x14ac:dyDescent="0.25">
      <c r="A22" s="45">
        <v>13</v>
      </c>
      <c r="B22" s="45">
        <v>1.9047619047619047</v>
      </c>
      <c r="C22" s="5">
        <v>0</v>
      </c>
      <c r="D22" s="5">
        <v>0</v>
      </c>
      <c r="E22" s="4">
        <v>0.79100000000000004</v>
      </c>
      <c r="F22" s="5">
        <v>5200</v>
      </c>
    </row>
    <row r="23" spans="1:6" ht="19.5" customHeight="1" x14ac:dyDescent="0.25">
      <c r="A23" s="45">
        <v>16</v>
      </c>
      <c r="B23" s="45">
        <v>2.1978021978021975</v>
      </c>
      <c r="C23" s="5">
        <v>0</v>
      </c>
      <c r="D23" s="5">
        <v>0</v>
      </c>
      <c r="E23" s="4">
        <v>0.73199999999999998</v>
      </c>
      <c r="F23" s="5">
        <v>5200</v>
      </c>
    </row>
    <row r="24" spans="1:6" ht="19.5" customHeight="1" x14ac:dyDescent="0.25">
      <c r="A24" s="45">
        <v>18.2</v>
      </c>
      <c r="B24" s="45">
        <v>2.3668639053254439</v>
      </c>
      <c r="C24" s="5">
        <v>0</v>
      </c>
      <c r="D24" s="5">
        <v>0</v>
      </c>
      <c r="E24" s="4">
        <v>0.68600000000000005</v>
      </c>
      <c r="F24" s="5">
        <v>5200</v>
      </c>
    </row>
    <row r="25" spans="1:6" ht="19.5" customHeight="1" x14ac:dyDescent="0.25">
      <c r="A25" s="15" t="s">
        <v>4</v>
      </c>
      <c r="B25" s="45"/>
      <c r="C25" s="16"/>
      <c r="D25" s="16"/>
      <c r="E25" s="17"/>
      <c r="F25" s="16"/>
    </row>
    <row r="26" spans="1:6" ht="19.5" customHeight="1" x14ac:dyDescent="0.25">
      <c r="A26" s="45">
        <v>4.67</v>
      </c>
      <c r="B26" s="45">
        <v>1.5503875968992247</v>
      </c>
      <c r="C26" s="5">
        <v>0</v>
      </c>
      <c r="D26" s="5">
        <v>0</v>
      </c>
      <c r="E26" s="4">
        <v>0.73</v>
      </c>
      <c r="F26" s="5">
        <v>4770</v>
      </c>
    </row>
    <row r="27" spans="1:6" ht="19.5" customHeight="1" x14ac:dyDescent="0.25">
      <c r="A27" s="45">
        <v>7</v>
      </c>
      <c r="B27" s="45">
        <v>1.6260162601626016</v>
      </c>
      <c r="C27" s="5">
        <v>0</v>
      </c>
      <c r="D27" s="5">
        <v>0</v>
      </c>
      <c r="E27" s="4">
        <v>0.80500000000000005</v>
      </c>
      <c r="F27" s="5">
        <v>4770</v>
      </c>
    </row>
    <row r="28" spans="1:6" ht="19.5" customHeight="1" x14ac:dyDescent="0.25">
      <c r="A28" s="45">
        <v>9</v>
      </c>
      <c r="B28" s="45">
        <v>1.7391304347826089</v>
      </c>
      <c r="C28" s="5">
        <v>0</v>
      </c>
      <c r="D28" s="5">
        <v>0</v>
      </c>
      <c r="E28" s="4">
        <v>0.82299999999999995</v>
      </c>
      <c r="F28" s="5">
        <v>4770</v>
      </c>
    </row>
    <row r="29" spans="1:6" ht="19.5" customHeight="1" x14ac:dyDescent="0.25">
      <c r="A29" s="45">
        <v>11</v>
      </c>
      <c r="B29" s="45">
        <v>1.8957345971563981</v>
      </c>
      <c r="C29" s="5">
        <v>0</v>
      </c>
      <c r="D29" s="5">
        <v>0</v>
      </c>
      <c r="E29" s="4">
        <v>0.81899999999999995</v>
      </c>
      <c r="F29" s="5">
        <v>4770</v>
      </c>
    </row>
    <row r="30" spans="1:6" ht="19.5" customHeight="1" x14ac:dyDescent="0.25">
      <c r="A30" s="45">
        <v>13</v>
      </c>
      <c r="B30" s="45">
        <v>2.061855670103093</v>
      </c>
      <c r="C30" s="5">
        <v>0</v>
      </c>
      <c r="D30" s="5">
        <v>0</v>
      </c>
      <c r="E30" s="4">
        <v>0.79200000000000004</v>
      </c>
      <c r="F30" s="5">
        <v>4770</v>
      </c>
    </row>
    <row r="31" spans="1:6" ht="19.5" customHeight="1" x14ac:dyDescent="0.25">
      <c r="A31" s="45">
        <v>15</v>
      </c>
      <c r="B31" s="45">
        <v>2.2346368715083798</v>
      </c>
      <c r="C31" s="5">
        <v>0</v>
      </c>
      <c r="D31" s="5">
        <v>0</v>
      </c>
      <c r="E31" s="4">
        <v>0.75</v>
      </c>
      <c r="F31" s="5">
        <v>4770</v>
      </c>
    </row>
    <row r="32" spans="1:6" ht="19.5" customHeight="1" x14ac:dyDescent="0.25">
      <c r="A32" s="45">
        <v>17.5</v>
      </c>
      <c r="B32" s="45">
        <v>2.4844720496894408</v>
      </c>
      <c r="C32" s="5">
        <v>0</v>
      </c>
      <c r="D32" s="5">
        <v>0</v>
      </c>
      <c r="E32" s="4">
        <v>0.69099999999999995</v>
      </c>
      <c r="F32" s="5">
        <v>4770</v>
      </c>
    </row>
    <row r="33" spans="1:6" ht="19.5" customHeight="1" x14ac:dyDescent="0.25">
      <c r="A33" s="15" t="s">
        <v>4</v>
      </c>
      <c r="B33" s="17"/>
      <c r="C33" s="16"/>
      <c r="D33" s="16"/>
      <c r="E33" s="17"/>
      <c r="F33" s="16"/>
    </row>
    <row r="34" spans="1:6" ht="19.5" customHeight="1" x14ac:dyDescent="0.25">
      <c r="A34" s="45">
        <v>4.5</v>
      </c>
      <c r="B34" s="45">
        <v>1.8433179723502304</v>
      </c>
      <c r="C34" s="5">
        <v>0</v>
      </c>
      <c r="D34" s="5">
        <v>0</v>
      </c>
      <c r="E34" s="4">
        <v>0.73050000000000004</v>
      </c>
      <c r="F34" s="5">
        <v>4240</v>
      </c>
    </row>
    <row r="35" spans="1:6" ht="19.5" customHeight="1" x14ac:dyDescent="0.25">
      <c r="A35" s="45">
        <v>6</v>
      </c>
      <c r="B35" s="45">
        <v>1.8957345971563981</v>
      </c>
      <c r="C35" s="5">
        <v>0</v>
      </c>
      <c r="D35" s="5">
        <v>0</v>
      </c>
      <c r="E35" s="4">
        <v>0.78300000000000003</v>
      </c>
      <c r="F35" s="5">
        <v>4240</v>
      </c>
    </row>
    <row r="36" spans="1:6" ht="19.5" customHeight="1" x14ac:dyDescent="0.25">
      <c r="A36" s="45">
        <v>7</v>
      </c>
      <c r="B36" s="45">
        <v>1.9230769230769229</v>
      </c>
      <c r="C36" s="5">
        <v>0</v>
      </c>
      <c r="D36" s="5">
        <v>0</v>
      </c>
      <c r="E36" s="4">
        <v>0.80900000000000005</v>
      </c>
      <c r="F36" s="5">
        <v>4240</v>
      </c>
    </row>
    <row r="37" spans="1:6" ht="19.5" customHeight="1" x14ac:dyDescent="0.25">
      <c r="A37" s="45">
        <v>9</v>
      </c>
      <c r="B37" s="45">
        <v>2.0779220779220777</v>
      </c>
      <c r="C37" s="5">
        <v>0</v>
      </c>
      <c r="D37" s="5">
        <v>0</v>
      </c>
      <c r="E37" s="24">
        <v>0.82199999999999995</v>
      </c>
      <c r="F37" s="5">
        <v>4240</v>
      </c>
    </row>
    <row r="38" spans="1:6" ht="19.5" customHeight="1" x14ac:dyDescent="0.25">
      <c r="A38" s="45">
        <v>11</v>
      </c>
      <c r="B38" s="45">
        <v>2.21606648199446</v>
      </c>
      <c r="C38" s="5">
        <v>0</v>
      </c>
      <c r="D38" s="5">
        <v>0</v>
      </c>
      <c r="E38" s="4">
        <v>0.81599999999999995</v>
      </c>
      <c r="F38" s="5">
        <v>4240</v>
      </c>
    </row>
    <row r="39" spans="1:6" ht="19.5" customHeight="1" x14ac:dyDescent="0.25">
      <c r="A39" s="45">
        <v>13</v>
      </c>
      <c r="B39" s="45">
        <v>2.3809523809523809</v>
      </c>
      <c r="C39" s="5">
        <v>0</v>
      </c>
      <c r="D39" s="5">
        <v>0</v>
      </c>
      <c r="E39" s="4">
        <v>0.77900000000000003</v>
      </c>
      <c r="F39" s="5">
        <v>4240</v>
      </c>
    </row>
    <row r="40" spans="1:6" ht="19.5" customHeight="1" x14ac:dyDescent="0.25">
      <c r="A40" s="45">
        <v>15.7</v>
      </c>
      <c r="B40" s="45">
        <v>2.6666666666666665</v>
      </c>
      <c r="C40" s="5">
        <v>0</v>
      </c>
      <c r="D40" s="5">
        <v>0</v>
      </c>
      <c r="E40" s="24">
        <v>0.71</v>
      </c>
      <c r="F40" s="5">
        <v>4240</v>
      </c>
    </row>
    <row r="41" spans="1:6" ht="19.5" customHeight="1" x14ac:dyDescent="0.25">
      <c r="A41" s="15" t="s">
        <v>4</v>
      </c>
      <c r="B41" s="17"/>
      <c r="C41" s="16"/>
      <c r="D41" s="16"/>
      <c r="E41" s="17"/>
      <c r="F41" s="16"/>
    </row>
    <row r="42" spans="1:6" ht="19.5" customHeight="1" x14ac:dyDescent="0.25">
      <c r="A42" s="45">
        <v>4.25</v>
      </c>
      <c r="B42" s="45">
        <v>2.1978021978021975</v>
      </c>
      <c r="C42" s="5">
        <v>0</v>
      </c>
      <c r="D42" s="5">
        <v>0</v>
      </c>
      <c r="E42" s="24">
        <v>0.73</v>
      </c>
      <c r="F42" s="5">
        <v>3710</v>
      </c>
    </row>
    <row r="43" spans="1:6" ht="19.5" customHeight="1" x14ac:dyDescent="0.25">
      <c r="A43" s="45">
        <v>6</v>
      </c>
      <c r="B43" s="45">
        <v>2.2346368715083798</v>
      </c>
      <c r="C43" s="5">
        <v>0</v>
      </c>
      <c r="D43" s="5">
        <v>0</v>
      </c>
      <c r="E43" s="4">
        <v>0.79049999999999998</v>
      </c>
      <c r="F43" s="5">
        <v>3710</v>
      </c>
    </row>
    <row r="44" spans="1:6" ht="19.5" customHeight="1" x14ac:dyDescent="0.25">
      <c r="A44" s="45">
        <v>7</v>
      </c>
      <c r="B44" s="45">
        <v>2.2857142857142856</v>
      </c>
      <c r="C44" s="5">
        <v>0</v>
      </c>
      <c r="D44" s="5">
        <v>0</v>
      </c>
      <c r="E44" s="4">
        <v>0.81399999999999995</v>
      </c>
      <c r="F44" s="5">
        <v>3710</v>
      </c>
    </row>
    <row r="45" spans="1:6" ht="19.5" customHeight="1" x14ac:dyDescent="0.25">
      <c r="A45" s="45">
        <v>9</v>
      </c>
      <c r="B45" s="45">
        <v>2.4242424242424243</v>
      </c>
      <c r="C45" s="5">
        <v>0</v>
      </c>
      <c r="D45" s="5">
        <v>0</v>
      </c>
      <c r="E45" s="4">
        <v>0.82699999999999996</v>
      </c>
      <c r="F45" s="5">
        <v>3710</v>
      </c>
    </row>
    <row r="46" spans="1:6" ht="19.5" customHeight="1" x14ac:dyDescent="0.25">
      <c r="A46" s="45">
        <v>10</v>
      </c>
      <c r="B46" s="45">
        <v>2.5</v>
      </c>
      <c r="C46" s="5">
        <v>0</v>
      </c>
      <c r="D46" s="5">
        <v>0</v>
      </c>
      <c r="E46" s="4">
        <v>0.81899999999999995</v>
      </c>
      <c r="F46" s="5">
        <v>3710</v>
      </c>
    </row>
    <row r="47" spans="1:6" ht="19.5" customHeight="1" x14ac:dyDescent="0.25">
      <c r="A47" s="45">
        <v>12</v>
      </c>
      <c r="B47" s="45">
        <v>2.6666666666666665</v>
      </c>
      <c r="C47" s="5">
        <v>0</v>
      </c>
      <c r="D47" s="5">
        <v>0</v>
      </c>
      <c r="E47" s="4">
        <v>0.78</v>
      </c>
      <c r="F47" s="5">
        <v>3710</v>
      </c>
    </row>
    <row r="48" spans="1:6" ht="19.5" customHeight="1" x14ac:dyDescent="0.25">
      <c r="A48" s="45">
        <v>14.1</v>
      </c>
      <c r="B48" s="45">
        <v>2.8571428571428572</v>
      </c>
      <c r="C48" s="5">
        <v>0</v>
      </c>
      <c r="D48" s="5">
        <v>0</v>
      </c>
      <c r="E48" s="4">
        <v>0.72050000000000003</v>
      </c>
      <c r="F48" s="5">
        <v>3710</v>
      </c>
    </row>
    <row r="49" spans="1:6" ht="19.5" customHeight="1" x14ac:dyDescent="0.25">
      <c r="A49" s="15" t="s">
        <v>5</v>
      </c>
      <c r="B49" s="17"/>
      <c r="C49" s="16"/>
      <c r="D49" s="16"/>
      <c r="E49" s="17"/>
      <c r="F49" s="16"/>
    </row>
    <row r="50" spans="1:6" ht="19.5" customHeight="1" x14ac:dyDescent="0.25">
      <c r="A50" s="15" t="s">
        <v>19</v>
      </c>
      <c r="B50" s="5">
        <v>514</v>
      </c>
      <c r="C50" s="16"/>
      <c r="D50" s="16"/>
      <c r="E50" s="17"/>
      <c r="F50" s="16"/>
    </row>
    <row r="51" spans="1:6" ht="19.5" customHeight="1" x14ac:dyDescent="0.25">
      <c r="A51" s="15" t="s">
        <v>6</v>
      </c>
      <c r="B51" s="4">
        <v>293.14999999999998</v>
      </c>
      <c r="C51" s="16"/>
      <c r="D51" s="16"/>
      <c r="E51" s="17"/>
      <c r="F51" s="16"/>
    </row>
    <row r="52" spans="1:6" ht="19.5" customHeight="1" x14ac:dyDescent="0.25">
      <c r="A52" s="6" t="s">
        <v>7</v>
      </c>
      <c r="B52" s="5">
        <v>4</v>
      </c>
      <c r="C52" s="16"/>
      <c r="D52" s="16"/>
      <c r="E52" s="17"/>
      <c r="F52" s="16"/>
    </row>
    <row r="53" spans="1:6" ht="19.5" customHeight="1" x14ac:dyDescent="0.25">
      <c r="A53" s="6" t="s">
        <v>8</v>
      </c>
      <c r="B53" s="4">
        <v>2.5</v>
      </c>
      <c r="C53" s="16"/>
      <c r="D53" s="4"/>
      <c r="E53" s="4"/>
      <c r="F53" s="16"/>
    </row>
    <row r="54" spans="1:6" ht="19.5" customHeight="1" x14ac:dyDescent="0.25">
      <c r="A54" s="6" t="s">
        <v>9</v>
      </c>
      <c r="B54" s="30">
        <v>0.85</v>
      </c>
      <c r="C54" s="16"/>
      <c r="D54" s="4"/>
      <c r="E54" s="4"/>
      <c r="F54" s="16"/>
    </row>
    <row r="55" spans="1:6" ht="19.5" customHeight="1" x14ac:dyDescent="0.25">
      <c r="A55" s="6" t="s">
        <v>10</v>
      </c>
      <c r="B55" s="4">
        <v>2.2000000000000002</v>
      </c>
      <c r="C55" s="16"/>
      <c r="D55" s="4"/>
      <c r="E55" s="4"/>
      <c r="F55" s="16"/>
    </row>
    <row r="56" spans="1:6" ht="19.5" customHeight="1" x14ac:dyDescent="0.25">
      <c r="A56" s="6" t="s">
        <v>11</v>
      </c>
      <c r="B56" s="4">
        <v>5300</v>
      </c>
      <c r="C56" s="16"/>
      <c r="D56" s="4"/>
      <c r="E56" s="4"/>
      <c r="F56" s="16"/>
    </row>
    <row r="57" spans="1:6" ht="19.5" customHeight="1" x14ac:dyDescent="0.25">
      <c r="A57" s="6" t="s">
        <v>12</v>
      </c>
      <c r="B57" s="4"/>
      <c r="C57" s="16"/>
      <c r="D57" s="4"/>
      <c r="E57" s="4"/>
      <c r="F57" s="16"/>
    </row>
    <row r="58" spans="1:6" ht="19.5" customHeight="1" x14ac:dyDescent="0.25">
      <c r="A58" s="6" t="s">
        <v>13</v>
      </c>
      <c r="B58" s="17"/>
      <c r="C58" s="16"/>
      <c r="D58" s="4"/>
      <c r="E58" s="4"/>
      <c r="F58" s="16"/>
    </row>
    <row r="59" spans="1:6" ht="19.5" customHeight="1" x14ac:dyDescent="0.25">
      <c r="A59" s="6" t="s">
        <v>14</v>
      </c>
      <c r="B59" s="17"/>
      <c r="C59" s="16"/>
      <c r="D59" s="4"/>
      <c r="E59" s="4"/>
      <c r="F59" s="16"/>
    </row>
    <row r="60" spans="1:6" ht="19.5" customHeight="1" x14ac:dyDescent="0.25">
      <c r="A60" s="15" t="s">
        <v>15</v>
      </c>
      <c r="B60" s="17"/>
      <c r="C60" s="16"/>
      <c r="D60" s="16"/>
      <c r="E60" s="17"/>
      <c r="F60" s="16"/>
    </row>
    <row r="61" spans="1:6" ht="19.5" customHeight="1" x14ac:dyDescent="0.25">
      <c r="A61" s="6" t="s">
        <v>16</v>
      </c>
      <c r="B61" s="4">
        <v>4.5</v>
      </c>
      <c r="C61" s="16"/>
      <c r="D61" s="16"/>
      <c r="E61" s="17"/>
      <c r="F61" s="16"/>
    </row>
    <row r="62" spans="1:6" ht="19.5" customHeight="1" x14ac:dyDescent="0.25">
      <c r="A62" s="6" t="s">
        <v>17</v>
      </c>
      <c r="B62" s="5">
        <v>16</v>
      </c>
      <c r="C62" s="16"/>
      <c r="D62" s="16"/>
      <c r="E62" s="17"/>
      <c r="F62" s="16"/>
    </row>
    <row r="63" spans="1:6" ht="19.5" customHeight="1" x14ac:dyDescent="0.25">
      <c r="A63" s="6" t="s">
        <v>18</v>
      </c>
      <c r="B63" s="4">
        <v>40</v>
      </c>
      <c r="C63" s="16"/>
      <c r="D63" s="16"/>
      <c r="E63" s="17"/>
      <c r="F63" s="1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57" bestFit="1" customWidth="1"/>
    <col min="6" max="6" width="14.140625" style="13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55" t="s">
        <v>2</v>
      </c>
      <c r="F1" s="1" t="s">
        <v>3</v>
      </c>
    </row>
    <row r="2" spans="1:6" ht="19.5" customHeight="1" x14ac:dyDescent="0.25">
      <c r="A2" s="4">
        <v>11.504243850708008</v>
      </c>
      <c r="B2" s="4">
        <v>4.7073782025867486</v>
      </c>
      <c r="C2" s="5">
        <v>0</v>
      </c>
      <c r="D2" s="5">
        <v>0</v>
      </c>
      <c r="E2" s="56">
        <v>0.7929999828338623</v>
      </c>
      <c r="F2" s="4">
        <v>3709.9999999999995</v>
      </c>
    </row>
    <row r="3" spans="1:6" ht="19.5" customHeight="1" x14ac:dyDescent="0.25">
      <c r="A3" s="4">
        <v>11.919942855834961</v>
      </c>
      <c r="B3" s="4">
        <v>4.6975696155740367</v>
      </c>
      <c r="C3" s="5">
        <v>0</v>
      </c>
      <c r="D3" s="5">
        <v>0</v>
      </c>
      <c r="E3" s="56">
        <v>0.80000001192092896</v>
      </c>
      <c r="F3" s="4">
        <v>3709.9999999999995</v>
      </c>
    </row>
    <row r="4" spans="1:6" ht="19.5" customHeight="1" x14ac:dyDescent="0.25">
      <c r="A4" s="4">
        <v>13.525491714477539</v>
      </c>
      <c r="B4" s="4">
        <v>4.6783803043256977</v>
      </c>
      <c r="C4" s="5">
        <v>0</v>
      </c>
      <c r="D4" s="5">
        <v>0</v>
      </c>
      <c r="E4" s="56">
        <v>0.82999998331069946</v>
      </c>
      <c r="F4" s="4">
        <v>3709.9999999999995</v>
      </c>
    </row>
    <row r="5" spans="1:6" ht="19.5" customHeight="1" x14ac:dyDescent="0.25">
      <c r="A5" s="4">
        <v>15.222840309143066</v>
      </c>
      <c r="B5" s="4">
        <v>4.6895955856647626</v>
      </c>
      <c r="C5" s="5">
        <v>0</v>
      </c>
      <c r="D5" s="5">
        <v>0</v>
      </c>
      <c r="E5" s="56">
        <v>0.85000002384185791</v>
      </c>
      <c r="F5" s="4">
        <v>3709.9999999999995</v>
      </c>
    </row>
    <row r="6" spans="1:6" ht="19.5" customHeight="1" x14ac:dyDescent="0.25">
      <c r="A6" s="4">
        <v>16.81867790222168</v>
      </c>
      <c r="B6" s="4">
        <v>4.7402037237372259</v>
      </c>
      <c r="C6" s="5">
        <v>0</v>
      </c>
      <c r="D6" s="5">
        <v>0</v>
      </c>
      <c r="E6" s="56">
        <v>0.85500001907348633</v>
      </c>
      <c r="F6" s="4">
        <v>3709.9999999999995</v>
      </c>
    </row>
    <row r="7" spans="1:6" ht="19.5" customHeight="1" x14ac:dyDescent="0.25">
      <c r="A7" s="4">
        <v>21.107076644897461</v>
      </c>
      <c r="B7" s="4">
        <v>4.8987912377608529</v>
      </c>
      <c r="C7" s="5">
        <v>0</v>
      </c>
      <c r="D7" s="5">
        <v>0</v>
      </c>
      <c r="E7" s="56">
        <v>0.85000002384185791</v>
      </c>
      <c r="F7" s="4">
        <v>3709.9999999999995</v>
      </c>
    </row>
    <row r="8" spans="1:6" ht="19.5" customHeight="1" x14ac:dyDescent="0.25">
      <c r="A8" s="4">
        <v>23.183170318603516</v>
      </c>
      <c r="B8" s="4">
        <v>4.9871020033003184</v>
      </c>
      <c r="C8" s="5">
        <v>0</v>
      </c>
      <c r="D8" s="5">
        <v>0</v>
      </c>
      <c r="E8" s="56">
        <v>0.82999998331069946</v>
      </c>
      <c r="F8" s="4">
        <v>3709.9999999999995</v>
      </c>
    </row>
    <row r="9" spans="1:6" ht="19.5" customHeight="1" x14ac:dyDescent="0.25">
      <c r="A9" s="4">
        <v>25.173053741455078</v>
      </c>
      <c r="B9" s="4">
        <v>5.0864950476571522</v>
      </c>
      <c r="C9" s="5">
        <v>0</v>
      </c>
      <c r="D9" s="5">
        <v>0</v>
      </c>
      <c r="E9" s="56">
        <v>0.80000001192092896</v>
      </c>
      <c r="F9" s="4">
        <v>3709.9999999999995</v>
      </c>
    </row>
    <row r="10" spans="1:6" ht="19.5" customHeight="1" x14ac:dyDescent="0.25">
      <c r="A10" s="4">
        <v>27.811054229736328</v>
      </c>
      <c r="B10" s="4">
        <v>5.2598794680833691</v>
      </c>
      <c r="C10" s="5">
        <v>0</v>
      </c>
      <c r="D10" s="5">
        <v>0</v>
      </c>
      <c r="E10" s="56">
        <v>0.73000001907348633</v>
      </c>
      <c r="F10" s="4">
        <v>3709.9999999999995</v>
      </c>
    </row>
    <row r="11" spans="1:6" ht="19.5" customHeight="1" x14ac:dyDescent="0.25">
      <c r="A11" s="15" t="s">
        <v>4</v>
      </c>
      <c r="B11" s="17"/>
      <c r="C11" s="16"/>
      <c r="D11" s="16"/>
      <c r="E11" s="56"/>
      <c r="F11" s="4">
        <v>0</v>
      </c>
    </row>
    <row r="12" spans="1:6" ht="19.5" customHeight="1" x14ac:dyDescent="0.25">
      <c r="A12" s="4">
        <v>11.788137435913086</v>
      </c>
      <c r="B12" s="4">
        <v>4.5156414451047713</v>
      </c>
      <c r="C12" s="5">
        <v>0</v>
      </c>
      <c r="D12" s="5">
        <v>0</v>
      </c>
      <c r="E12" s="56">
        <v>0.7929999828338623</v>
      </c>
      <c r="F12" s="4">
        <v>3975</v>
      </c>
    </row>
    <row r="13" spans="1:6" ht="19.5" customHeight="1" x14ac:dyDescent="0.25">
      <c r="A13" s="4">
        <v>12.20949649810791</v>
      </c>
      <c r="B13" s="4">
        <v>4.5051287264251769</v>
      </c>
      <c r="C13" s="5">
        <v>0</v>
      </c>
      <c r="D13" s="5">
        <v>0</v>
      </c>
      <c r="E13" s="56">
        <v>0.80000001192092896</v>
      </c>
      <c r="F13" s="4">
        <v>3975</v>
      </c>
    </row>
    <row r="14" spans="1:6" ht="19.5" customHeight="1" x14ac:dyDescent="0.25">
      <c r="A14" s="4">
        <v>13.846803665161133</v>
      </c>
      <c r="B14" s="4">
        <v>4.4837843181090182</v>
      </c>
      <c r="C14" s="5">
        <v>0</v>
      </c>
      <c r="D14" s="5">
        <v>0</v>
      </c>
      <c r="E14" s="56">
        <v>0.82999998331069946</v>
      </c>
      <c r="F14" s="4">
        <v>3975</v>
      </c>
    </row>
    <row r="15" spans="1:6" ht="19.5" customHeight="1" x14ac:dyDescent="0.25">
      <c r="A15" s="4">
        <v>15.58732795715332</v>
      </c>
      <c r="B15" s="4">
        <v>4.4959493777406179</v>
      </c>
      <c r="C15" s="5">
        <v>0</v>
      </c>
      <c r="D15" s="5">
        <v>0</v>
      </c>
      <c r="E15" s="56">
        <v>0.85000002384185791</v>
      </c>
      <c r="F15" s="4">
        <v>3975</v>
      </c>
    </row>
    <row r="16" spans="1:6" ht="19.5" customHeight="1" x14ac:dyDescent="0.25">
      <c r="A16" s="4">
        <v>17.248435974121094</v>
      </c>
      <c r="B16" s="4">
        <v>4.5504214234309242</v>
      </c>
      <c r="C16" s="5">
        <v>0</v>
      </c>
      <c r="D16" s="5">
        <v>0</v>
      </c>
      <c r="E16" s="56">
        <v>0.85500001907348633</v>
      </c>
      <c r="F16" s="4">
        <v>3975</v>
      </c>
    </row>
    <row r="17" spans="1:6" ht="19.5" customHeight="1" x14ac:dyDescent="0.25">
      <c r="A17" s="4">
        <v>21.741262435913086</v>
      </c>
      <c r="B17" s="4">
        <v>4.7233018640313356</v>
      </c>
      <c r="C17" s="5">
        <v>0</v>
      </c>
      <c r="D17" s="5">
        <v>0</v>
      </c>
      <c r="E17" s="56">
        <v>0.85000002384185791</v>
      </c>
      <c r="F17" s="4">
        <v>3975</v>
      </c>
    </row>
    <row r="18" spans="1:6" ht="19.5" customHeight="1" x14ac:dyDescent="0.25">
      <c r="A18" s="4">
        <v>23.94195556640625</v>
      </c>
      <c r="B18" s="4">
        <v>4.8197215933259017</v>
      </c>
      <c r="C18" s="5">
        <v>0</v>
      </c>
      <c r="D18" s="5">
        <v>0</v>
      </c>
      <c r="E18" s="56">
        <v>0.82999998331069946</v>
      </c>
      <c r="F18" s="4">
        <v>3975</v>
      </c>
    </row>
    <row r="19" spans="1:6" ht="19.5" customHeight="1" x14ac:dyDescent="0.25">
      <c r="A19" s="4">
        <v>26.068637847900391</v>
      </c>
      <c r="B19" s="4">
        <v>4.928699063556544</v>
      </c>
      <c r="C19" s="5">
        <v>0</v>
      </c>
      <c r="D19" s="5">
        <v>0</v>
      </c>
      <c r="E19" s="56">
        <v>0.80000001192092896</v>
      </c>
      <c r="F19" s="4">
        <v>3975</v>
      </c>
    </row>
    <row r="20" spans="1:6" ht="19.5" customHeight="1" x14ac:dyDescent="0.25">
      <c r="A20" s="4">
        <v>28.943502426147461</v>
      </c>
      <c r="B20" s="4">
        <v>5.1200058751409223</v>
      </c>
      <c r="C20" s="5">
        <v>0</v>
      </c>
      <c r="D20" s="5">
        <v>0</v>
      </c>
      <c r="E20" s="56">
        <v>0.73000001907348633</v>
      </c>
      <c r="F20" s="4">
        <v>3975</v>
      </c>
    </row>
    <row r="21" spans="1:6" ht="19.5" customHeight="1" x14ac:dyDescent="0.25">
      <c r="A21" s="15" t="s">
        <v>4</v>
      </c>
      <c r="B21" s="17"/>
      <c r="C21" s="16"/>
      <c r="D21" s="16"/>
      <c r="E21" s="56"/>
      <c r="F21" s="4">
        <v>0</v>
      </c>
    </row>
    <row r="22" spans="1:6" ht="19.5" customHeight="1" x14ac:dyDescent="0.25">
      <c r="A22" s="4">
        <v>11.999960899353027</v>
      </c>
      <c r="B22" s="4">
        <v>4.322528570716738</v>
      </c>
      <c r="C22" s="5">
        <v>0</v>
      </c>
      <c r="D22" s="5">
        <v>0</v>
      </c>
      <c r="E22" s="56">
        <v>0.7929999828338623</v>
      </c>
      <c r="F22" s="4">
        <v>4240</v>
      </c>
    </row>
    <row r="23" spans="1:6" ht="19.5" customHeight="1" x14ac:dyDescent="0.25">
      <c r="A23" s="4">
        <v>12.424167633056641</v>
      </c>
      <c r="B23" s="4">
        <v>4.3113901287917482</v>
      </c>
      <c r="C23" s="5">
        <v>0</v>
      </c>
      <c r="D23" s="5">
        <v>0</v>
      </c>
      <c r="E23" s="56">
        <v>0.80000001192092896</v>
      </c>
      <c r="F23" s="4">
        <v>4240</v>
      </c>
    </row>
    <row r="24" spans="1:6" ht="19.5" customHeight="1" x14ac:dyDescent="0.25">
      <c r="A24" s="4">
        <v>14.079133033752441</v>
      </c>
      <c r="B24" s="4">
        <v>4.2881332830310939</v>
      </c>
      <c r="C24" s="5">
        <v>0</v>
      </c>
      <c r="D24" s="5">
        <v>0</v>
      </c>
      <c r="E24" s="56">
        <v>0.82999998331069946</v>
      </c>
      <c r="F24" s="4">
        <v>4240</v>
      </c>
    </row>
    <row r="25" spans="1:6" ht="19.5" customHeight="1" x14ac:dyDescent="0.25">
      <c r="A25" s="4">
        <v>15.855231285095215</v>
      </c>
      <c r="B25" s="4">
        <v>4.3009315455322881</v>
      </c>
      <c r="C25" s="5">
        <v>0</v>
      </c>
      <c r="D25" s="5">
        <v>0</v>
      </c>
      <c r="E25" s="56">
        <v>0.85000002384185791</v>
      </c>
      <c r="F25" s="4">
        <v>4240</v>
      </c>
    </row>
    <row r="26" spans="1:6" ht="19.5" customHeight="1" x14ac:dyDescent="0.25">
      <c r="A26" s="4">
        <v>17.570287704467773</v>
      </c>
      <c r="B26" s="4">
        <v>4.3593568768719999</v>
      </c>
      <c r="C26" s="5">
        <v>0</v>
      </c>
      <c r="D26" s="5">
        <v>0</v>
      </c>
      <c r="E26" s="56">
        <v>0.85500001907348633</v>
      </c>
      <c r="F26" s="4">
        <v>4240</v>
      </c>
    </row>
    <row r="27" spans="1:6" ht="19.5" customHeight="1" x14ac:dyDescent="0.25">
      <c r="A27" s="4">
        <v>22.25166130065918</v>
      </c>
      <c r="B27" s="4">
        <v>4.5452139883164415</v>
      </c>
      <c r="C27" s="5">
        <v>0</v>
      </c>
      <c r="D27" s="5">
        <v>0</v>
      </c>
      <c r="E27" s="56">
        <v>0.85000002384185791</v>
      </c>
      <c r="F27" s="4">
        <v>4240</v>
      </c>
    </row>
    <row r="28" spans="1:6" ht="19.5" customHeight="1" x14ac:dyDescent="0.25">
      <c r="A28" s="4">
        <v>24.570291519165039</v>
      </c>
      <c r="B28" s="4">
        <v>4.6493372289679584</v>
      </c>
      <c r="C28" s="5">
        <v>0</v>
      </c>
      <c r="D28" s="5">
        <v>0</v>
      </c>
      <c r="E28" s="56">
        <v>0.82999998331069946</v>
      </c>
      <c r="F28" s="4">
        <v>4240</v>
      </c>
    </row>
    <row r="29" spans="1:6" ht="19.5" customHeight="1" x14ac:dyDescent="0.25">
      <c r="A29" s="4">
        <v>26.831722259521484</v>
      </c>
      <c r="B29" s="4">
        <v>4.7678820875154635</v>
      </c>
      <c r="C29" s="5">
        <v>0</v>
      </c>
      <c r="D29" s="5">
        <v>0</v>
      </c>
      <c r="E29" s="56">
        <v>0.80000001192092896</v>
      </c>
      <c r="F29" s="4">
        <v>4240</v>
      </c>
    </row>
    <row r="30" spans="1:6" ht="19.5" customHeight="1" x14ac:dyDescent="0.25">
      <c r="A30" s="4">
        <v>29.937101364135742</v>
      </c>
      <c r="B30" s="4">
        <v>4.9766585367449032</v>
      </c>
      <c r="C30" s="5">
        <v>0</v>
      </c>
      <c r="D30" s="5">
        <v>0</v>
      </c>
      <c r="E30" s="56">
        <v>0.73000001907348633</v>
      </c>
      <c r="F30" s="4">
        <v>4240</v>
      </c>
    </row>
    <row r="31" spans="1:6" ht="19.5" customHeight="1" x14ac:dyDescent="0.25">
      <c r="A31" s="15" t="s">
        <v>4</v>
      </c>
      <c r="B31" s="17"/>
      <c r="C31" s="16"/>
      <c r="D31" s="16"/>
      <c r="E31" s="56"/>
      <c r="F31" s="4">
        <v>0</v>
      </c>
    </row>
    <row r="32" spans="1:6" ht="19.5" customHeight="1" x14ac:dyDescent="0.25">
      <c r="A32" s="4">
        <v>12.142459869384766</v>
      </c>
      <c r="B32" s="4">
        <v>4.129534676959671</v>
      </c>
      <c r="C32" s="5">
        <v>0</v>
      </c>
      <c r="D32" s="5">
        <v>0</v>
      </c>
      <c r="E32" s="56">
        <v>0.7929999828338623</v>
      </c>
      <c r="F32" s="4">
        <v>4505</v>
      </c>
    </row>
    <row r="33" spans="1:6" ht="19.5" customHeight="1" x14ac:dyDescent="0.25">
      <c r="A33" s="4">
        <v>12.567817687988281</v>
      </c>
      <c r="B33" s="4">
        <v>4.1176171000741792</v>
      </c>
      <c r="C33" s="5">
        <v>0</v>
      </c>
      <c r="D33" s="5">
        <v>0</v>
      </c>
      <c r="E33" s="56">
        <v>0.80000001192092896</v>
      </c>
      <c r="F33" s="4">
        <v>4505</v>
      </c>
    </row>
    <row r="34" spans="1:6" ht="19.5" customHeight="1" x14ac:dyDescent="0.25">
      <c r="A34" s="4">
        <v>14.232752799987793</v>
      </c>
      <c r="B34" s="4">
        <v>4.092765030146734</v>
      </c>
      <c r="C34" s="5">
        <v>0</v>
      </c>
      <c r="D34" s="5">
        <v>0</v>
      </c>
      <c r="E34" s="56">
        <v>0.82999998331069946</v>
      </c>
      <c r="F34" s="4">
        <v>4505</v>
      </c>
    </row>
    <row r="35" spans="1:6" ht="19.5" customHeight="1" x14ac:dyDescent="0.25">
      <c r="A35" s="4">
        <v>16.031637191772461</v>
      </c>
      <c r="B35" s="4">
        <v>4.1058541789952931</v>
      </c>
      <c r="C35" s="5">
        <v>0</v>
      </c>
      <c r="D35" s="5">
        <v>0</v>
      </c>
      <c r="E35" s="56">
        <v>0.85000002384185791</v>
      </c>
      <c r="F35" s="4">
        <v>4505</v>
      </c>
    </row>
    <row r="36" spans="1:6" ht="19.5" customHeight="1" x14ac:dyDescent="0.25">
      <c r="A36" s="4">
        <v>17.792291641235352</v>
      </c>
      <c r="B36" s="4">
        <v>4.1678544365105896</v>
      </c>
      <c r="C36" s="5">
        <v>0</v>
      </c>
      <c r="D36" s="5">
        <v>0</v>
      </c>
      <c r="E36" s="56">
        <v>0.85500001907348633</v>
      </c>
      <c r="F36" s="4">
        <v>4505</v>
      </c>
    </row>
    <row r="37" spans="1:6" ht="19.5" customHeight="1" x14ac:dyDescent="0.25">
      <c r="A37" s="4">
        <v>22.643001556396484</v>
      </c>
      <c r="B37" s="4">
        <v>4.3656904592459735</v>
      </c>
      <c r="C37" s="5">
        <v>0</v>
      </c>
      <c r="D37" s="5">
        <v>0</v>
      </c>
      <c r="E37" s="56">
        <v>0.85000002384185791</v>
      </c>
      <c r="F37" s="4">
        <v>4505</v>
      </c>
    </row>
    <row r="38" spans="1:6" ht="19.5" customHeight="1" x14ac:dyDescent="0.25">
      <c r="A38" s="4">
        <v>25.06785774230957</v>
      </c>
      <c r="B38" s="4">
        <v>4.4774148673837058</v>
      </c>
      <c r="C38" s="5">
        <v>0</v>
      </c>
      <c r="D38" s="5">
        <v>0</v>
      </c>
      <c r="E38" s="56">
        <v>0.82999998331069946</v>
      </c>
      <c r="F38" s="4">
        <v>4505</v>
      </c>
    </row>
    <row r="39" spans="1:6" ht="19.5" customHeight="1" x14ac:dyDescent="0.25">
      <c r="A39" s="4">
        <v>27.460397720336914</v>
      </c>
      <c r="B39" s="4">
        <v>4.6046968934375805</v>
      </c>
      <c r="C39" s="5">
        <v>0</v>
      </c>
      <c r="D39" s="5">
        <v>0</v>
      </c>
      <c r="E39" s="56">
        <v>0.80000001192092896</v>
      </c>
      <c r="F39" s="4">
        <v>4505</v>
      </c>
    </row>
    <row r="40" spans="1:6" ht="19.5" customHeight="1" x14ac:dyDescent="0.25">
      <c r="A40" s="4">
        <v>30.805437088012695</v>
      </c>
      <c r="B40" s="4">
        <v>4.8299946921492989</v>
      </c>
      <c r="C40" s="5">
        <v>0</v>
      </c>
      <c r="D40" s="5">
        <v>0</v>
      </c>
      <c r="E40" s="56">
        <v>0.73000001907348633</v>
      </c>
      <c r="F40" s="4">
        <v>4505</v>
      </c>
    </row>
    <row r="41" spans="1:6" ht="19.5" customHeight="1" x14ac:dyDescent="0.25">
      <c r="A41" s="15" t="s">
        <v>4</v>
      </c>
      <c r="B41" s="17"/>
      <c r="C41" s="16"/>
      <c r="D41" s="16"/>
      <c r="E41" s="56"/>
      <c r="F41" s="4">
        <v>0</v>
      </c>
    </row>
    <row r="42" spans="1:6" ht="19.5" customHeight="1" x14ac:dyDescent="0.25">
      <c r="A42" s="4">
        <v>12.220895767211914</v>
      </c>
      <c r="B42" s="4">
        <v>3.9376306065703255</v>
      </c>
      <c r="C42" s="5">
        <v>0</v>
      </c>
      <c r="D42" s="5">
        <v>0</v>
      </c>
      <c r="E42" s="56">
        <v>0.7929999828338623</v>
      </c>
      <c r="F42" s="4">
        <v>4770</v>
      </c>
    </row>
    <row r="43" spans="1:6" ht="19.5" customHeight="1" x14ac:dyDescent="0.25">
      <c r="A43" s="4">
        <v>12.644911766052246</v>
      </c>
      <c r="B43" s="4">
        <v>3.9249940079548526</v>
      </c>
      <c r="C43" s="5">
        <v>0</v>
      </c>
      <c r="D43" s="5">
        <v>0</v>
      </c>
      <c r="E43" s="56">
        <v>0.80000001192092896</v>
      </c>
      <c r="F43" s="4">
        <v>4770</v>
      </c>
    </row>
    <row r="44" spans="1:6" ht="19.5" customHeight="1" x14ac:dyDescent="0.25">
      <c r="A44" s="4">
        <v>14.308537483215332</v>
      </c>
      <c r="B44" s="4">
        <v>3.8986685027144357</v>
      </c>
      <c r="C44" s="5">
        <v>0</v>
      </c>
      <c r="D44" s="5">
        <v>0</v>
      </c>
      <c r="E44" s="56">
        <v>0.82999998331069946</v>
      </c>
      <c r="F44" s="4">
        <v>4770</v>
      </c>
    </row>
    <row r="45" spans="1:6" ht="19.5" customHeight="1" x14ac:dyDescent="0.25">
      <c r="A45" s="4">
        <v>16.122323989868164</v>
      </c>
      <c r="B45" s="4">
        <v>3.9119207543308137</v>
      </c>
      <c r="C45" s="5">
        <v>0</v>
      </c>
      <c r="D45" s="5">
        <v>0</v>
      </c>
      <c r="E45" s="56">
        <v>0.85000002384185791</v>
      </c>
      <c r="F45" s="4">
        <v>4770</v>
      </c>
    </row>
    <row r="46" spans="1:6" ht="19.5" customHeight="1" x14ac:dyDescent="0.25">
      <c r="A46" s="4">
        <v>17.920419692993164</v>
      </c>
      <c r="B46" s="4">
        <v>3.9771050892451383</v>
      </c>
      <c r="C46" s="5">
        <v>0</v>
      </c>
      <c r="D46" s="5">
        <v>0</v>
      </c>
      <c r="E46" s="56">
        <v>0.85500001907348633</v>
      </c>
      <c r="F46" s="4">
        <v>4770</v>
      </c>
    </row>
    <row r="47" spans="1:6" ht="19.5" customHeight="1" x14ac:dyDescent="0.25">
      <c r="A47" s="4">
        <v>22.920558929443359</v>
      </c>
      <c r="B47" s="4">
        <v>4.1857467676036118</v>
      </c>
      <c r="C47" s="5">
        <v>0</v>
      </c>
      <c r="D47" s="5">
        <v>0</v>
      </c>
      <c r="E47" s="56">
        <v>0.85000002384185791</v>
      </c>
      <c r="F47" s="4">
        <v>4770</v>
      </c>
    </row>
    <row r="48" spans="1:6" ht="19.5" customHeight="1" x14ac:dyDescent="0.25">
      <c r="A48" s="4">
        <v>25.446283340454102</v>
      </c>
      <c r="B48" s="4">
        <v>4.3043604695669533</v>
      </c>
      <c r="C48" s="5">
        <v>0</v>
      </c>
      <c r="D48" s="5">
        <v>0</v>
      </c>
      <c r="E48" s="56">
        <v>0.82999998331069946</v>
      </c>
      <c r="F48" s="4">
        <v>4770</v>
      </c>
    </row>
    <row r="49" spans="1:6" ht="19.5" customHeight="1" x14ac:dyDescent="0.25">
      <c r="A49" s="4">
        <v>27.962276458740234</v>
      </c>
      <c r="B49" s="4">
        <v>4.4400343000333553</v>
      </c>
      <c r="C49" s="5">
        <v>0</v>
      </c>
      <c r="D49" s="5">
        <v>0</v>
      </c>
      <c r="E49" s="56">
        <v>0.80000001192092896</v>
      </c>
      <c r="F49" s="4">
        <v>4770</v>
      </c>
    </row>
    <row r="50" spans="1:6" ht="19.5" customHeight="1" x14ac:dyDescent="0.25">
      <c r="A50" s="4">
        <v>31.539356231689453</v>
      </c>
      <c r="B50" s="4">
        <v>4.6814600368201331</v>
      </c>
      <c r="C50" s="5">
        <v>0</v>
      </c>
      <c r="D50" s="5">
        <v>0</v>
      </c>
      <c r="E50" s="56">
        <v>0.73000001907348633</v>
      </c>
      <c r="F50" s="4">
        <v>4770</v>
      </c>
    </row>
    <row r="51" spans="1:6" ht="19.5" customHeight="1" x14ac:dyDescent="0.25">
      <c r="A51" s="15" t="s">
        <v>4</v>
      </c>
      <c r="B51" s="17"/>
      <c r="C51" s="16"/>
      <c r="D51" s="16"/>
      <c r="E51" s="56"/>
      <c r="F51" s="4">
        <v>0</v>
      </c>
    </row>
    <row r="52" spans="1:6" ht="19.5" customHeight="1" x14ac:dyDescent="0.25">
      <c r="A52" s="4">
        <v>12.239681243896484</v>
      </c>
      <c r="B52" s="4">
        <v>3.7478116415301859</v>
      </c>
      <c r="C52" s="5">
        <v>0</v>
      </c>
      <c r="D52" s="5">
        <v>0</v>
      </c>
      <c r="E52" s="56">
        <v>0.7929999828338623</v>
      </c>
      <c r="F52" s="4">
        <v>5035</v>
      </c>
    </row>
    <row r="53" spans="1:6" ht="19.5" customHeight="1" x14ac:dyDescent="0.25">
      <c r="A53" s="4">
        <v>12.660079956054687</v>
      </c>
      <c r="B53" s="4">
        <v>3.7345220045625793</v>
      </c>
      <c r="C53" s="5">
        <v>0</v>
      </c>
      <c r="D53" s="5">
        <v>0</v>
      </c>
      <c r="E53" s="56">
        <v>0.80000001192092896</v>
      </c>
      <c r="F53" s="4">
        <v>5035</v>
      </c>
    </row>
    <row r="54" spans="1:6" ht="19.5" customHeight="1" x14ac:dyDescent="0.25">
      <c r="A54" s="4">
        <v>14.314836502075195</v>
      </c>
      <c r="B54" s="4">
        <v>3.706654431102359</v>
      </c>
      <c r="C54" s="5">
        <v>0</v>
      </c>
      <c r="D54" s="5">
        <v>0</v>
      </c>
      <c r="E54" s="56">
        <v>0.82999998331069946</v>
      </c>
      <c r="F54" s="4">
        <v>5035</v>
      </c>
    </row>
    <row r="55" spans="1:6" ht="19.5" customHeight="1" x14ac:dyDescent="0.25">
      <c r="A55" s="4">
        <v>16.133245468139648</v>
      </c>
      <c r="B55" s="4">
        <v>3.7201392248176566</v>
      </c>
      <c r="C55" s="5">
        <v>0</v>
      </c>
      <c r="D55" s="5">
        <v>0</v>
      </c>
      <c r="E55" s="56">
        <v>0.85000002384185791</v>
      </c>
      <c r="F55" s="4">
        <v>5035</v>
      </c>
    </row>
    <row r="56" spans="1:6" ht="19.5" customHeight="1" x14ac:dyDescent="0.25">
      <c r="A56" s="4">
        <v>17.961002349853516</v>
      </c>
      <c r="B56" s="4">
        <v>3.7881387840339005</v>
      </c>
      <c r="C56" s="5">
        <v>0</v>
      </c>
      <c r="D56" s="5">
        <v>0</v>
      </c>
      <c r="E56" s="56">
        <v>0.85500001907348633</v>
      </c>
      <c r="F56" s="4">
        <v>5035</v>
      </c>
    </row>
    <row r="57" spans="1:6" ht="19.5" customHeight="1" x14ac:dyDescent="0.25">
      <c r="A57" s="4">
        <v>23.090564727783203</v>
      </c>
      <c r="B57" s="4">
        <v>4.0063602772010851</v>
      </c>
      <c r="C57" s="5">
        <v>0</v>
      </c>
      <c r="D57" s="5">
        <v>0</v>
      </c>
      <c r="E57" s="56">
        <v>0.85000002384185791</v>
      </c>
      <c r="F57" s="4">
        <v>5035</v>
      </c>
    </row>
    <row r="58" spans="1:6" ht="19.5" customHeight="1" x14ac:dyDescent="0.25">
      <c r="A58" s="4">
        <v>25.709037780761719</v>
      </c>
      <c r="B58" s="4">
        <v>4.1312687212192687</v>
      </c>
      <c r="C58" s="5">
        <v>0</v>
      </c>
      <c r="D58" s="5">
        <v>0</v>
      </c>
      <c r="E58" s="56">
        <v>0.82999998331069946</v>
      </c>
      <c r="F58" s="4">
        <v>5035</v>
      </c>
    </row>
    <row r="59" spans="1:6" ht="19.5" customHeight="1" x14ac:dyDescent="0.25">
      <c r="A59" s="4">
        <v>28.342374801635742</v>
      </c>
      <c r="B59" s="4">
        <v>4.2747342120508032</v>
      </c>
      <c r="C59" s="5">
        <v>0</v>
      </c>
      <c r="D59" s="5">
        <v>0</v>
      </c>
      <c r="E59" s="56">
        <v>0.80000001192092896</v>
      </c>
      <c r="F59" s="4">
        <v>5035</v>
      </c>
    </row>
    <row r="60" spans="1:6" ht="19.5" customHeight="1" x14ac:dyDescent="0.25">
      <c r="A60" s="4">
        <v>32.145317077636719</v>
      </c>
      <c r="B60" s="4">
        <v>4.5316115210715386</v>
      </c>
      <c r="C60" s="5">
        <v>0</v>
      </c>
      <c r="D60" s="5">
        <v>0</v>
      </c>
      <c r="E60" s="56">
        <v>0.73000001907348633</v>
      </c>
      <c r="F60" s="4">
        <v>5035</v>
      </c>
    </row>
    <row r="61" spans="1:6" ht="19.5" customHeight="1" x14ac:dyDescent="0.25">
      <c r="A61" s="15" t="s">
        <v>4</v>
      </c>
      <c r="B61" s="17"/>
      <c r="C61" s="16"/>
      <c r="D61" s="16"/>
      <c r="E61" s="56"/>
      <c r="F61" s="4">
        <v>0</v>
      </c>
    </row>
    <row r="62" spans="1:6" ht="19.5" customHeight="1" x14ac:dyDescent="0.25">
      <c r="A62" s="4">
        <v>12.203858375549316</v>
      </c>
      <c r="B62" s="4">
        <v>3.5610740982369813</v>
      </c>
      <c r="C62" s="5">
        <v>0</v>
      </c>
      <c r="D62" s="5">
        <v>0</v>
      </c>
      <c r="E62" s="56">
        <v>0.7929999828338623</v>
      </c>
      <c r="F62" s="4">
        <v>5300</v>
      </c>
    </row>
    <row r="63" spans="1:6" ht="19.5" customHeight="1" x14ac:dyDescent="0.25">
      <c r="A63" s="4">
        <v>12.618610382080078</v>
      </c>
      <c r="B63" s="4">
        <v>3.5472021818072301</v>
      </c>
      <c r="C63" s="5">
        <v>0</v>
      </c>
      <c r="D63" s="5">
        <v>0</v>
      </c>
      <c r="E63" s="56">
        <v>0.80000001192092896</v>
      </c>
      <c r="F63" s="4">
        <v>5300</v>
      </c>
    </row>
    <row r="64" spans="1:6" ht="19.5" customHeight="1" x14ac:dyDescent="0.25">
      <c r="A64" s="4">
        <v>14.25623893737793</v>
      </c>
      <c r="B64" s="4">
        <v>3.5178379539265316</v>
      </c>
      <c r="C64" s="5">
        <v>0</v>
      </c>
      <c r="D64" s="5">
        <v>0</v>
      </c>
      <c r="E64" s="56">
        <v>0.82999998331069946</v>
      </c>
      <c r="F64" s="4">
        <v>5300</v>
      </c>
    </row>
    <row r="65" spans="1:6" ht="19.5" customHeight="1" x14ac:dyDescent="0.25">
      <c r="A65" s="4">
        <v>16.071037292480469</v>
      </c>
      <c r="B65" s="4">
        <v>3.5314807120407394</v>
      </c>
      <c r="C65" s="5">
        <v>0</v>
      </c>
      <c r="D65" s="5">
        <v>0</v>
      </c>
      <c r="E65" s="56">
        <v>0.85000002384185791</v>
      </c>
      <c r="F65" s="4">
        <v>5300</v>
      </c>
    </row>
    <row r="66" spans="1:6" ht="19.5" customHeight="1" x14ac:dyDescent="0.25">
      <c r="A66" s="4">
        <v>17.922607421875</v>
      </c>
      <c r="B66" s="4">
        <v>3.6013121857003267</v>
      </c>
      <c r="C66" s="5">
        <v>0</v>
      </c>
      <c r="D66" s="5">
        <v>0</v>
      </c>
      <c r="E66" s="56">
        <v>0.85500001907348633</v>
      </c>
      <c r="F66" s="4">
        <v>5300</v>
      </c>
    </row>
    <row r="67" spans="1:6" ht="19.5" customHeight="1" x14ac:dyDescent="0.25">
      <c r="A67" s="4">
        <v>23.159839630126953</v>
      </c>
      <c r="B67" s="4">
        <v>3.8284220096352612</v>
      </c>
      <c r="C67" s="5">
        <v>0</v>
      </c>
      <c r="D67" s="5">
        <v>0</v>
      </c>
      <c r="E67" s="56">
        <v>0.85000002384185791</v>
      </c>
      <c r="F67" s="4">
        <v>5300</v>
      </c>
    </row>
    <row r="68" spans="1:6" ht="19.5" customHeight="1" x14ac:dyDescent="0.25">
      <c r="A68" s="4">
        <v>25.860630035400391</v>
      </c>
      <c r="B68" s="4">
        <v>3.9592064865609298</v>
      </c>
      <c r="C68" s="5">
        <v>0</v>
      </c>
      <c r="D68" s="5">
        <v>0</v>
      </c>
      <c r="E68" s="56">
        <v>0.82999998331069946</v>
      </c>
      <c r="F68" s="4">
        <v>5300</v>
      </c>
    </row>
    <row r="69" spans="1:6" ht="19.5" customHeight="1" x14ac:dyDescent="0.25">
      <c r="A69" s="4">
        <v>28.604328155517578</v>
      </c>
      <c r="B69" s="4">
        <v>4.109814638245922</v>
      </c>
      <c r="C69" s="5">
        <v>0</v>
      </c>
      <c r="D69" s="5">
        <v>0</v>
      </c>
      <c r="E69" s="56">
        <v>0.80000001192092896</v>
      </c>
      <c r="F69" s="4">
        <v>5300</v>
      </c>
    </row>
    <row r="70" spans="1:6" ht="19.5" customHeight="1" x14ac:dyDescent="0.25">
      <c r="A70" s="4">
        <v>32.63079833984375</v>
      </c>
      <c r="B70" s="4">
        <v>4.3809775340129491</v>
      </c>
      <c r="C70" s="5">
        <v>0</v>
      </c>
      <c r="D70" s="5">
        <v>0</v>
      </c>
      <c r="E70" s="56">
        <v>0.73000001907348633</v>
      </c>
      <c r="F70" s="4">
        <v>5300</v>
      </c>
    </row>
    <row r="71" spans="1:6" ht="19.5" customHeight="1" x14ac:dyDescent="0.25">
      <c r="A71" s="15" t="s">
        <v>4</v>
      </c>
      <c r="B71" s="17"/>
      <c r="C71" s="16"/>
      <c r="D71" s="16"/>
      <c r="E71" s="56"/>
      <c r="F71" s="4">
        <v>0</v>
      </c>
    </row>
    <row r="72" spans="1:6" ht="19.5" customHeight="1" x14ac:dyDescent="0.25">
      <c r="A72" s="4">
        <v>12.118069648742676</v>
      </c>
      <c r="B72" s="4">
        <v>3.3781303792009783</v>
      </c>
      <c r="C72" s="5">
        <v>0</v>
      </c>
      <c r="D72" s="5">
        <v>0</v>
      </c>
      <c r="E72" s="56">
        <v>0.7929999828338623</v>
      </c>
      <c r="F72" s="4">
        <v>5565</v>
      </c>
    </row>
    <row r="73" spans="1:6" ht="19.5" customHeight="1" x14ac:dyDescent="0.25">
      <c r="A73" s="4">
        <v>12.525919914245605</v>
      </c>
      <c r="B73" s="4">
        <v>3.3634632345591293</v>
      </c>
      <c r="C73" s="5">
        <v>0</v>
      </c>
      <c r="D73" s="5">
        <v>0</v>
      </c>
      <c r="E73" s="56">
        <v>0.80000001192092896</v>
      </c>
      <c r="F73" s="4">
        <v>5565</v>
      </c>
    </row>
    <row r="74" spans="1:6" ht="19.5" customHeight="1" x14ac:dyDescent="0.25">
      <c r="A74" s="4">
        <v>14.139487266540527</v>
      </c>
      <c r="B74" s="4">
        <v>3.3327791998080301</v>
      </c>
      <c r="C74" s="5">
        <v>0</v>
      </c>
      <c r="D74" s="5">
        <v>0</v>
      </c>
      <c r="E74" s="56">
        <v>0.82999998331069946</v>
      </c>
      <c r="F74" s="4">
        <v>5565</v>
      </c>
    </row>
    <row r="75" spans="1:6" ht="19.5" customHeight="1" x14ac:dyDescent="0.25">
      <c r="A75" s="4">
        <v>15.942398071289063</v>
      </c>
      <c r="B75" s="4">
        <v>3.3467631101917696</v>
      </c>
      <c r="C75" s="5">
        <v>0</v>
      </c>
      <c r="D75" s="5">
        <v>0</v>
      </c>
      <c r="E75" s="56">
        <v>0.85000002384185791</v>
      </c>
      <c r="F75" s="4">
        <v>5565</v>
      </c>
    </row>
    <row r="76" spans="1:6" ht="19.5" customHeight="1" x14ac:dyDescent="0.25">
      <c r="A76" s="4">
        <v>17.808069229125977</v>
      </c>
      <c r="B76" s="4">
        <v>3.4185079409598189</v>
      </c>
      <c r="C76" s="5">
        <v>0</v>
      </c>
      <c r="D76" s="5">
        <v>0</v>
      </c>
      <c r="E76" s="56">
        <v>0.85500001907348633</v>
      </c>
      <c r="F76" s="4">
        <v>5565</v>
      </c>
    </row>
    <row r="77" spans="1:6" ht="19.5" customHeight="1" x14ac:dyDescent="0.25">
      <c r="A77" s="4">
        <v>23.135181427001953</v>
      </c>
      <c r="B77" s="4">
        <v>3.6526623266059848</v>
      </c>
      <c r="C77" s="5">
        <v>0</v>
      </c>
      <c r="D77" s="5">
        <v>0</v>
      </c>
      <c r="E77" s="56">
        <v>0.85000002384185791</v>
      </c>
      <c r="F77" s="4">
        <v>5565</v>
      </c>
    </row>
    <row r="78" spans="1:6" ht="19.5" customHeight="1" x14ac:dyDescent="0.25">
      <c r="A78" s="4">
        <v>25.91004753112793</v>
      </c>
      <c r="B78" s="4">
        <v>3.7887172015197184</v>
      </c>
      <c r="C78" s="5">
        <v>0</v>
      </c>
      <c r="D78" s="5">
        <v>0</v>
      </c>
      <c r="E78" s="56">
        <v>0.82999998331069946</v>
      </c>
      <c r="F78" s="4">
        <v>5565</v>
      </c>
    </row>
    <row r="79" spans="1:6" ht="19.5" customHeight="1" x14ac:dyDescent="0.25">
      <c r="A79" s="4">
        <v>28.756799697875977</v>
      </c>
      <c r="B79" s="4">
        <v>3.9457760183724035</v>
      </c>
      <c r="C79" s="5">
        <v>0</v>
      </c>
      <c r="D79" s="5">
        <v>0</v>
      </c>
      <c r="E79" s="56">
        <v>0.80000001192092896</v>
      </c>
      <c r="F79" s="4">
        <v>5565</v>
      </c>
    </row>
    <row r="80" spans="1:6" ht="19.5" customHeight="1" x14ac:dyDescent="0.25">
      <c r="A80" s="4">
        <v>33.002880096435547</v>
      </c>
      <c r="B80" s="4">
        <v>4.2299096897447201</v>
      </c>
      <c r="C80" s="5">
        <v>0</v>
      </c>
      <c r="D80" s="5">
        <v>0</v>
      </c>
      <c r="E80" s="56">
        <v>0.73000001907348633</v>
      </c>
      <c r="F80" s="4">
        <v>5565</v>
      </c>
    </row>
    <row r="81" spans="1:6" ht="19.5" customHeight="1" x14ac:dyDescent="0.25">
      <c r="A81" s="15" t="s">
        <v>4</v>
      </c>
      <c r="B81" s="17"/>
      <c r="C81" s="16"/>
      <c r="D81" s="16"/>
      <c r="E81" s="56"/>
      <c r="F81" s="4">
        <v>0</v>
      </c>
    </row>
    <row r="82" spans="1:6" ht="19.5" customHeight="1" x14ac:dyDescent="0.25">
      <c r="A82" s="4">
        <v>11.988323211669922</v>
      </c>
      <c r="B82" s="4">
        <v>3.1991187486463106</v>
      </c>
      <c r="C82" s="5">
        <v>0</v>
      </c>
      <c r="D82" s="5">
        <v>0</v>
      </c>
      <c r="E82" s="56">
        <v>0.7929999828338623</v>
      </c>
      <c r="F82" s="4">
        <v>5830.0000000000009</v>
      </c>
    </row>
    <row r="83" spans="1:6" ht="19.5" customHeight="1" x14ac:dyDescent="0.25">
      <c r="A83" s="4">
        <v>12.386604309082031</v>
      </c>
      <c r="B83" s="4">
        <v>3.1843009771319997</v>
      </c>
      <c r="C83" s="5">
        <v>0</v>
      </c>
      <c r="D83" s="5">
        <v>0</v>
      </c>
      <c r="E83" s="56">
        <v>0.80000001192092896</v>
      </c>
      <c r="F83" s="4">
        <v>5830.0000000000009</v>
      </c>
    </row>
    <row r="84" spans="1:6" ht="19.5" customHeight="1" x14ac:dyDescent="0.25">
      <c r="A84" s="4">
        <v>13.969808578491211</v>
      </c>
      <c r="B84" s="4">
        <v>3.1524440376701306</v>
      </c>
      <c r="C84" s="5">
        <v>0</v>
      </c>
      <c r="D84" s="5">
        <v>0</v>
      </c>
      <c r="E84" s="56">
        <v>0.82999998331069946</v>
      </c>
      <c r="F84" s="4">
        <v>5830.0000000000009</v>
      </c>
    </row>
    <row r="85" spans="1:6" ht="19.5" customHeight="1" x14ac:dyDescent="0.25">
      <c r="A85" s="4">
        <v>15.755208015441895</v>
      </c>
      <c r="B85" s="4">
        <v>3.1660939842494917</v>
      </c>
      <c r="C85" s="5">
        <v>0</v>
      </c>
      <c r="D85" s="5">
        <v>0</v>
      </c>
      <c r="E85" s="56">
        <v>0.85000002384185791</v>
      </c>
      <c r="F85" s="4">
        <v>5830.0000000000009</v>
      </c>
    </row>
    <row r="86" spans="1:6" ht="19.5" customHeight="1" x14ac:dyDescent="0.25">
      <c r="A86" s="4">
        <v>17.627466201782227</v>
      </c>
      <c r="B86" s="4">
        <v>3.2396307360811463</v>
      </c>
      <c r="C86" s="5">
        <v>0</v>
      </c>
      <c r="D86" s="5">
        <v>0</v>
      </c>
      <c r="E86" s="56">
        <v>0.85500001907348633</v>
      </c>
      <c r="F86" s="4">
        <v>5830.0000000000009</v>
      </c>
    </row>
    <row r="87" spans="1:6" ht="19.5" customHeight="1" x14ac:dyDescent="0.25">
      <c r="A87" s="4">
        <v>23.024202346801758</v>
      </c>
      <c r="B87" s="4">
        <v>3.4798131488702451</v>
      </c>
      <c r="C87" s="5">
        <v>0</v>
      </c>
      <c r="D87" s="5">
        <v>0</v>
      </c>
      <c r="E87" s="56">
        <v>0.85000002384185791</v>
      </c>
      <c r="F87" s="4">
        <v>5830.0000000000009</v>
      </c>
    </row>
    <row r="88" spans="1:6" ht="19.5" customHeight="1" x14ac:dyDescent="0.25">
      <c r="A88" s="4">
        <v>25.867349624633789</v>
      </c>
      <c r="B88" s="4">
        <v>3.6199333009700192</v>
      </c>
      <c r="C88" s="5">
        <v>0</v>
      </c>
      <c r="D88" s="5">
        <v>0</v>
      </c>
      <c r="E88" s="56">
        <v>0.82999998331069946</v>
      </c>
      <c r="F88" s="4">
        <v>5830.0000000000009</v>
      </c>
    </row>
    <row r="89" spans="1:6" ht="19.5" customHeight="1" x14ac:dyDescent="0.25">
      <c r="A89" s="4">
        <v>28.80828857421875</v>
      </c>
      <c r="B89" s="4">
        <v>3.7830051956541317</v>
      </c>
      <c r="C89" s="5">
        <v>0</v>
      </c>
      <c r="D89" s="5">
        <v>0</v>
      </c>
      <c r="E89" s="56">
        <v>0.80000001192092896</v>
      </c>
      <c r="F89" s="4">
        <v>5830.0000000000009</v>
      </c>
    </row>
    <row r="90" spans="1:6" ht="19.5" customHeight="1" x14ac:dyDescent="0.25">
      <c r="A90" s="4">
        <v>33.264492034912109</v>
      </c>
      <c r="B90" s="4">
        <v>4.0792430408142542</v>
      </c>
      <c r="C90" s="5">
        <v>0</v>
      </c>
      <c r="D90" s="5">
        <v>0</v>
      </c>
      <c r="E90" s="56">
        <v>0.73000001907348633</v>
      </c>
      <c r="F90" s="4">
        <v>5830.0000000000009</v>
      </c>
    </row>
    <row r="91" spans="1:6" ht="19.5" customHeight="1" x14ac:dyDescent="0.25">
      <c r="A91" s="15" t="s">
        <v>5</v>
      </c>
      <c r="B91" s="17"/>
      <c r="C91" s="16"/>
      <c r="D91" s="16"/>
      <c r="E91" s="38"/>
      <c r="F91" s="17"/>
    </row>
    <row r="92" spans="1:6" ht="19.5" customHeight="1" x14ac:dyDescent="0.25">
      <c r="A92" s="15" t="s">
        <v>19</v>
      </c>
      <c r="B92" s="4">
        <v>510.5</v>
      </c>
      <c r="C92" s="16"/>
      <c r="D92" s="16"/>
      <c r="E92" s="38"/>
      <c r="F92" s="17"/>
    </row>
    <row r="93" spans="1:6" ht="19.5" customHeight="1" x14ac:dyDescent="0.25">
      <c r="A93" s="15" t="s">
        <v>6</v>
      </c>
      <c r="B93" s="5">
        <v>303</v>
      </c>
      <c r="C93" s="16"/>
      <c r="D93" s="16"/>
      <c r="E93" s="38"/>
      <c r="F93" s="17"/>
    </row>
    <row r="94" spans="1:6" ht="19.5" customHeight="1" x14ac:dyDescent="0.25">
      <c r="A94" s="6" t="s">
        <v>7</v>
      </c>
      <c r="B94" s="4">
        <v>6.3739999999999997</v>
      </c>
      <c r="C94" s="16"/>
      <c r="D94" s="16"/>
      <c r="E94" s="38"/>
      <c r="F94" s="17"/>
    </row>
    <row r="95" spans="1:6" ht="19.5" customHeight="1" x14ac:dyDescent="0.25">
      <c r="A95" s="6" t="s">
        <v>8</v>
      </c>
      <c r="B95" s="4">
        <v>1.7</v>
      </c>
      <c r="C95" s="16"/>
      <c r="D95" s="16"/>
      <c r="E95" s="38"/>
      <c r="F95" s="17"/>
    </row>
    <row r="96" spans="1:6" ht="19.5" customHeight="1" x14ac:dyDescent="0.25">
      <c r="A96" s="6" t="s">
        <v>9</v>
      </c>
      <c r="B96" s="30">
        <v>0.85</v>
      </c>
      <c r="C96" s="16"/>
      <c r="D96" s="16"/>
      <c r="E96" s="38"/>
      <c r="F96" s="17"/>
    </row>
    <row r="97" spans="1:6" ht="19.5" customHeight="1" x14ac:dyDescent="0.25">
      <c r="A97" s="6" t="s">
        <v>10</v>
      </c>
      <c r="B97" s="4">
        <v>2.2000000000000002</v>
      </c>
      <c r="C97" s="16"/>
      <c r="D97" s="16"/>
      <c r="E97" s="38"/>
      <c r="F97" s="17"/>
    </row>
    <row r="98" spans="1:6" ht="19.5" customHeight="1" x14ac:dyDescent="0.25">
      <c r="A98" s="6" t="s">
        <v>11</v>
      </c>
      <c r="B98" s="4">
        <v>5300</v>
      </c>
      <c r="C98" s="16"/>
      <c r="D98" s="16"/>
      <c r="E98" s="38"/>
      <c r="F98" s="17"/>
    </row>
    <row r="99" spans="1:6" ht="19.5" customHeight="1" x14ac:dyDescent="0.25">
      <c r="A99" s="6" t="s">
        <v>12</v>
      </c>
      <c r="B99" s="4"/>
      <c r="C99" s="16"/>
      <c r="D99" s="16"/>
      <c r="E99" s="38"/>
      <c r="F99" s="17"/>
    </row>
    <row r="100" spans="1:6" ht="19.5" customHeight="1" x14ac:dyDescent="0.25">
      <c r="A100" s="6" t="s">
        <v>13</v>
      </c>
      <c r="B100" s="17"/>
      <c r="C100" s="16"/>
      <c r="D100" s="16"/>
      <c r="E100" s="38"/>
      <c r="F100" s="17"/>
    </row>
    <row r="101" spans="1:6" ht="19.5" customHeight="1" x14ac:dyDescent="0.25">
      <c r="A101" s="6" t="s">
        <v>14</v>
      </c>
      <c r="B101" s="17"/>
      <c r="C101" s="16"/>
      <c r="D101" s="16"/>
      <c r="E101" s="38"/>
      <c r="F101" s="17"/>
    </row>
    <row r="102" spans="1:6" ht="19.5" customHeight="1" x14ac:dyDescent="0.25">
      <c r="A102" s="15" t="s">
        <v>15</v>
      </c>
      <c r="B102" s="17"/>
      <c r="C102" s="16"/>
      <c r="D102" s="16"/>
      <c r="E102" s="38"/>
      <c r="F102" s="17"/>
    </row>
    <row r="103" spans="1:6" ht="19.5" customHeight="1" x14ac:dyDescent="0.25">
      <c r="A103" s="6" t="s">
        <v>16</v>
      </c>
      <c r="B103" s="4">
        <v>6.6</v>
      </c>
      <c r="C103" s="16"/>
      <c r="D103" s="16"/>
      <c r="E103" s="38"/>
      <c r="F103" s="17"/>
    </row>
    <row r="104" spans="1:6" ht="19.5" customHeight="1" x14ac:dyDescent="0.25">
      <c r="A104" s="6" t="s">
        <v>17</v>
      </c>
      <c r="B104" s="5">
        <v>16</v>
      </c>
      <c r="C104" s="16"/>
      <c r="D104" s="16"/>
      <c r="E104" s="38"/>
      <c r="F104" s="17"/>
    </row>
    <row r="105" spans="1:6" ht="19.5" customHeight="1" x14ac:dyDescent="0.25">
      <c r="A105" s="6" t="s">
        <v>18</v>
      </c>
      <c r="B105" s="4">
        <v>65</v>
      </c>
      <c r="C105" s="16"/>
      <c r="D105" s="16"/>
      <c r="E105" s="38"/>
      <c r="F105" s="1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2"/>
  <sheetViews>
    <sheetView topLeftCell="A85"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8">
        <v>4.6011560999999999</v>
      </c>
      <c r="B2" s="49">
        <v>1.5918182397024814</v>
      </c>
      <c r="C2" s="5">
        <v>0</v>
      </c>
      <c r="D2" s="5">
        <v>0</v>
      </c>
      <c r="E2" s="4">
        <v>0.80317536</v>
      </c>
      <c r="F2" s="5">
        <v>3250</v>
      </c>
    </row>
    <row r="3" spans="1:6" ht="19.5" customHeight="1" x14ac:dyDescent="0.25">
      <c r="A3" s="50">
        <v>5.0327552999999998</v>
      </c>
      <c r="B3" s="51">
        <v>1.6009142930327511</v>
      </c>
      <c r="C3" s="5">
        <v>0</v>
      </c>
      <c r="D3" s="5">
        <v>0</v>
      </c>
      <c r="E3" s="4">
        <v>0.81056872000000002</v>
      </c>
      <c r="F3" s="5">
        <v>3250</v>
      </c>
    </row>
    <row r="4" spans="1:6" ht="19.5" customHeight="1" x14ac:dyDescent="0.25">
      <c r="A4" s="48">
        <v>5.4951829999999999</v>
      </c>
      <c r="B4" s="49">
        <v>1.5739326196389354</v>
      </c>
      <c r="C4" s="5">
        <v>0</v>
      </c>
      <c r="D4" s="5">
        <v>0</v>
      </c>
      <c r="E4" s="4">
        <v>0.82165876999999998</v>
      </c>
      <c r="F4" s="5">
        <v>3250</v>
      </c>
    </row>
    <row r="5" spans="1:6" ht="19.5" customHeight="1" x14ac:dyDescent="0.25">
      <c r="A5" s="50">
        <v>6.0192677999999997</v>
      </c>
      <c r="B5" s="51">
        <v>1.5918182397024814</v>
      </c>
      <c r="C5" s="5">
        <v>0</v>
      </c>
      <c r="D5" s="5">
        <v>0</v>
      </c>
      <c r="E5" s="4">
        <v>0.82843602000000005</v>
      </c>
      <c r="F5" s="5">
        <v>3250</v>
      </c>
    </row>
    <row r="6" spans="1:6" ht="19.5" customHeight="1" x14ac:dyDescent="0.25">
      <c r="A6" s="48">
        <v>6.4971097999999996</v>
      </c>
      <c r="B6" s="49">
        <v>1.6101148981117728</v>
      </c>
      <c r="C6" s="5">
        <v>0</v>
      </c>
      <c r="D6" s="5">
        <v>0</v>
      </c>
      <c r="E6" s="4">
        <v>0.83090047</v>
      </c>
      <c r="F6" s="5">
        <v>3250</v>
      </c>
    </row>
    <row r="7" spans="1:6" ht="19.5" customHeight="1" x14ac:dyDescent="0.25">
      <c r="A7" s="50">
        <v>6.9903661000000001</v>
      </c>
      <c r="B7" s="51">
        <v>1.6101148981117728</v>
      </c>
      <c r="C7" s="5">
        <v>0</v>
      </c>
      <c r="D7" s="5">
        <v>0</v>
      </c>
      <c r="E7" s="4">
        <v>0.82781990999999999</v>
      </c>
      <c r="F7" s="5">
        <v>3250</v>
      </c>
    </row>
    <row r="8" spans="1:6" ht="19.5" customHeight="1" x14ac:dyDescent="0.25">
      <c r="A8" s="48">
        <v>7.4836223999999998</v>
      </c>
      <c r="B8" s="49">
        <v>1.6194219952725457</v>
      </c>
      <c r="C8" s="5">
        <v>0</v>
      </c>
      <c r="D8" s="5">
        <v>0</v>
      </c>
      <c r="E8" s="4">
        <v>0.81919430999999998</v>
      </c>
      <c r="F8" s="5">
        <v>3250</v>
      </c>
    </row>
    <row r="9" spans="1:6" ht="19.5" customHeight="1" x14ac:dyDescent="0.25">
      <c r="A9" s="50">
        <v>8.0231214000000008</v>
      </c>
      <c r="B9" s="51">
        <v>1.657751424358533</v>
      </c>
      <c r="C9" s="5">
        <v>0</v>
      </c>
      <c r="D9" s="5">
        <v>0</v>
      </c>
      <c r="E9" s="4">
        <v>0.80748814999999996</v>
      </c>
      <c r="F9" s="5">
        <v>3250</v>
      </c>
    </row>
    <row r="10" spans="1:6" ht="19.5" customHeight="1" x14ac:dyDescent="0.25">
      <c r="A10" s="48">
        <v>8.5009633999999998</v>
      </c>
      <c r="B10" s="49">
        <v>1.6480000000000001</v>
      </c>
      <c r="C10" s="5">
        <v>0</v>
      </c>
      <c r="D10" s="5">
        <v>0</v>
      </c>
      <c r="E10" s="4">
        <v>0.78962085000000004</v>
      </c>
      <c r="F10" s="5">
        <v>3250</v>
      </c>
    </row>
    <row r="11" spans="1:6" ht="19.5" customHeight="1" x14ac:dyDescent="0.25">
      <c r="A11" s="50">
        <v>8.9788054000000006</v>
      </c>
      <c r="B11" s="51">
        <v>1.6676190714421772</v>
      </c>
      <c r="C11" s="5">
        <v>0</v>
      </c>
      <c r="D11" s="5">
        <v>0</v>
      </c>
      <c r="E11" s="4">
        <v>0.76805687</v>
      </c>
      <c r="F11" s="5">
        <v>3250</v>
      </c>
    </row>
    <row r="12" spans="1:6" ht="19.5" customHeight="1" x14ac:dyDescent="0.25">
      <c r="A12" s="50">
        <v>9.2870906000000009</v>
      </c>
      <c r="B12" s="51">
        <v>1.7082926162617518</v>
      </c>
      <c r="C12" s="5">
        <v>0</v>
      </c>
      <c r="D12" s="5">
        <v>0</v>
      </c>
      <c r="E12" s="4">
        <v>0.75203790999999998</v>
      </c>
      <c r="F12" s="5">
        <v>3250</v>
      </c>
    </row>
    <row r="13" spans="1:6" ht="19.5" customHeight="1" x14ac:dyDescent="0.25">
      <c r="A13" s="52" t="s">
        <v>4</v>
      </c>
      <c r="B13" s="53"/>
      <c r="C13" s="5">
        <v>0</v>
      </c>
      <c r="D13" s="5">
        <v>0</v>
      </c>
      <c r="E13" s="17"/>
      <c r="F13" s="16"/>
    </row>
    <row r="14" spans="1:6" ht="19.5" customHeight="1" x14ac:dyDescent="0.25">
      <c r="A14" s="48">
        <v>5.2023121000000003</v>
      </c>
      <c r="B14" s="49">
        <v>1.2851375958144939</v>
      </c>
      <c r="C14" s="5">
        <v>0</v>
      </c>
      <c r="D14" s="5">
        <v>0</v>
      </c>
      <c r="E14" s="4">
        <v>0.80933648999999996</v>
      </c>
      <c r="F14" s="5">
        <v>4550</v>
      </c>
    </row>
    <row r="15" spans="1:6" ht="19.5" customHeight="1" x14ac:dyDescent="0.25">
      <c r="A15" s="50">
        <v>5.5105972999999997</v>
      </c>
      <c r="B15" s="51">
        <v>1.2792694204120851</v>
      </c>
      <c r="C15" s="5">
        <v>0</v>
      </c>
      <c r="D15" s="5">
        <v>0</v>
      </c>
      <c r="E15" s="4">
        <v>0.81672986000000003</v>
      </c>
      <c r="F15" s="5">
        <v>4550</v>
      </c>
    </row>
    <row r="16" spans="1:6" ht="19.5" customHeight="1" x14ac:dyDescent="0.25">
      <c r="A16" s="48">
        <v>6.0192677999999997</v>
      </c>
      <c r="B16" s="49">
        <v>1.2851375958144939</v>
      </c>
      <c r="C16" s="5">
        <v>0</v>
      </c>
      <c r="D16" s="5">
        <v>0</v>
      </c>
      <c r="E16" s="4">
        <v>0.82412322000000005</v>
      </c>
      <c r="F16" s="5">
        <v>4550</v>
      </c>
    </row>
    <row r="17" spans="1:6" ht="19.5" customHeight="1" x14ac:dyDescent="0.25">
      <c r="A17" s="50">
        <v>6.5125241000000003</v>
      </c>
      <c r="B17" s="51">
        <v>1.2851375958144939</v>
      </c>
      <c r="C17" s="5">
        <v>0</v>
      </c>
      <c r="D17" s="5">
        <v>0</v>
      </c>
      <c r="E17" s="4">
        <v>0.82781990999999999</v>
      </c>
      <c r="F17" s="5">
        <v>4550</v>
      </c>
    </row>
    <row r="18" spans="1:6" ht="19.5" customHeight="1" x14ac:dyDescent="0.25">
      <c r="A18" s="48">
        <v>6.9749518000000004</v>
      </c>
      <c r="B18" s="49">
        <v>1.3030697286528081</v>
      </c>
      <c r="C18" s="5">
        <v>0</v>
      </c>
      <c r="D18" s="5">
        <v>0</v>
      </c>
      <c r="E18" s="4">
        <v>0.82843602000000005</v>
      </c>
      <c r="F18" s="5">
        <v>4550</v>
      </c>
    </row>
    <row r="19" spans="1:6" ht="19.5" customHeight="1" x14ac:dyDescent="0.25">
      <c r="A19" s="50">
        <v>7.4836223999999998</v>
      </c>
      <c r="B19" s="51">
        <v>1.3030697286528081</v>
      </c>
      <c r="C19" s="5">
        <v>0</v>
      </c>
      <c r="D19" s="5">
        <v>0</v>
      </c>
      <c r="E19" s="4">
        <v>0.82473934000000004</v>
      </c>
      <c r="F19" s="5">
        <v>4550</v>
      </c>
    </row>
    <row r="20" spans="1:6" ht="19.5" customHeight="1" x14ac:dyDescent="0.25">
      <c r="A20" s="48">
        <v>8.0231214000000008</v>
      </c>
      <c r="B20" s="49">
        <v>1.3153051396186828</v>
      </c>
      <c r="C20" s="5">
        <v>0</v>
      </c>
      <c r="D20" s="5">
        <v>0</v>
      </c>
      <c r="E20" s="4">
        <v>0.82104264999999998</v>
      </c>
      <c r="F20" s="5">
        <v>4550</v>
      </c>
    </row>
    <row r="21" spans="1:6" ht="19.5" customHeight="1" x14ac:dyDescent="0.25">
      <c r="A21" s="50">
        <v>8.5317919</v>
      </c>
      <c r="B21" s="51">
        <v>1.3404784740305398</v>
      </c>
      <c r="C21" s="5">
        <v>0</v>
      </c>
      <c r="D21" s="5">
        <v>0</v>
      </c>
      <c r="E21" s="4">
        <v>0.81549762999999997</v>
      </c>
      <c r="F21" s="5">
        <v>4550</v>
      </c>
    </row>
    <row r="22" spans="1:6" ht="19.5" customHeight="1" x14ac:dyDescent="0.25">
      <c r="A22" s="48">
        <v>9.0096339000000008</v>
      </c>
      <c r="B22" s="49">
        <v>1.3534299726134102</v>
      </c>
      <c r="C22" s="5">
        <v>0</v>
      </c>
      <c r="D22" s="5">
        <v>0</v>
      </c>
      <c r="E22" s="4">
        <v>0.80625592000000001</v>
      </c>
      <c r="F22" s="5">
        <v>4550</v>
      </c>
    </row>
    <row r="23" spans="1:6" ht="19.5" customHeight="1" x14ac:dyDescent="0.25">
      <c r="A23" s="50">
        <v>9.5337186999999997</v>
      </c>
      <c r="B23" s="51">
        <v>1.3800984840958055</v>
      </c>
      <c r="C23" s="5">
        <v>0</v>
      </c>
      <c r="D23" s="5">
        <v>0</v>
      </c>
      <c r="E23" s="4">
        <v>0.79454975999999999</v>
      </c>
      <c r="F23" s="5">
        <v>4550</v>
      </c>
    </row>
    <row r="24" spans="1:6" ht="19.5" customHeight="1" x14ac:dyDescent="0.25">
      <c r="A24" s="48">
        <v>9.9653179000000005</v>
      </c>
      <c r="B24" s="49">
        <v>1.3869307095476917</v>
      </c>
      <c r="C24" s="5">
        <v>0</v>
      </c>
      <c r="D24" s="5">
        <v>0</v>
      </c>
      <c r="E24" s="4">
        <v>0.78099525999999997</v>
      </c>
      <c r="F24" s="5">
        <v>4550</v>
      </c>
    </row>
    <row r="25" spans="1:6" ht="19.5" customHeight="1" x14ac:dyDescent="0.25">
      <c r="A25" s="50">
        <v>10.504816999999999</v>
      </c>
      <c r="B25" s="51">
        <v>1.400800033619201</v>
      </c>
      <c r="C25" s="5">
        <v>0</v>
      </c>
      <c r="D25" s="5">
        <v>0</v>
      </c>
      <c r="E25" s="4">
        <v>0.76251184999999999</v>
      </c>
      <c r="F25" s="5">
        <v>4550</v>
      </c>
    </row>
    <row r="26" spans="1:6" ht="19.5" customHeight="1" x14ac:dyDescent="0.25">
      <c r="A26" s="48">
        <v>10.936415999999999</v>
      </c>
      <c r="B26" s="49">
        <v>1.4293877259308627</v>
      </c>
      <c r="C26" s="5">
        <v>0</v>
      </c>
      <c r="D26" s="5">
        <v>0</v>
      </c>
      <c r="E26" s="4">
        <v>0.74526066000000002</v>
      </c>
      <c r="F26" s="5">
        <v>4550</v>
      </c>
    </row>
    <row r="27" spans="1:6" ht="19.5" customHeight="1" x14ac:dyDescent="0.25">
      <c r="A27" s="52" t="s">
        <v>4</v>
      </c>
      <c r="B27" s="54"/>
      <c r="C27" s="5">
        <v>0</v>
      </c>
      <c r="D27" s="5">
        <v>0</v>
      </c>
      <c r="E27" s="17"/>
      <c r="F27" s="16"/>
    </row>
    <row r="28" spans="1:6" ht="19.5" customHeight="1" x14ac:dyDescent="0.25">
      <c r="A28" s="48">
        <v>5.1252408000000003</v>
      </c>
      <c r="B28" s="49">
        <v>0.98647887046062288</v>
      </c>
      <c r="C28" s="5">
        <v>0</v>
      </c>
      <c r="D28" s="5">
        <v>0</v>
      </c>
      <c r="E28" s="4">
        <v>0.80317536</v>
      </c>
      <c r="F28" s="5">
        <v>5850</v>
      </c>
    </row>
    <row r="29" spans="1:6" ht="19.5" customHeight="1" x14ac:dyDescent="0.25">
      <c r="A29" s="50">
        <v>5.5260116000000004</v>
      </c>
      <c r="B29" s="51">
        <v>0.99347518294170323</v>
      </c>
      <c r="C29" s="5">
        <v>0</v>
      </c>
      <c r="D29" s="5">
        <v>0</v>
      </c>
      <c r="E29" s="4">
        <v>0.81303318000000002</v>
      </c>
      <c r="F29" s="5">
        <v>5850</v>
      </c>
    </row>
    <row r="30" spans="1:6" ht="19.5" customHeight="1" x14ac:dyDescent="0.25">
      <c r="A30" s="48">
        <v>5.9884392999999996</v>
      </c>
      <c r="B30" s="49">
        <v>0.99347518294170323</v>
      </c>
      <c r="C30" s="5">
        <v>0</v>
      </c>
      <c r="D30" s="5">
        <v>0</v>
      </c>
      <c r="E30" s="4">
        <v>0.82042654000000004</v>
      </c>
      <c r="F30" s="5">
        <v>5850</v>
      </c>
    </row>
    <row r="31" spans="1:6" ht="19.5" customHeight="1" x14ac:dyDescent="0.25">
      <c r="A31" s="50">
        <v>6.4971097999999996</v>
      </c>
      <c r="B31" s="51">
        <v>0.99347518294170323</v>
      </c>
      <c r="C31" s="5">
        <v>0</v>
      </c>
      <c r="D31" s="5">
        <v>0</v>
      </c>
      <c r="E31" s="4">
        <v>0.82597156000000005</v>
      </c>
      <c r="F31" s="5">
        <v>5850</v>
      </c>
    </row>
    <row r="32" spans="1:6" ht="19.5" customHeight="1" x14ac:dyDescent="0.25">
      <c r="A32" s="48">
        <v>7.0057802999999996</v>
      </c>
      <c r="B32" s="49">
        <v>0.99701066196426102</v>
      </c>
      <c r="C32" s="5">
        <v>0</v>
      </c>
      <c r="D32" s="5">
        <v>0</v>
      </c>
      <c r="E32" s="4">
        <v>0.82720378999999999</v>
      </c>
      <c r="F32" s="5">
        <v>5850</v>
      </c>
    </row>
    <row r="33" spans="1:6" ht="19.5" customHeight="1" x14ac:dyDescent="0.25">
      <c r="A33" s="50">
        <v>7.4836223999999998</v>
      </c>
      <c r="B33" s="51">
        <v>1.011407945159301</v>
      </c>
      <c r="C33" s="5">
        <v>0</v>
      </c>
      <c r="D33" s="5">
        <v>0</v>
      </c>
      <c r="E33" s="4">
        <v>0.82905213</v>
      </c>
      <c r="F33" s="5">
        <v>5850</v>
      </c>
    </row>
    <row r="34" spans="1:6" ht="19.5" customHeight="1" x14ac:dyDescent="0.25">
      <c r="A34" s="48">
        <v>8.0077070999999993</v>
      </c>
      <c r="B34" s="49">
        <v>1.0187636482183406</v>
      </c>
      <c r="C34" s="5">
        <v>0</v>
      </c>
      <c r="D34" s="5">
        <v>0</v>
      </c>
      <c r="E34" s="4">
        <v>0.82535544999999999</v>
      </c>
      <c r="F34" s="5">
        <v>5850</v>
      </c>
    </row>
    <row r="35" spans="1:6" ht="19.5" customHeight="1" x14ac:dyDescent="0.25">
      <c r="A35" s="50">
        <v>8.5317919</v>
      </c>
      <c r="B35" s="51">
        <v>1.0338007166447085</v>
      </c>
      <c r="C35" s="5">
        <v>0</v>
      </c>
      <c r="D35" s="5">
        <v>0</v>
      </c>
      <c r="E35" s="4">
        <v>0.81857820000000003</v>
      </c>
      <c r="F35" s="5">
        <v>5850</v>
      </c>
    </row>
    <row r="36" spans="1:6" ht="19.5" customHeight="1" x14ac:dyDescent="0.25">
      <c r="A36" s="48">
        <v>9.0404623999999991</v>
      </c>
      <c r="B36" s="49">
        <v>1.0532330573658213</v>
      </c>
      <c r="C36" s="5">
        <v>0</v>
      </c>
      <c r="D36" s="5">
        <v>0</v>
      </c>
      <c r="E36" s="4">
        <v>0.80872038000000002</v>
      </c>
      <c r="F36" s="5">
        <v>5850</v>
      </c>
    </row>
    <row r="37" spans="1:6" ht="19.5" customHeight="1" x14ac:dyDescent="0.25">
      <c r="A37" s="50">
        <v>9.5028901999999995</v>
      </c>
      <c r="B37" s="51">
        <v>1.0652471644904513</v>
      </c>
      <c r="C37" s="5">
        <v>0</v>
      </c>
      <c r="D37" s="5">
        <v>0</v>
      </c>
      <c r="E37" s="4">
        <v>0.80009478999999994</v>
      </c>
      <c r="F37" s="5">
        <v>5850</v>
      </c>
    </row>
    <row r="38" spans="1:6" ht="19.5" customHeight="1" x14ac:dyDescent="0.25">
      <c r="A38" s="48">
        <v>10.011561</v>
      </c>
      <c r="B38" s="49">
        <v>1.0858914863366387</v>
      </c>
      <c r="C38" s="5">
        <v>0</v>
      </c>
      <c r="D38" s="5">
        <v>0</v>
      </c>
      <c r="E38" s="4">
        <v>0.78407583000000003</v>
      </c>
      <c r="F38" s="5">
        <v>5850</v>
      </c>
    </row>
    <row r="39" spans="1:6" ht="19.5" customHeight="1" x14ac:dyDescent="0.25">
      <c r="A39" s="50">
        <v>10.520231000000001</v>
      </c>
      <c r="B39" s="51">
        <v>1.1161753201499665</v>
      </c>
      <c r="C39" s="5">
        <v>0</v>
      </c>
      <c r="D39" s="5">
        <v>0</v>
      </c>
      <c r="E39" s="4">
        <v>0.76620853</v>
      </c>
      <c r="F39" s="5">
        <v>5850</v>
      </c>
    </row>
    <row r="40" spans="1:6" ht="19.5" customHeight="1" x14ac:dyDescent="0.25">
      <c r="A40" s="48">
        <v>11.013487</v>
      </c>
      <c r="B40" s="49">
        <v>1.1296774266430802</v>
      </c>
      <c r="C40" s="5">
        <v>0</v>
      </c>
      <c r="D40" s="5">
        <v>0</v>
      </c>
      <c r="E40" s="4">
        <v>0.74957346000000002</v>
      </c>
      <c r="F40" s="5">
        <v>5850</v>
      </c>
    </row>
    <row r="41" spans="1:6" ht="19.5" customHeight="1" x14ac:dyDescent="0.25">
      <c r="A41" s="50">
        <v>11.337187</v>
      </c>
      <c r="B41" s="51">
        <v>1.1529218144952158</v>
      </c>
      <c r="C41" s="5">
        <v>0</v>
      </c>
      <c r="D41" s="5">
        <v>0</v>
      </c>
      <c r="E41" s="4">
        <v>0.73909952999999995</v>
      </c>
      <c r="F41" s="5">
        <v>5850</v>
      </c>
    </row>
    <row r="42" spans="1:6" ht="19.5" customHeight="1" x14ac:dyDescent="0.25">
      <c r="A42" s="52" t="s">
        <v>4</v>
      </c>
      <c r="B42" s="53"/>
      <c r="C42" s="5">
        <v>0</v>
      </c>
      <c r="D42" s="5">
        <v>0</v>
      </c>
      <c r="E42" s="17"/>
      <c r="F42" s="16"/>
    </row>
    <row r="43" spans="1:6" ht="19.5" customHeight="1" x14ac:dyDescent="0.25">
      <c r="A43" s="48">
        <v>4.9710983000000004</v>
      </c>
      <c r="B43" s="49">
        <v>0.88939681410289761</v>
      </c>
      <c r="C43" s="5">
        <v>0</v>
      </c>
      <c r="D43" s="5">
        <v>0</v>
      </c>
      <c r="E43" s="4">
        <v>0.8007109</v>
      </c>
      <c r="F43" s="5">
        <v>6300</v>
      </c>
    </row>
    <row r="44" spans="1:6" ht="19.5" customHeight="1" x14ac:dyDescent="0.25">
      <c r="A44" s="48">
        <v>5.5105972999999997</v>
      </c>
      <c r="B44" s="49">
        <v>0.88939681410289761</v>
      </c>
      <c r="C44" s="5">
        <v>0</v>
      </c>
      <c r="D44" s="5">
        <v>0</v>
      </c>
      <c r="E44" s="4">
        <v>0.81364928999999997</v>
      </c>
      <c r="F44" s="5">
        <v>6300</v>
      </c>
    </row>
    <row r="45" spans="1:6" ht="19.5" customHeight="1" x14ac:dyDescent="0.25">
      <c r="A45" s="50">
        <v>6.0192677999999997</v>
      </c>
      <c r="B45" s="51">
        <v>0.88939681410289761</v>
      </c>
      <c r="C45" s="5">
        <v>0</v>
      </c>
      <c r="D45" s="5">
        <v>0</v>
      </c>
      <c r="E45" s="4">
        <v>0.82289100000000004</v>
      </c>
      <c r="F45" s="5">
        <v>6300</v>
      </c>
    </row>
    <row r="46" spans="1:6" ht="19.5" customHeight="1" x14ac:dyDescent="0.25">
      <c r="A46" s="48">
        <v>6.5279382999999997</v>
      </c>
      <c r="B46" s="49">
        <v>0.90666667605609508</v>
      </c>
      <c r="C46" s="5">
        <v>0</v>
      </c>
      <c r="D46" s="5">
        <v>0</v>
      </c>
      <c r="E46" s="4">
        <v>0.82658768000000005</v>
      </c>
      <c r="F46" s="5">
        <v>6300</v>
      </c>
    </row>
    <row r="47" spans="1:6" ht="19.5" customHeight="1" x14ac:dyDescent="0.25">
      <c r="A47" s="50">
        <v>7.0366089000000001</v>
      </c>
      <c r="B47" s="51">
        <v>0.90666667605609508</v>
      </c>
      <c r="C47" s="5">
        <v>0</v>
      </c>
      <c r="D47" s="5">
        <v>0</v>
      </c>
      <c r="E47" s="4">
        <v>0.82781990999999999</v>
      </c>
      <c r="F47" s="5">
        <v>6300</v>
      </c>
    </row>
    <row r="48" spans="1:6" ht="19.5" customHeight="1" x14ac:dyDescent="0.25">
      <c r="A48" s="48">
        <v>7.5144508999999999</v>
      </c>
      <c r="B48" s="49">
        <v>0.92768213394991472</v>
      </c>
      <c r="C48" s="5">
        <v>0</v>
      </c>
      <c r="D48" s="5">
        <v>0</v>
      </c>
      <c r="E48" s="4">
        <v>0.82843602000000005</v>
      </c>
      <c r="F48" s="5">
        <v>6300</v>
      </c>
    </row>
    <row r="49" spans="1:6" ht="19.5" customHeight="1" x14ac:dyDescent="0.25">
      <c r="A49" s="50">
        <v>8.0231214000000008</v>
      </c>
      <c r="B49" s="51">
        <v>0.93698997156917718</v>
      </c>
      <c r="C49" s="5">
        <v>0</v>
      </c>
      <c r="D49" s="5">
        <v>0</v>
      </c>
      <c r="E49" s="4">
        <v>0.82473934000000004</v>
      </c>
      <c r="F49" s="5">
        <v>6300</v>
      </c>
    </row>
    <row r="50" spans="1:6" ht="19.5" customHeight="1" x14ac:dyDescent="0.25">
      <c r="A50" s="48">
        <v>8.5163776000000002</v>
      </c>
      <c r="B50" s="49">
        <v>0.94969493585778852</v>
      </c>
      <c r="C50" s="5">
        <v>0</v>
      </c>
      <c r="D50" s="5">
        <v>0</v>
      </c>
      <c r="E50" s="4">
        <v>0.81796208999999998</v>
      </c>
      <c r="F50" s="5">
        <v>6300</v>
      </c>
    </row>
    <row r="51" spans="1:6" ht="19.5" customHeight="1" x14ac:dyDescent="0.25">
      <c r="A51" s="50">
        <v>9.0096339000000008</v>
      </c>
      <c r="B51" s="51">
        <v>0.9594520653090638</v>
      </c>
      <c r="C51" s="5">
        <v>0</v>
      </c>
      <c r="D51" s="5">
        <v>0</v>
      </c>
      <c r="E51" s="4">
        <v>0.81180094999999997</v>
      </c>
      <c r="F51" s="5">
        <v>6300</v>
      </c>
    </row>
    <row r="52" spans="1:6" ht="19.5" customHeight="1" x14ac:dyDescent="0.25">
      <c r="A52" s="48">
        <v>9.5028901999999995</v>
      </c>
      <c r="B52" s="49">
        <v>0.97616725554983075</v>
      </c>
      <c r="C52" s="5">
        <v>0</v>
      </c>
      <c r="D52" s="5">
        <v>0</v>
      </c>
      <c r="E52" s="4">
        <v>0.79947866999999995</v>
      </c>
      <c r="F52" s="5">
        <v>6300</v>
      </c>
    </row>
    <row r="53" spans="1:6" ht="19.5" customHeight="1" x14ac:dyDescent="0.25">
      <c r="A53" s="50">
        <v>9.9961464000000007</v>
      </c>
      <c r="B53" s="51">
        <v>0.99347518294170323</v>
      </c>
      <c r="C53" s="5">
        <v>0</v>
      </c>
      <c r="D53" s="5">
        <v>0</v>
      </c>
      <c r="E53" s="4">
        <v>0.78715639999999998</v>
      </c>
      <c r="F53" s="5">
        <v>6300</v>
      </c>
    </row>
    <row r="54" spans="1:6" ht="19.5" customHeight="1" x14ac:dyDescent="0.25">
      <c r="A54" s="48">
        <v>10.504816999999999</v>
      </c>
      <c r="B54" s="49">
        <v>1.0150724461146821</v>
      </c>
      <c r="C54" s="5">
        <v>0</v>
      </c>
      <c r="D54" s="5">
        <v>0</v>
      </c>
      <c r="E54" s="4">
        <v>0.77175355000000001</v>
      </c>
      <c r="F54" s="5">
        <v>6300</v>
      </c>
    </row>
    <row r="55" spans="1:6" ht="19.5" customHeight="1" x14ac:dyDescent="0.25">
      <c r="A55" s="50">
        <v>11.028902</v>
      </c>
      <c r="B55" s="51">
        <v>1.0532330573658213</v>
      </c>
      <c r="C55" s="5">
        <v>0</v>
      </c>
      <c r="D55" s="5">
        <v>0</v>
      </c>
      <c r="E55" s="4">
        <v>0.75573460000000003</v>
      </c>
      <c r="F55" s="5">
        <v>6300</v>
      </c>
    </row>
    <row r="56" spans="1:6" ht="19.5" customHeight="1" x14ac:dyDescent="0.25">
      <c r="A56" s="48">
        <v>11.183044000000001</v>
      </c>
      <c r="B56" s="49">
        <v>1.0572075535529513</v>
      </c>
      <c r="C56" s="5">
        <v>0</v>
      </c>
      <c r="D56" s="5">
        <v>0</v>
      </c>
      <c r="E56" s="4">
        <v>0.74895734999999997</v>
      </c>
      <c r="F56" s="5">
        <v>6300</v>
      </c>
    </row>
    <row r="57" spans="1:6" ht="19.5" customHeight="1" x14ac:dyDescent="0.25">
      <c r="A57" s="52" t="s">
        <v>4</v>
      </c>
      <c r="B57" s="54"/>
      <c r="C57" s="5">
        <v>0</v>
      </c>
      <c r="D57" s="5">
        <v>0</v>
      </c>
      <c r="E57" s="17"/>
      <c r="F57" s="16"/>
    </row>
    <row r="58" spans="1:6" ht="19.5" customHeight="1" x14ac:dyDescent="0.25">
      <c r="A58" s="50">
        <v>4.8786126999999997</v>
      </c>
      <c r="B58" s="51">
        <v>0.84385541151981436</v>
      </c>
      <c r="C58" s="5">
        <v>0</v>
      </c>
      <c r="D58" s="5">
        <v>0</v>
      </c>
      <c r="E58" s="4">
        <v>0.79578199000000005</v>
      </c>
      <c r="F58" s="5">
        <v>6500</v>
      </c>
    </row>
    <row r="59" spans="1:6" ht="19.5" customHeight="1" x14ac:dyDescent="0.25">
      <c r="A59" s="48">
        <v>5.0019267999999997</v>
      </c>
      <c r="B59" s="49">
        <v>0.84640484406531535</v>
      </c>
      <c r="C59" s="5">
        <v>0</v>
      </c>
      <c r="D59" s="5">
        <v>0</v>
      </c>
      <c r="E59" s="4">
        <v>0.80194312999999995</v>
      </c>
      <c r="F59" s="5">
        <v>6500</v>
      </c>
    </row>
    <row r="60" spans="1:6" ht="19.5" customHeight="1" x14ac:dyDescent="0.25">
      <c r="A60" s="50">
        <v>5.5105972999999997</v>
      </c>
      <c r="B60" s="51">
        <v>0.85155016854079357</v>
      </c>
      <c r="C60" s="5">
        <v>0</v>
      </c>
      <c r="D60" s="5">
        <v>0</v>
      </c>
      <c r="E60" s="4">
        <v>0.80933648999999996</v>
      </c>
      <c r="F60" s="5">
        <v>6500</v>
      </c>
    </row>
    <row r="61" spans="1:6" ht="19.5" customHeight="1" x14ac:dyDescent="0.25">
      <c r="A61" s="48">
        <v>6.0346821000000004</v>
      </c>
      <c r="B61" s="49">
        <v>0.86203076286500357</v>
      </c>
      <c r="C61" s="5">
        <v>0</v>
      </c>
      <c r="D61" s="5">
        <v>0</v>
      </c>
      <c r="E61" s="4">
        <v>0.81796208999999998</v>
      </c>
      <c r="F61" s="5">
        <v>6500</v>
      </c>
    </row>
    <row r="62" spans="1:6" ht="19.5" customHeight="1" x14ac:dyDescent="0.25">
      <c r="A62" s="50">
        <v>6.5433526000000004</v>
      </c>
      <c r="B62" s="51">
        <v>0.86736842105263157</v>
      </c>
      <c r="C62" s="5">
        <v>0</v>
      </c>
      <c r="D62" s="5">
        <v>0</v>
      </c>
      <c r="E62" s="4">
        <v>0.82720378999999999</v>
      </c>
      <c r="F62" s="5">
        <v>6500</v>
      </c>
    </row>
    <row r="63" spans="1:6" ht="19.5" customHeight="1" x14ac:dyDescent="0.25">
      <c r="A63" s="48">
        <v>7.0057802999999996</v>
      </c>
      <c r="B63" s="49">
        <v>0.87277259219518455</v>
      </c>
      <c r="C63" s="5">
        <v>0</v>
      </c>
      <c r="D63" s="5">
        <v>0</v>
      </c>
      <c r="E63" s="4">
        <v>0.82905213</v>
      </c>
      <c r="F63" s="5">
        <v>6500</v>
      </c>
    </row>
    <row r="64" spans="1:6" ht="19.5" customHeight="1" x14ac:dyDescent="0.25">
      <c r="A64" s="50">
        <v>7.5298651000000003</v>
      </c>
      <c r="B64" s="51">
        <v>0.88100628709180806</v>
      </c>
      <c r="C64" s="5">
        <v>0</v>
      </c>
      <c r="D64" s="5">
        <v>0</v>
      </c>
      <c r="E64" s="4">
        <v>0.82905213</v>
      </c>
      <c r="F64" s="5">
        <v>6500</v>
      </c>
    </row>
    <row r="65" spans="1:6" ht="19.5" customHeight="1" x14ac:dyDescent="0.25">
      <c r="A65" s="48">
        <v>8.0693642000000008</v>
      </c>
      <c r="B65" s="49">
        <v>0.89507986762898473</v>
      </c>
      <c r="C65" s="5">
        <v>0</v>
      </c>
      <c r="D65" s="5">
        <v>0</v>
      </c>
      <c r="E65" s="4">
        <v>0.82535544999999999</v>
      </c>
      <c r="F65" s="5">
        <v>6500</v>
      </c>
    </row>
    <row r="66" spans="1:6" ht="19.5" customHeight="1" x14ac:dyDescent="0.25">
      <c r="A66" s="50">
        <v>8.5317919</v>
      </c>
      <c r="B66" s="51">
        <v>0.9125733065485685</v>
      </c>
      <c r="C66" s="5">
        <v>0</v>
      </c>
      <c r="D66" s="5">
        <v>0</v>
      </c>
      <c r="E66" s="4">
        <v>0.81919430999999998</v>
      </c>
      <c r="F66" s="5">
        <v>6500</v>
      </c>
    </row>
    <row r="67" spans="1:6" ht="19.5" customHeight="1" x14ac:dyDescent="0.25">
      <c r="A67" s="48">
        <v>9.0096339000000008</v>
      </c>
      <c r="B67" s="49">
        <v>0.92768213394991472</v>
      </c>
      <c r="C67" s="5">
        <v>0</v>
      </c>
      <c r="D67" s="5">
        <v>0</v>
      </c>
      <c r="E67" s="4">
        <v>0.80995260999999996</v>
      </c>
      <c r="F67" s="5">
        <v>6500</v>
      </c>
    </row>
    <row r="68" spans="1:6" ht="19.5" customHeight="1" x14ac:dyDescent="0.25">
      <c r="A68" s="50">
        <v>9.5491329</v>
      </c>
      <c r="B68" s="51">
        <v>0.94329967600403608</v>
      </c>
      <c r="C68" s="5">
        <v>0</v>
      </c>
      <c r="D68" s="5">
        <v>0</v>
      </c>
      <c r="E68" s="4">
        <v>0.79824645000000005</v>
      </c>
      <c r="F68" s="5">
        <v>6500</v>
      </c>
    </row>
    <row r="69" spans="1:6" ht="19.5" customHeight="1" x14ac:dyDescent="0.25">
      <c r="A69" s="48">
        <v>10.042389</v>
      </c>
      <c r="B69" s="49">
        <v>0.9627491329532718</v>
      </c>
      <c r="C69" s="5">
        <v>0</v>
      </c>
      <c r="D69" s="5">
        <v>0</v>
      </c>
      <c r="E69" s="4">
        <v>0.78715639999999998</v>
      </c>
      <c r="F69" s="5">
        <v>6500</v>
      </c>
    </row>
    <row r="70" spans="1:6" ht="19.5" customHeight="1" x14ac:dyDescent="0.25">
      <c r="A70" s="50">
        <v>10.520231000000001</v>
      </c>
      <c r="B70" s="51">
        <v>0.98996464192306111</v>
      </c>
      <c r="C70" s="5">
        <v>0</v>
      </c>
      <c r="D70" s="5">
        <v>0</v>
      </c>
      <c r="E70" s="4">
        <v>0.77236967000000001</v>
      </c>
      <c r="F70" s="5">
        <v>6500</v>
      </c>
    </row>
    <row r="71" spans="1:6" ht="19.5" customHeight="1" x14ac:dyDescent="0.25">
      <c r="A71" s="48">
        <v>11.013487</v>
      </c>
      <c r="B71" s="49">
        <v>1.0150724461146821</v>
      </c>
      <c r="C71" s="5">
        <v>0</v>
      </c>
      <c r="D71" s="5">
        <v>0</v>
      </c>
      <c r="E71" s="4">
        <v>0.75573460000000003</v>
      </c>
      <c r="F71" s="5">
        <v>6500</v>
      </c>
    </row>
    <row r="72" spans="1:6" ht="19.5" customHeight="1" x14ac:dyDescent="0.25">
      <c r="A72" s="50">
        <v>11.152215999999999</v>
      </c>
      <c r="B72" s="51">
        <v>1.0224817428687731</v>
      </c>
      <c r="C72" s="5">
        <v>0</v>
      </c>
      <c r="D72" s="5">
        <v>0</v>
      </c>
      <c r="E72" s="4">
        <v>0.74587678000000002</v>
      </c>
      <c r="F72" s="5">
        <v>6500</v>
      </c>
    </row>
    <row r="73" spans="1:6" ht="19.5" customHeight="1" x14ac:dyDescent="0.25">
      <c r="A73" s="52" t="s">
        <v>4</v>
      </c>
      <c r="B73" s="53"/>
      <c r="C73" s="5">
        <v>0</v>
      </c>
      <c r="D73" s="5">
        <v>0</v>
      </c>
      <c r="E73" s="17"/>
      <c r="F73" s="16"/>
    </row>
    <row r="74" spans="1:6" ht="19.5" customHeight="1" x14ac:dyDescent="0.25">
      <c r="A74" s="48">
        <v>4.7552987</v>
      </c>
      <c r="B74" s="49">
        <v>0.78256984464355073</v>
      </c>
      <c r="C74" s="5">
        <v>0</v>
      </c>
      <c r="D74" s="5">
        <v>0</v>
      </c>
      <c r="E74" s="4">
        <v>0.77606635000000002</v>
      </c>
      <c r="F74" s="5">
        <v>6825</v>
      </c>
    </row>
    <row r="75" spans="1:6" ht="19.5" customHeight="1" x14ac:dyDescent="0.25">
      <c r="A75" s="50">
        <v>5.0173410000000001</v>
      </c>
      <c r="B75" s="51">
        <v>0.78038996692775509</v>
      </c>
      <c r="C75" s="5">
        <v>0</v>
      </c>
      <c r="D75" s="5">
        <v>0</v>
      </c>
      <c r="E75" s="4">
        <v>0.79146919000000004</v>
      </c>
      <c r="F75" s="5">
        <v>6825</v>
      </c>
    </row>
    <row r="76" spans="1:6" ht="19.5" customHeight="1" x14ac:dyDescent="0.25">
      <c r="A76" s="48">
        <v>5.4951829999999999</v>
      </c>
      <c r="B76" s="49">
        <v>0.78476190476190477</v>
      </c>
      <c r="C76" s="5">
        <v>0</v>
      </c>
      <c r="D76" s="5">
        <v>0</v>
      </c>
      <c r="E76" s="4">
        <v>0.80563980999999996</v>
      </c>
      <c r="F76" s="5">
        <v>6825</v>
      </c>
    </row>
    <row r="77" spans="1:6" ht="19.5" customHeight="1" x14ac:dyDescent="0.25">
      <c r="A77" s="50">
        <v>6.0192677999999997</v>
      </c>
      <c r="B77" s="51">
        <v>0.79141242222452046</v>
      </c>
      <c r="C77" s="5">
        <v>0</v>
      </c>
      <c r="D77" s="5">
        <v>0</v>
      </c>
      <c r="E77" s="4">
        <v>0.81611374000000003</v>
      </c>
      <c r="F77" s="5">
        <v>6825</v>
      </c>
    </row>
    <row r="78" spans="1:6" ht="19.5" customHeight="1" x14ac:dyDescent="0.25">
      <c r="A78" s="48">
        <v>6.5279382999999997</v>
      </c>
      <c r="B78" s="49">
        <v>0.80045714651637556</v>
      </c>
      <c r="C78" s="5">
        <v>0</v>
      </c>
      <c r="D78" s="5">
        <v>0</v>
      </c>
      <c r="E78" s="4">
        <v>0.82412322000000005</v>
      </c>
      <c r="F78" s="5">
        <v>6825</v>
      </c>
    </row>
    <row r="79" spans="1:6" ht="19.5" customHeight="1" x14ac:dyDescent="0.25">
      <c r="A79" s="50">
        <v>7.0211946000000003</v>
      </c>
      <c r="B79" s="51">
        <v>0.81205797289752579</v>
      </c>
      <c r="C79" s="5">
        <v>0</v>
      </c>
      <c r="D79" s="5">
        <v>0</v>
      </c>
      <c r="E79" s="4">
        <v>0.82843602000000005</v>
      </c>
      <c r="F79" s="5">
        <v>6825</v>
      </c>
    </row>
    <row r="80" spans="1:6" ht="19.5" customHeight="1" x14ac:dyDescent="0.25">
      <c r="A80" s="48">
        <v>7.5298651000000003</v>
      </c>
      <c r="B80" s="49">
        <v>0.819181280801067</v>
      </c>
      <c r="C80" s="5">
        <v>0</v>
      </c>
      <c r="D80" s="5">
        <v>0</v>
      </c>
      <c r="E80" s="4">
        <v>0.82843602000000005</v>
      </c>
      <c r="F80" s="5">
        <v>6825</v>
      </c>
    </row>
    <row r="81" spans="1:6" ht="19.5" customHeight="1" x14ac:dyDescent="0.25">
      <c r="A81" s="50">
        <v>8.0077070999999993</v>
      </c>
      <c r="B81" s="51">
        <v>0.83380953572108862</v>
      </c>
      <c r="C81" s="5">
        <v>0</v>
      </c>
      <c r="D81" s="5">
        <v>0</v>
      </c>
      <c r="E81" s="4">
        <v>0.82720378999999999</v>
      </c>
      <c r="F81" s="5">
        <v>6825</v>
      </c>
    </row>
    <row r="82" spans="1:6" ht="19.5" customHeight="1" x14ac:dyDescent="0.25">
      <c r="A82" s="48">
        <v>8.4855491000000001</v>
      </c>
      <c r="B82" s="49">
        <v>0.84385541151981436</v>
      </c>
      <c r="C82" s="5">
        <v>0</v>
      </c>
      <c r="D82" s="5">
        <v>0</v>
      </c>
      <c r="E82" s="4">
        <v>0.82165876999999998</v>
      </c>
      <c r="F82" s="5">
        <v>6825</v>
      </c>
    </row>
    <row r="83" spans="1:6" ht="19.5" customHeight="1" x14ac:dyDescent="0.25">
      <c r="A83" s="50">
        <v>9.0250482000000005</v>
      </c>
      <c r="B83" s="51">
        <v>0.86736842105263157</v>
      </c>
      <c r="C83" s="5">
        <v>0</v>
      </c>
      <c r="D83" s="5">
        <v>0</v>
      </c>
      <c r="E83" s="4">
        <v>0.81303318000000002</v>
      </c>
      <c r="F83" s="5">
        <v>6825</v>
      </c>
    </row>
    <row r="84" spans="1:6" ht="19.5" customHeight="1" x14ac:dyDescent="0.25">
      <c r="A84" s="48">
        <v>9.4874758999999997</v>
      </c>
      <c r="B84" s="49">
        <v>0.87824452732154779</v>
      </c>
      <c r="C84" s="5">
        <v>0</v>
      </c>
      <c r="D84" s="5">
        <v>0</v>
      </c>
      <c r="E84" s="4">
        <v>0.80440758000000001</v>
      </c>
      <c r="F84" s="5">
        <v>6825</v>
      </c>
    </row>
    <row r="85" spans="1:6" ht="19.5" customHeight="1" x14ac:dyDescent="0.25">
      <c r="A85" s="50">
        <v>10.011561</v>
      </c>
      <c r="B85" s="51">
        <v>0.90666667605609508</v>
      </c>
      <c r="C85" s="5">
        <v>0</v>
      </c>
      <c r="D85" s="5">
        <v>0</v>
      </c>
      <c r="E85" s="4">
        <v>0.79331753999999999</v>
      </c>
      <c r="F85" s="5">
        <v>6825</v>
      </c>
    </row>
    <row r="86" spans="1:6" ht="19.5" customHeight="1" x14ac:dyDescent="0.25">
      <c r="A86" s="48">
        <v>10.489402999999999</v>
      </c>
      <c r="B86" s="49">
        <v>0.92462045228123613</v>
      </c>
      <c r="C86" s="5">
        <v>0</v>
      </c>
      <c r="D86" s="5">
        <v>0</v>
      </c>
      <c r="E86" s="4">
        <v>0.77853081000000002</v>
      </c>
      <c r="F86" s="5">
        <v>6825</v>
      </c>
    </row>
    <row r="87" spans="1:6" ht="19.5" customHeight="1" x14ac:dyDescent="0.25">
      <c r="A87" s="50">
        <v>10.951829999999999</v>
      </c>
      <c r="B87" s="51">
        <v>0.95617745873838977</v>
      </c>
      <c r="C87" s="5">
        <v>0</v>
      </c>
      <c r="D87" s="5">
        <v>0</v>
      </c>
      <c r="E87" s="4">
        <v>0.75943128000000004</v>
      </c>
      <c r="F87" s="5">
        <v>6825</v>
      </c>
    </row>
    <row r="88" spans="1:6" ht="19.5" customHeight="1" x14ac:dyDescent="0.25">
      <c r="A88" s="52" t="s">
        <v>5</v>
      </c>
      <c r="B88" s="54"/>
      <c r="C88" s="16"/>
      <c r="D88" s="16"/>
      <c r="E88" s="17"/>
      <c r="F88" s="16"/>
    </row>
    <row r="89" spans="1:6" ht="19.5" customHeight="1" x14ac:dyDescent="0.25">
      <c r="A89" s="15" t="s">
        <v>19</v>
      </c>
      <c r="B89" s="5">
        <v>500</v>
      </c>
      <c r="C89" s="16"/>
      <c r="D89" s="16"/>
      <c r="E89" s="17"/>
      <c r="F89" s="16"/>
    </row>
    <row r="90" spans="1:6" ht="19.5" customHeight="1" x14ac:dyDescent="0.25">
      <c r="A90" s="15" t="s">
        <v>6</v>
      </c>
      <c r="B90" s="4">
        <v>293.14999999999998</v>
      </c>
      <c r="C90" s="16"/>
      <c r="D90" s="16"/>
      <c r="E90" s="17"/>
      <c r="F90" s="16"/>
    </row>
    <row r="91" spans="1:6" ht="19.5" customHeight="1" x14ac:dyDescent="0.25">
      <c r="A91" s="6" t="s">
        <v>7</v>
      </c>
      <c r="B91" s="4">
        <v>2.06</v>
      </c>
      <c r="C91" s="16"/>
      <c r="D91" s="16"/>
      <c r="E91" s="17"/>
      <c r="F91" s="16"/>
    </row>
    <row r="92" spans="1:6" ht="19.5" customHeight="1" x14ac:dyDescent="0.25">
      <c r="A92" s="6" t="s">
        <v>8</v>
      </c>
      <c r="B92" s="4">
        <v>2.2000000000000002</v>
      </c>
      <c r="C92" s="16"/>
      <c r="D92" s="16"/>
      <c r="E92" s="17"/>
      <c r="F92" s="16"/>
    </row>
    <row r="93" spans="1:6" ht="19.5" customHeight="1" x14ac:dyDescent="0.25">
      <c r="A93" s="6" t="s">
        <v>9</v>
      </c>
      <c r="B93" s="30">
        <v>0.85</v>
      </c>
      <c r="C93" s="16"/>
      <c r="D93" s="16"/>
      <c r="E93" s="17"/>
      <c r="F93" s="16"/>
    </row>
    <row r="94" spans="1:6" ht="19.5" customHeight="1" x14ac:dyDescent="0.25">
      <c r="A94" s="6" t="s">
        <v>10</v>
      </c>
      <c r="B94" s="4">
        <v>2.2000000000000002</v>
      </c>
      <c r="C94" s="16"/>
      <c r="D94" s="16"/>
      <c r="E94" s="17"/>
      <c r="F94" s="16"/>
    </row>
    <row r="95" spans="1:6" ht="19.5" customHeight="1" x14ac:dyDescent="0.25">
      <c r="A95" s="6" t="s">
        <v>11</v>
      </c>
      <c r="B95" s="4">
        <v>6500</v>
      </c>
      <c r="C95" s="16"/>
      <c r="D95" s="16"/>
      <c r="E95" s="17"/>
      <c r="F95" s="16"/>
    </row>
    <row r="96" spans="1:6" ht="19.5" customHeight="1" x14ac:dyDescent="0.25">
      <c r="A96" s="6" t="s">
        <v>12</v>
      </c>
      <c r="B96" s="4"/>
      <c r="C96" s="16"/>
      <c r="D96" s="16"/>
      <c r="E96" s="17"/>
      <c r="F96" s="16"/>
    </row>
    <row r="97" spans="1:6" ht="19.5" customHeight="1" x14ac:dyDescent="0.25">
      <c r="A97" s="6" t="s">
        <v>13</v>
      </c>
      <c r="B97" s="17"/>
      <c r="C97" s="16"/>
      <c r="D97" s="16"/>
      <c r="E97" s="17"/>
      <c r="F97" s="16"/>
    </row>
    <row r="98" spans="1:6" ht="19.5" customHeight="1" x14ac:dyDescent="0.25">
      <c r="A98" s="6" t="s">
        <v>14</v>
      </c>
      <c r="B98" s="17"/>
      <c r="C98" s="16"/>
      <c r="D98" s="16"/>
      <c r="E98" s="17"/>
      <c r="F98" s="16"/>
    </row>
    <row r="99" spans="1:6" ht="19.5" customHeight="1" x14ac:dyDescent="0.25">
      <c r="A99" s="15" t="s">
        <v>15</v>
      </c>
      <c r="B99" s="17"/>
      <c r="C99" s="16"/>
      <c r="D99" s="16"/>
      <c r="E99" s="17"/>
      <c r="F99" s="16"/>
    </row>
    <row r="100" spans="1:6" ht="19.5" customHeight="1" x14ac:dyDescent="0.25">
      <c r="A100" s="6" t="s">
        <v>16</v>
      </c>
      <c r="B100" s="4">
        <v>3</v>
      </c>
      <c r="C100" s="16"/>
      <c r="D100" s="16"/>
      <c r="E100" s="17"/>
      <c r="F100" s="16"/>
    </row>
    <row r="101" spans="1:6" ht="19.5" customHeight="1" x14ac:dyDescent="0.25">
      <c r="A101" s="6" t="s">
        <v>17</v>
      </c>
      <c r="B101" s="5">
        <v>10</v>
      </c>
      <c r="C101" s="16"/>
      <c r="D101" s="16"/>
      <c r="E101" s="17"/>
      <c r="F101" s="16"/>
    </row>
    <row r="102" spans="1:6" ht="19.5" customHeight="1" x14ac:dyDescent="0.25">
      <c r="A102" s="6" t="s">
        <v>18</v>
      </c>
      <c r="B102" s="4">
        <v>21</v>
      </c>
      <c r="C102" s="16"/>
      <c r="D102" s="16"/>
      <c r="E102" s="17"/>
      <c r="F102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7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7" width="14.140625" style="13" bestFit="1" customWidth="1"/>
    <col min="8" max="9" width="14.140625" style="19" bestFit="1" customWidth="1"/>
    <col min="10" max="11" width="14.140625" style="13" bestFit="1" customWidth="1"/>
    <col min="12" max="15" width="14.140625" style="19" bestFit="1" customWidth="1"/>
  </cols>
  <sheetData>
    <row r="1" spans="1:15" ht="19.5" customHeight="1" x14ac:dyDescent="0.25">
      <c r="A1" s="1" t="s">
        <v>0</v>
      </c>
      <c r="B1" s="1" t="s">
        <v>1</v>
      </c>
      <c r="C1" s="1"/>
      <c r="D1" s="1"/>
      <c r="E1" s="3" t="s">
        <v>2</v>
      </c>
      <c r="F1" s="1" t="s">
        <v>3</v>
      </c>
      <c r="G1" s="17"/>
      <c r="H1" s="14"/>
      <c r="I1" s="14"/>
      <c r="J1" s="17"/>
      <c r="K1" s="17"/>
      <c r="L1" s="14"/>
      <c r="M1" s="14"/>
      <c r="N1" s="14"/>
      <c r="O1" s="14"/>
    </row>
    <row r="2" spans="1:15" ht="19.5" customHeight="1" x14ac:dyDescent="0.25">
      <c r="A2" s="4">
        <v>8.6211885296390545</v>
      </c>
      <c r="B2" s="4">
        <v>2.1259239811157142</v>
      </c>
      <c r="C2" s="5">
        <v>0</v>
      </c>
      <c r="D2" s="5">
        <v>0</v>
      </c>
      <c r="E2" s="4">
        <v>0.67</v>
      </c>
      <c r="F2" s="4">
        <v>5830.0000000000009</v>
      </c>
      <c r="G2" s="4">
        <v>5830.0000000000009</v>
      </c>
      <c r="H2" s="14"/>
      <c r="I2" s="14"/>
      <c r="J2" s="4">
        <v>8.6211885296390545</v>
      </c>
      <c r="K2" s="4">
        <v>2.1259239811157142</v>
      </c>
      <c r="L2" s="14"/>
      <c r="M2" s="14"/>
      <c r="N2" s="14"/>
      <c r="O2" s="14"/>
    </row>
    <row r="3" spans="1:15" ht="19.5" customHeight="1" x14ac:dyDescent="0.25">
      <c r="A3" s="4">
        <v>11.322995580354169</v>
      </c>
      <c r="B3" s="4">
        <v>2.0928545006165229</v>
      </c>
      <c r="C3" s="5">
        <v>0</v>
      </c>
      <c r="D3" s="5">
        <v>0</v>
      </c>
      <c r="E3" s="4">
        <v>0.73499999999999999</v>
      </c>
      <c r="F3" s="4">
        <v>5830.0000000000009</v>
      </c>
      <c r="G3" s="4">
        <v>5830.0000000000009</v>
      </c>
      <c r="H3" s="14"/>
      <c r="I3" s="14"/>
      <c r="J3" s="4">
        <v>11.322995580354169</v>
      </c>
      <c r="K3" s="4">
        <v>2.0928545006165229</v>
      </c>
      <c r="L3" s="14"/>
      <c r="M3" s="14"/>
      <c r="N3" s="14"/>
      <c r="O3" s="14"/>
    </row>
    <row r="4" spans="1:15" ht="19.5" customHeight="1" x14ac:dyDescent="0.25">
      <c r="A4" s="4">
        <v>15.140760159298379</v>
      </c>
      <c r="B4" s="4">
        <v>2.1331172660479507</v>
      </c>
      <c r="C4" s="5">
        <v>0</v>
      </c>
      <c r="D4" s="5">
        <v>0</v>
      </c>
      <c r="E4" s="4">
        <v>0.78900000000000003</v>
      </c>
      <c r="F4" s="4">
        <v>5830.0000000000009</v>
      </c>
      <c r="G4" s="4">
        <v>5830.0000000000009</v>
      </c>
      <c r="H4" s="14"/>
      <c r="I4" s="14"/>
      <c r="J4" s="4">
        <v>15.140760159298379</v>
      </c>
      <c r="K4" s="4">
        <v>2.1331172660479507</v>
      </c>
      <c r="L4" s="14"/>
      <c r="M4" s="14"/>
      <c r="N4" s="14"/>
      <c r="O4" s="14"/>
    </row>
    <row r="5" spans="1:15" ht="19.5" customHeight="1" x14ac:dyDescent="0.25">
      <c r="A5" s="4">
        <v>19.044524848101318</v>
      </c>
      <c r="B5" s="4">
        <v>2.2477425762746397</v>
      </c>
      <c r="C5" s="5">
        <v>0</v>
      </c>
      <c r="D5" s="5">
        <v>0</v>
      </c>
      <c r="E5" s="4">
        <v>0.8</v>
      </c>
      <c r="F5" s="4">
        <v>5830.0000000000009</v>
      </c>
      <c r="G5" s="4">
        <v>5830.0000000000009</v>
      </c>
      <c r="H5" s="14"/>
      <c r="I5" s="14"/>
      <c r="J5" s="4">
        <v>19.044524848101318</v>
      </c>
      <c r="K5" s="4">
        <v>2.2477425762746397</v>
      </c>
      <c r="L5" s="14"/>
      <c r="M5" s="14"/>
      <c r="N5" s="14"/>
      <c r="O5" s="14"/>
    </row>
    <row r="6" spans="1:15" ht="19.5" customHeight="1" x14ac:dyDescent="0.25">
      <c r="A6" s="4">
        <v>23.174885339958482</v>
      </c>
      <c r="B6" s="4">
        <v>2.4180783561643837</v>
      </c>
      <c r="C6" s="5">
        <v>0</v>
      </c>
      <c r="D6" s="5">
        <v>0</v>
      </c>
      <c r="E6" s="4">
        <v>0.77700000000000002</v>
      </c>
      <c r="F6" s="4">
        <v>5830.0000000000009</v>
      </c>
      <c r="G6" s="4">
        <v>5830.0000000000009</v>
      </c>
      <c r="H6" s="14"/>
      <c r="I6" s="14"/>
      <c r="J6" s="4">
        <v>23.174885339958482</v>
      </c>
      <c r="K6" s="4">
        <v>2.4180783561643837</v>
      </c>
      <c r="L6" s="14"/>
      <c r="M6" s="14"/>
      <c r="N6" s="14"/>
      <c r="O6" s="14"/>
    </row>
    <row r="7" spans="1:15" ht="19.5" customHeight="1" x14ac:dyDescent="0.25">
      <c r="A7" s="4">
        <v>26.65756334992632</v>
      </c>
      <c r="B7" s="4">
        <v>2.5840221337393139</v>
      </c>
      <c r="C7" s="5">
        <v>0</v>
      </c>
      <c r="D7" s="5">
        <v>0</v>
      </c>
      <c r="E7" s="4">
        <v>0.746</v>
      </c>
      <c r="F7" s="4">
        <v>5830.0000000000009</v>
      </c>
      <c r="G7" s="4">
        <v>5830.0000000000009</v>
      </c>
      <c r="H7" s="14"/>
      <c r="I7" s="14"/>
      <c r="J7" s="4">
        <v>26.65756334992632</v>
      </c>
      <c r="K7" s="4">
        <v>2.5840221337393139</v>
      </c>
      <c r="L7" s="14"/>
      <c r="M7" s="14"/>
      <c r="N7" s="14"/>
      <c r="O7" s="14"/>
    </row>
    <row r="8" spans="1:15" ht="19.5" customHeight="1" x14ac:dyDescent="0.25">
      <c r="A8" s="4">
        <v>30.979543688803698</v>
      </c>
      <c r="B8" s="4">
        <v>2.8117190187957952</v>
      </c>
      <c r="C8" s="5">
        <v>0</v>
      </c>
      <c r="D8" s="5">
        <v>0</v>
      </c>
      <c r="E8" s="4">
        <v>0.70099999999999996</v>
      </c>
      <c r="F8" s="4">
        <v>5830.0000000000009</v>
      </c>
      <c r="G8" s="4">
        <v>5830.0000000000009</v>
      </c>
      <c r="H8" s="14"/>
      <c r="I8" s="14"/>
      <c r="J8" s="4">
        <v>30.979543688803698</v>
      </c>
      <c r="K8" s="4">
        <v>2.8117190187957952</v>
      </c>
      <c r="L8" s="14"/>
      <c r="M8" s="14"/>
      <c r="N8" s="14"/>
      <c r="O8" s="14"/>
    </row>
    <row r="9" spans="1:15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7"/>
      <c r="G9" s="17"/>
      <c r="H9" s="14"/>
      <c r="I9" s="14"/>
      <c r="J9" s="17"/>
      <c r="K9" s="17"/>
      <c r="L9" s="14"/>
      <c r="M9" s="14"/>
      <c r="N9" s="14"/>
      <c r="O9" s="14"/>
    </row>
    <row r="10" spans="1:15" ht="19.5" customHeight="1" x14ac:dyDescent="0.25">
      <c r="A10" s="4">
        <v>8.6967818136924482</v>
      </c>
      <c r="B10" s="4">
        <v>2.2531364239763096</v>
      </c>
      <c r="C10" s="5">
        <v>0</v>
      </c>
      <c r="D10" s="5">
        <v>0</v>
      </c>
      <c r="E10" s="4">
        <v>0.67</v>
      </c>
      <c r="F10" s="5">
        <v>5565</v>
      </c>
      <c r="G10" s="5">
        <v>5565</v>
      </c>
      <c r="H10" s="14"/>
      <c r="I10" s="14"/>
      <c r="J10" s="4">
        <v>8.6967818136924482</v>
      </c>
      <c r="K10" s="4">
        <v>2.2531364239763096</v>
      </c>
      <c r="L10" s="14"/>
      <c r="M10" s="14"/>
      <c r="N10" s="14"/>
      <c r="O10" s="14"/>
    </row>
    <row r="11" spans="1:15" ht="19.5" customHeight="1" x14ac:dyDescent="0.25">
      <c r="A11" s="4">
        <v>11.467627705133175</v>
      </c>
      <c r="B11" s="4">
        <v>2.2238424712759524</v>
      </c>
      <c r="C11" s="5">
        <v>0</v>
      </c>
      <c r="D11" s="5">
        <v>0</v>
      </c>
      <c r="E11" s="4">
        <v>0.73499999999999999</v>
      </c>
      <c r="F11" s="5">
        <v>5565</v>
      </c>
      <c r="G11" s="5">
        <v>5565</v>
      </c>
      <c r="H11" s="14"/>
      <c r="I11" s="14"/>
      <c r="J11" s="4">
        <v>11.467627705133175</v>
      </c>
      <c r="K11" s="4">
        <v>2.2238424712759524</v>
      </c>
      <c r="L11" s="14"/>
      <c r="M11" s="14"/>
      <c r="N11" s="14"/>
      <c r="O11" s="14"/>
    </row>
    <row r="12" spans="1:15" ht="19.5" customHeight="1" x14ac:dyDescent="0.25">
      <c r="A12" s="4">
        <v>15.364896669584454</v>
      </c>
      <c r="B12" s="4">
        <v>2.2612179749948762</v>
      </c>
      <c r="C12" s="5">
        <v>0</v>
      </c>
      <c r="D12" s="5">
        <v>0</v>
      </c>
      <c r="E12" s="4">
        <v>0.78900000000000003</v>
      </c>
      <c r="F12" s="5">
        <v>5565</v>
      </c>
      <c r="G12" s="5">
        <v>5565</v>
      </c>
      <c r="H12" s="14"/>
      <c r="I12" s="14"/>
      <c r="J12" s="4">
        <v>15.364896669584454</v>
      </c>
      <c r="K12" s="4">
        <v>2.2612179749948762</v>
      </c>
      <c r="L12" s="14"/>
      <c r="M12" s="14"/>
      <c r="N12" s="14"/>
      <c r="O12" s="14"/>
    </row>
    <row r="13" spans="1:15" ht="19.5" customHeight="1" x14ac:dyDescent="0.25">
      <c r="A13" s="4">
        <v>19.243135998247521</v>
      </c>
      <c r="B13" s="4">
        <v>2.3723217933555532</v>
      </c>
      <c r="C13" s="5">
        <v>0</v>
      </c>
      <c r="D13" s="5">
        <v>0</v>
      </c>
      <c r="E13" s="4">
        <v>0.8</v>
      </c>
      <c r="F13" s="5">
        <v>5565</v>
      </c>
      <c r="G13" s="5">
        <v>5565</v>
      </c>
      <c r="H13" s="14"/>
      <c r="I13" s="14"/>
      <c r="J13" s="4">
        <v>19.243135998247521</v>
      </c>
      <c r="K13" s="4">
        <v>2.3723217933555532</v>
      </c>
      <c r="L13" s="14"/>
      <c r="M13" s="14"/>
      <c r="N13" s="14"/>
      <c r="O13" s="14"/>
    </row>
    <row r="14" spans="1:15" ht="19.5" customHeight="1" x14ac:dyDescent="0.25">
      <c r="A14" s="4">
        <v>23.250428895918493</v>
      </c>
      <c r="B14" s="4">
        <v>2.5421930986807997</v>
      </c>
      <c r="C14" s="5">
        <v>0</v>
      </c>
      <c r="D14" s="5">
        <v>0</v>
      </c>
      <c r="E14" s="4">
        <v>0.77700000000000002</v>
      </c>
      <c r="F14" s="5">
        <v>5565</v>
      </c>
      <c r="G14" s="5">
        <v>5565</v>
      </c>
      <c r="H14" s="14"/>
      <c r="I14" s="14"/>
      <c r="J14" s="4">
        <v>23.250428895918493</v>
      </c>
      <c r="K14" s="4">
        <v>2.5421930986807997</v>
      </c>
      <c r="L14" s="14"/>
      <c r="M14" s="14"/>
      <c r="N14" s="14"/>
      <c r="O14" s="14"/>
    </row>
    <row r="15" spans="1:15" ht="19.5" customHeight="1" x14ac:dyDescent="0.25">
      <c r="A15" s="4">
        <v>26.679288251397445</v>
      </c>
      <c r="B15" s="4">
        <v>2.7065274455688439</v>
      </c>
      <c r="C15" s="5">
        <v>0</v>
      </c>
      <c r="D15" s="5">
        <v>0</v>
      </c>
      <c r="E15" s="4">
        <v>0.746</v>
      </c>
      <c r="F15" s="5">
        <v>5565</v>
      </c>
      <c r="G15" s="5">
        <v>5565</v>
      </c>
      <c r="H15" s="14"/>
      <c r="I15" s="14"/>
      <c r="J15" s="4">
        <v>26.679288251397445</v>
      </c>
      <c r="K15" s="4">
        <v>2.7065274455688439</v>
      </c>
      <c r="L15" s="14"/>
      <c r="M15" s="14"/>
      <c r="N15" s="14"/>
      <c r="O15" s="14"/>
    </row>
    <row r="16" spans="1:15" ht="19.5" customHeight="1" x14ac:dyDescent="0.25">
      <c r="A16" s="4">
        <v>30.679528538390102</v>
      </c>
      <c r="B16" s="4">
        <v>2.9161389017379236</v>
      </c>
      <c r="C16" s="5">
        <v>0</v>
      </c>
      <c r="D16" s="5">
        <v>0</v>
      </c>
      <c r="E16" s="4">
        <v>0.70099999999999996</v>
      </c>
      <c r="F16" s="5">
        <v>5565</v>
      </c>
      <c r="G16" s="5">
        <v>5565</v>
      </c>
      <c r="H16" s="14"/>
      <c r="I16" s="14"/>
      <c r="J16" s="4">
        <v>30.679528538390102</v>
      </c>
      <c r="K16" s="4">
        <v>2.9161389017379236</v>
      </c>
      <c r="L16" s="14"/>
      <c r="M16" s="14"/>
      <c r="N16" s="14"/>
      <c r="O16" s="14"/>
    </row>
    <row r="17" spans="1:15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7"/>
      <c r="G17" s="17"/>
      <c r="H17" s="14"/>
      <c r="I17" s="14"/>
      <c r="J17" s="17"/>
      <c r="K17" s="17"/>
      <c r="L17" s="14"/>
      <c r="M17" s="14"/>
      <c r="N17" s="14"/>
      <c r="O17" s="14"/>
    </row>
    <row r="18" spans="1:15" ht="19.5" customHeight="1" x14ac:dyDescent="0.25">
      <c r="A18" s="4">
        <v>8.7622076295241662</v>
      </c>
      <c r="B18" s="4">
        <v>2.3783309081110215</v>
      </c>
      <c r="C18" s="5">
        <v>0</v>
      </c>
      <c r="D18" s="5">
        <v>0</v>
      </c>
      <c r="E18" s="4">
        <v>0.67</v>
      </c>
      <c r="F18" s="5">
        <v>5300</v>
      </c>
      <c r="G18" s="5">
        <v>5300</v>
      </c>
      <c r="H18" s="14"/>
      <c r="I18" s="14"/>
      <c r="J18" s="4">
        <v>8.7622076295241662</v>
      </c>
      <c r="K18" s="4">
        <v>2.3783309081110215</v>
      </c>
      <c r="L18" s="14"/>
      <c r="M18" s="14"/>
      <c r="N18" s="14"/>
      <c r="O18" s="14"/>
    </row>
    <row r="19" spans="1:15" ht="19.5" customHeight="1" x14ac:dyDescent="0.25">
      <c r="A19" s="4">
        <v>11.57633914590671</v>
      </c>
      <c r="B19" s="4">
        <v>2.3515895768943835</v>
      </c>
      <c r="C19" s="5">
        <v>0</v>
      </c>
      <c r="D19" s="5">
        <v>0</v>
      </c>
      <c r="E19" s="4">
        <v>0.73499999999999999</v>
      </c>
      <c r="F19" s="5">
        <v>5300</v>
      </c>
      <c r="G19" s="5">
        <v>5300</v>
      </c>
      <c r="H19" s="14"/>
      <c r="I19" s="14"/>
      <c r="J19" s="4">
        <v>11.57633914590671</v>
      </c>
      <c r="K19" s="4">
        <v>2.3515895768943835</v>
      </c>
      <c r="L19" s="14"/>
      <c r="M19" s="14"/>
      <c r="N19" s="14"/>
      <c r="O19" s="14"/>
    </row>
    <row r="20" spans="1:15" ht="19.5" customHeight="1" x14ac:dyDescent="0.25">
      <c r="A20" s="4">
        <v>15.469550286766411</v>
      </c>
      <c r="B20" s="4">
        <v>2.3934228224319338</v>
      </c>
      <c r="C20" s="5">
        <v>0</v>
      </c>
      <c r="D20" s="5">
        <v>0</v>
      </c>
      <c r="E20" s="4">
        <v>0.78900000000000003</v>
      </c>
      <c r="F20" s="5">
        <v>5300</v>
      </c>
      <c r="G20" s="5">
        <v>5300</v>
      </c>
      <c r="H20" s="14"/>
      <c r="I20" s="14"/>
      <c r="J20" s="4">
        <v>15.469550286766411</v>
      </c>
      <c r="K20" s="4">
        <v>2.3934228224319338</v>
      </c>
      <c r="L20" s="14"/>
      <c r="M20" s="14"/>
      <c r="N20" s="14"/>
      <c r="O20" s="14"/>
    </row>
    <row r="21" spans="1:15" ht="19.5" customHeight="1" x14ac:dyDescent="0.25">
      <c r="A21" s="4">
        <v>19.343066639918007</v>
      </c>
      <c r="B21" s="4">
        <v>2.5082374673184038</v>
      </c>
      <c r="C21" s="5">
        <v>0</v>
      </c>
      <c r="D21" s="5">
        <v>0</v>
      </c>
      <c r="E21" s="4">
        <v>0.8</v>
      </c>
      <c r="F21" s="5">
        <v>5300</v>
      </c>
      <c r="G21" s="5">
        <v>5300</v>
      </c>
      <c r="H21" s="14"/>
      <c r="I21" s="14"/>
      <c r="J21" s="4">
        <v>19.343066639918007</v>
      </c>
      <c r="K21" s="4">
        <v>2.5082374673184038</v>
      </c>
      <c r="L21" s="14"/>
      <c r="M21" s="14"/>
      <c r="N21" s="14"/>
      <c r="O21" s="14"/>
    </row>
    <row r="22" spans="1:15" ht="19.5" customHeight="1" x14ac:dyDescent="0.25">
      <c r="A22" s="4">
        <v>23.223975640910734</v>
      </c>
      <c r="B22" s="4">
        <v>2.664368170017509</v>
      </c>
      <c r="C22" s="5">
        <v>0</v>
      </c>
      <c r="D22" s="5">
        <v>0</v>
      </c>
      <c r="E22" s="4">
        <v>0.77700000000000002</v>
      </c>
      <c r="F22" s="5">
        <v>5300</v>
      </c>
      <c r="G22" s="5">
        <v>5300</v>
      </c>
      <c r="H22" s="14"/>
      <c r="I22" s="14"/>
      <c r="J22" s="4">
        <v>23.223975640910734</v>
      </c>
      <c r="K22" s="4">
        <v>2.664368170017509</v>
      </c>
      <c r="L22" s="14"/>
      <c r="M22" s="14"/>
      <c r="N22" s="14"/>
      <c r="O22" s="14"/>
    </row>
    <row r="23" spans="1:15" ht="19.5" customHeight="1" x14ac:dyDescent="0.25">
      <c r="A23" s="4">
        <v>26.480173019036329</v>
      </c>
      <c r="B23" s="4">
        <v>2.820164238241309</v>
      </c>
      <c r="C23" s="5">
        <v>0</v>
      </c>
      <c r="D23" s="5">
        <v>0</v>
      </c>
      <c r="E23" s="4">
        <v>0.746</v>
      </c>
      <c r="F23" s="5">
        <v>5300</v>
      </c>
      <c r="G23" s="5">
        <v>5300</v>
      </c>
      <c r="H23" s="14"/>
      <c r="I23" s="14"/>
      <c r="J23" s="4">
        <v>26.480173019036329</v>
      </c>
      <c r="K23" s="4">
        <v>2.820164238241309</v>
      </c>
      <c r="L23" s="14"/>
      <c r="M23" s="14"/>
      <c r="N23" s="14"/>
      <c r="O23" s="14"/>
    </row>
    <row r="24" spans="1:15" ht="19.5" customHeight="1" x14ac:dyDescent="0.25">
      <c r="A24" s="4">
        <v>30.308529022004993</v>
      </c>
      <c r="B24" s="4">
        <v>3.0238406194326437</v>
      </c>
      <c r="C24" s="5">
        <v>0</v>
      </c>
      <c r="D24" s="5">
        <v>0</v>
      </c>
      <c r="E24" s="4">
        <v>0.70099999999999996</v>
      </c>
      <c r="F24" s="5">
        <v>5300</v>
      </c>
      <c r="G24" s="5">
        <v>5300</v>
      </c>
      <c r="H24" s="14"/>
      <c r="I24" s="14"/>
      <c r="J24" s="4">
        <v>30.308529022004993</v>
      </c>
      <c r="K24" s="4">
        <v>3.0238406194326437</v>
      </c>
      <c r="L24" s="14"/>
      <c r="M24" s="14"/>
      <c r="N24" s="14"/>
      <c r="O24" s="14"/>
    </row>
    <row r="25" spans="1:15" ht="19.5" customHeight="1" x14ac:dyDescent="0.25">
      <c r="A25" s="15" t="s">
        <v>4</v>
      </c>
      <c r="B25" s="17"/>
      <c r="C25" s="5">
        <v>0</v>
      </c>
      <c r="D25" s="5">
        <v>0</v>
      </c>
      <c r="E25" s="17"/>
      <c r="F25" s="17"/>
      <c r="G25" s="17"/>
      <c r="H25" s="14"/>
      <c r="I25" s="14"/>
      <c r="J25" s="17"/>
      <c r="K25" s="17"/>
      <c r="L25" s="14"/>
      <c r="M25" s="14"/>
      <c r="N25" s="14"/>
      <c r="O25" s="14"/>
    </row>
    <row r="26" spans="1:15" ht="19.5" customHeight="1" x14ac:dyDescent="0.25">
      <c r="A26" s="4">
        <v>8.798930193173053</v>
      </c>
      <c r="B26" s="4">
        <v>2.5149558329059101</v>
      </c>
      <c r="C26" s="5">
        <v>0</v>
      </c>
      <c r="D26" s="5">
        <v>0</v>
      </c>
      <c r="E26" s="4">
        <v>0.67</v>
      </c>
      <c r="F26" s="5">
        <v>5035</v>
      </c>
      <c r="G26" s="5">
        <v>5035</v>
      </c>
      <c r="H26" s="14"/>
      <c r="I26" s="14"/>
      <c r="J26" s="4">
        <v>8.798930193173053</v>
      </c>
      <c r="K26" s="4">
        <v>2.5149558329059101</v>
      </c>
      <c r="L26" s="14"/>
      <c r="M26" s="14"/>
      <c r="N26" s="14"/>
      <c r="O26" s="14"/>
    </row>
    <row r="27" spans="1:15" ht="19.5" customHeight="1" x14ac:dyDescent="0.25">
      <c r="A27" s="4">
        <v>11.667957406310357</v>
      </c>
      <c r="B27" s="4">
        <v>2.4884363369798126</v>
      </c>
      <c r="C27" s="5">
        <v>0</v>
      </c>
      <c r="D27" s="5">
        <v>0</v>
      </c>
      <c r="E27" s="4">
        <v>0.73499999999999999</v>
      </c>
      <c r="F27" s="5">
        <v>5035</v>
      </c>
      <c r="G27" s="5">
        <v>5035</v>
      </c>
      <c r="H27" s="14"/>
      <c r="I27" s="14"/>
      <c r="J27" s="4">
        <v>11.667957406310357</v>
      </c>
      <c r="K27" s="4">
        <v>2.4884363369798126</v>
      </c>
      <c r="L27" s="14"/>
      <c r="M27" s="14"/>
      <c r="N27" s="14"/>
      <c r="O27" s="14"/>
    </row>
    <row r="28" spans="1:15" ht="19.5" customHeight="1" x14ac:dyDescent="0.25">
      <c r="A28" s="4">
        <v>15.574576582288918</v>
      </c>
      <c r="B28" s="4">
        <v>2.5318376362593229</v>
      </c>
      <c r="C28" s="5">
        <v>0</v>
      </c>
      <c r="D28" s="5">
        <v>0</v>
      </c>
      <c r="E28" s="4">
        <v>0.78900000000000003</v>
      </c>
      <c r="F28" s="5">
        <v>5035</v>
      </c>
      <c r="G28" s="5">
        <v>5035</v>
      </c>
      <c r="H28" s="14"/>
      <c r="I28" s="14"/>
      <c r="J28" s="4">
        <v>15.574576582288918</v>
      </c>
      <c r="K28" s="4">
        <v>2.5318376362593229</v>
      </c>
      <c r="L28" s="14"/>
      <c r="M28" s="14"/>
      <c r="N28" s="14"/>
      <c r="O28" s="14"/>
    </row>
    <row r="29" spans="1:15" ht="19.5" customHeight="1" x14ac:dyDescent="0.25">
      <c r="A29" s="4">
        <v>19.316660892187599</v>
      </c>
      <c r="B29" s="4">
        <v>2.6346226865671643</v>
      </c>
      <c r="C29" s="5">
        <v>0</v>
      </c>
      <c r="D29" s="5">
        <v>0</v>
      </c>
      <c r="E29" s="4">
        <v>0.8</v>
      </c>
      <c r="F29" s="5">
        <v>5035</v>
      </c>
      <c r="G29" s="5">
        <v>5035</v>
      </c>
      <c r="H29" s="14"/>
      <c r="I29" s="14"/>
      <c r="J29" s="4">
        <v>19.316660892187599</v>
      </c>
      <c r="K29" s="4">
        <v>2.6346226865671643</v>
      </c>
      <c r="L29" s="14"/>
      <c r="M29" s="14"/>
      <c r="N29" s="14"/>
      <c r="O29" s="14"/>
    </row>
    <row r="30" spans="1:15" ht="19.5" customHeight="1" x14ac:dyDescent="0.25">
      <c r="A30" s="4">
        <v>23.127377592902036</v>
      </c>
      <c r="B30" s="4">
        <v>2.7907373679883642</v>
      </c>
      <c r="C30" s="5">
        <v>0</v>
      </c>
      <c r="D30" s="5">
        <v>0</v>
      </c>
      <c r="E30" s="4">
        <v>0.77700000000000002</v>
      </c>
      <c r="F30" s="5">
        <v>5035</v>
      </c>
      <c r="G30" s="5">
        <v>5035</v>
      </c>
      <c r="H30" s="14"/>
      <c r="I30" s="14"/>
      <c r="J30" s="4">
        <v>23.127377592902036</v>
      </c>
      <c r="K30" s="4">
        <v>2.7907373679883642</v>
      </c>
      <c r="L30" s="14"/>
      <c r="M30" s="14"/>
      <c r="N30" s="14"/>
      <c r="O30" s="14"/>
    </row>
    <row r="31" spans="1:15" ht="19.5" customHeight="1" x14ac:dyDescent="0.25">
      <c r="A31" s="4">
        <v>26.150819298867727</v>
      </c>
      <c r="B31" s="4">
        <v>2.9343659817807035</v>
      </c>
      <c r="C31" s="5">
        <v>0</v>
      </c>
      <c r="D31" s="5">
        <v>0</v>
      </c>
      <c r="E31" s="4">
        <v>0.746</v>
      </c>
      <c r="F31" s="5">
        <v>5035</v>
      </c>
      <c r="G31" s="5">
        <v>5035</v>
      </c>
      <c r="H31" s="14"/>
      <c r="I31" s="14"/>
      <c r="J31" s="4">
        <v>26.150819298867727</v>
      </c>
      <c r="K31" s="4">
        <v>2.9343659817807035</v>
      </c>
      <c r="L31" s="14"/>
      <c r="M31" s="14"/>
      <c r="N31" s="14"/>
      <c r="O31" s="14"/>
    </row>
    <row r="32" spans="1:15" ht="19.5" customHeight="1" x14ac:dyDescent="0.25">
      <c r="A32" s="4">
        <v>29.829273426180592</v>
      </c>
      <c r="B32" s="4">
        <v>3.1346732490410574</v>
      </c>
      <c r="C32" s="5">
        <v>0</v>
      </c>
      <c r="D32" s="5">
        <v>0</v>
      </c>
      <c r="E32" s="4">
        <v>0.70099999999999996</v>
      </c>
      <c r="F32" s="5">
        <v>5035</v>
      </c>
      <c r="G32" s="5">
        <v>5035</v>
      </c>
      <c r="H32" s="14"/>
      <c r="I32" s="14"/>
      <c r="J32" s="4">
        <v>29.829273426180592</v>
      </c>
      <c r="K32" s="4">
        <v>3.1346732490410574</v>
      </c>
      <c r="L32" s="14"/>
      <c r="M32" s="14"/>
      <c r="N32" s="14"/>
      <c r="O32" s="14"/>
    </row>
    <row r="33" spans="1:15" ht="19.5" customHeight="1" x14ac:dyDescent="0.25">
      <c r="A33" s="15" t="s">
        <v>4</v>
      </c>
      <c r="B33" s="17"/>
      <c r="C33" s="5">
        <v>0</v>
      </c>
      <c r="D33" s="5">
        <v>0</v>
      </c>
      <c r="E33" s="17"/>
      <c r="F33" s="17"/>
      <c r="G33" s="17"/>
      <c r="H33" s="14"/>
      <c r="I33" s="14"/>
      <c r="J33" s="17"/>
      <c r="K33" s="17"/>
      <c r="L33" s="14"/>
      <c r="M33" s="14"/>
      <c r="N33" s="14"/>
      <c r="O33" s="14"/>
    </row>
    <row r="34" spans="1:15" ht="19.5" customHeight="1" x14ac:dyDescent="0.25">
      <c r="A34" s="4">
        <v>8.7806464022754334</v>
      </c>
      <c r="B34" s="4">
        <v>2.6494914745437081</v>
      </c>
      <c r="C34" s="5">
        <v>0</v>
      </c>
      <c r="D34" s="5">
        <v>0</v>
      </c>
      <c r="E34" s="4">
        <v>0.67</v>
      </c>
      <c r="F34" s="5">
        <v>4770</v>
      </c>
      <c r="G34" s="5">
        <v>4770</v>
      </c>
      <c r="H34" s="14"/>
      <c r="I34" s="14"/>
      <c r="J34" s="4">
        <v>8.7806464022754334</v>
      </c>
      <c r="K34" s="4">
        <v>2.6494914745437081</v>
      </c>
      <c r="L34" s="14"/>
      <c r="M34" s="14"/>
      <c r="N34" s="14"/>
      <c r="O34" s="14"/>
    </row>
    <row r="35" spans="1:15" ht="19.5" customHeight="1" x14ac:dyDescent="0.25">
      <c r="A35" s="4">
        <v>11.66913945131</v>
      </c>
      <c r="B35" s="4">
        <v>2.6310099564776723</v>
      </c>
      <c r="C35" s="5">
        <v>0</v>
      </c>
      <c r="D35" s="5">
        <v>0</v>
      </c>
      <c r="E35" s="4">
        <v>0.73499999999999999</v>
      </c>
      <c r="F35" s="5">
        <v>4770</v>
      </c>
      <c r="G35" s="5">
        <v>4770</v>
      </c>
      <c r="H35" s="14"/>
      <c r="I35" s="14"/>
      <c r="J35" s="4">
        <v>11.66913945131</v>
      </c>
      <c r="K35" s="4">
        <v>2.6310099564776723</v>
      </c>
      <c r="L35" s="14"/>
      <c r="M35" s="14"/>
      <c r="N35" s="14"/>
      <c r="O35" s="14"/>
    </row>
    <row r="36" spans="1:15" ht="19.5" customHeight="1" x14ac:dyDescent="0.25">
      <c r="A36" s="4">
        <v>15.555151039490827</v>
      </c>
      <c r="B36" s="4">
        <v>2.6682344760868255</v>
      </c>
      <c r="C36" s="5">
        <v>0</v>
      </c>
      <c r="D36" s="5">
        <v>0</v>
      </c>
      <c r="E36" s="4">
        <v>0.78900000000000003</v>
      </c>
      <c r="F36" s="5">
        <v>4770</v>
      </c>
      <c r="G36" s="5">
        <v>4770</v>
      </c>
      <c r="H36" s="14"/>
      <c r="I36" s="14"/>
      <c r="J36" s="4">
        <v>15.555151039490827</v>
      </c>
      <c r="K36" s="4">
        <v>2.6682344760868255</v>
      </c>
      <c r="L36" s="14"/>
      <c r="M36" s="14"/>
      <c r="N36" s="14"/>
      <c r="O36" s="14"/>
    </row>
    <row r="37" spans="1:15" ht="19.5" customHeight="1" x14ac:dyDescent="0.25">
      <c r="A37" s="4">
        <v>19.227898989698602</v>
      </c>
      <c r="B37" s="4">
        <v>2.7662464740174264</v>
      </c>
      <c r="C37" s="5">
        <v>0</v>
      </c>
      <c r="D37" s="5">
        <v>0</v>
      </c>
      <c r="E37" s="4">
        <v>0.8</v>
      </c>
      <c r="F37" s="5">
        <v>4770</v>
      </c>
      <c r="G37" s="5">
        <v>4770</v>
      </c>
      <c r="H37" s="14"/>
      <c r="I37" s="14"/>
      <c r="J37" s="4">
        <v>19.227898989698602</v>
      </c>
      <c r="K37" s="4">
        <v>2.7662464740174264</v>
      </c>
      <c r="L37" s="14"/>
      <c r="M37" s="14"/>
      <c r="N37" s="14"/>
      <c r="O37" s="14"/>
    </row>
    <row r="38" spans="1:15" ht="19.5" customHeight="1" x14ac:dyDescent="0.25">
      <c r="A38" s="4">
        <v>22.94345229906622</v>
      </c>
      <c r="B38" s="4">
        <v>2.9161389017379236</v>
      </c>
      <c r="C38" s="5">
        <v>0</v>
      </c>
      <c r="D38" s="5">
        <v>0</v>
      </c>
      <c r="E38" s="4">
        <v>0.77700000000000002</v>
      </c>
      <c r="F38" s="5">
        <v>4770</v>
      </c>
      <c r="G38" s="5">
        <v>4770</v>
      </c>
      <c r="H38" s="14"/>
      <c r="I38" s="14"/>
      <c r="J38" s="4">
        <v>22.94345229906622</v>
      </c>
      <c r="K38" s="4">
        <v>2.9161389017379236</v>
      </c>
      <c r="L38" s="14"/>
      <c r="M38" s="14"/>
      <c r="N38" s="14"/>
      <c r="O38" s="14"/>
    </row>
    <row r="39" spans="1:15" ht="19.5" customHeight="1" x14ac:dyDescent="0.25">
      <c r="A39" s="4">
        <v>25.88119389561464</v>
      </c>
      <c r="B39" s="4">
        <v>3.0582072072072073</v>
      </c>
      <c r="C39" s="5">
        <v>0</v>
      </c>
      <c r="D39" s="5">
        <v>0</v>
      </c>
      <c r="E39" s="4">
        <v>0.746</v>
      </c>
      <c r="F39" s="5">
        <v>4770</v>
      </c>
      <c r="G39" s="5">
        <v>4770</v>
      </c>
      <c r="H39" s="14"/>
      <c r="I39" s="14"/>
      <c r="J39" s="4">
        <v>25.88119389561464</v>
      </c>
      <c r="K39" s="4">
        <v>3.0582072072072073</v>
      </c>
      <c r="L39" s="14"/>
      <c r="M39" s="14"/>
      <c r="N39" s="14"/>
      <c r="O39" s="14"/>
    </row>
    <row r="40" spans="1:15" ht="19.5" customHeight="1" x14ac:dyDescent="0.25">
      <c r="A40" s="4">
        <v>29.27631764997485</v>
      </c>
      <c r="B40" s="4">
        <v>3.2427018884561689</v>
      </c>
      <c r="C40" s="5">
        <v>0</v>
      </c>
      <c r="D40" s="5">
        <v>0</v>
      </c>
      <c r="E40" s="4">
        <v>0.70099999999999996</v>
      </c>
      <c r="F40" s="5">
        <v>4770</v>
      </c>
      <c r="G40" s="5">
        <v>4770</v>
      </c>
      <c r="H40" s="14"/>
      <c r="I40" s="14"/>
      <c r="J40" s="4">
        <v>29.27631764997485</v>
      </c>
      <c r="K40" s="4">
        <v>3.2427018884561689</v>
      </c>
      <c r="L40" s="14"/>
      <c r="M40" s="14"/>
      <c r="N40" s="14"/>
      <c r="O40" s="14"/>
    </row>
    <row r="41" spans="1:15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7"/>
      <c r="G41" s="17"/>
      <c r="H41" s="14"/>
      <c r="I41" s="14"/>
      <c r="J41" s="17"/>
      <c r="K41" s="17"/>
      <c r="L41" s="14"/>
      <c r="M41" s="14"/>
      <c r="N41" s="14"/>
      <c r="O41" s="14"/>
    </row>
    <row r="42" spans="1:15" ht="19.5" customHeight="1" x14ac:dyDescent="0.25">
      <c r="A42" s="4">
        <v>8.7182692605510432</v>
      </c>
      <c r="B42" s="4">
        <v>2.7866841374084368</v>
      </c>
      <c r="C42" s="5">
        <v>0</v>
      </c>
      <c r="D42" s="5">
        <v>0</v>
      </c>
      <c r="E42" s="4">
        <v>0.67</v>
      </c>
      <c r="F42" s="5">
        <v>4505</v>
      </c>
      <c r="G42" s="5">
        <v>4505</v>
      </c>
      <c r="H42" s="14"/>
      <c r="I42" s="14"/>
      <c r="J42" s="4">
        <v>8.7182692605510432</v>
      </c>
      <c r="K42" s="4">
        <v>2.7866841374084368</v>
      </c>
      <c r="L42" s="14"/>
      <c r="M42" s="14"/>
      <c r="N42" s="14"/>
      <c r="O42" s="14"/>
    </row>
    <row r="43" spans="1:15" ht="19.5" customHeight="1" x14ac:dyDescent="0.25">
      <c r="A43" s="4">
        <v>11.621917648608115</v>
      </c>
      <c r="B43" s="4">
        <v>2.7662464740174264</v>
      </c>
      <c r="C43" s="5">
        <v>0</v>
      </c>
      <c r="D43" s="5">
        <v>0</v>
      </c>
      <c r="E43" s="4">
        <v>0.73499999999999999</v>
      </c>
      <c r="F43" s="5">
        <v>4505</v>
      </c>
      <c r="G43" s="5">
        <v>4505</v>
      </c>
      <c r="H43" s="14"/>
      <c r="I43" s="14"/>
      <c r="J43" s="4">
        <v>11.621917648608115</v>
      </c>
      <c r="K43" s="4">
        <v>2.7662464740174264</v>
      </c>
      <c r="L43" s="14"/>
      <c r="M43" s="14"/>
      <c r="N43" s="14"/>
      <c r="O43" s="14"/>
    </row>
    <row r="44" spans="1:15" ht="19.5" customHeight="1" x14ac:dyDescent="0.25">
      <c r="A44" s="4">
        <v>15.417253346123406</v>
      </c>
      <c r="B44" s="4">
        <v>2.7990568311556516</v>
      </c>
      <c r="C44" s="5">
        <v>0</v>
      </c>
      <c r="D44" s="5">
        <v>0</v>
      </c>
      <c r="E44" s="4">
        <v>0.78900000000000003</v>
      </c>
      <c r="F44" s="5">
        <v>4505</v>
      </c>
      <c r="G44" s="5">
        <v>4505</v>
      </c>
      <c r="H44" s="14"/>
      <c r="I44" s="14"/>
      <c r="J44" s="4">
        <v>15.417253346123406</v>
      </c>
      <c r="K44" s="4">
        <v>2.7990568311556516</v>
      </c>
      <c r="L44" s="14"/>
      <c r="M44" s="14"/>
      <c r="N44" s="14"/>
      <c r="O44" s="14"/>
    </row>
    <row r="45" spans="1:15" ht="19.5" customHeight="1" x14ac:dyDescent="0.25">
      <c r="A45" s="4">
        <v>19.073526808135671</v>
      </c>
      <c r="B45" s="4">
        <v>2.9027119647438009</v>
      </c>
      <c r="C45" s="5">
        <v>0</v>
      </c>
      <c r="D45" s="5">
        <v>0</v>
      </c>
      <c r="E45" s="4">
        <v>0.8</v>
      </c>
      <c r="F45" s="5">
        <v>4505</v>
      </c>
      <c r="G45" s="5">
        <v>4505</v>
      </c>
      <c r="H45" s="14"/>
      <c r="I45" s="14"/>
      <c r="J45" s="4">
        <v>19.073526808135671</v>
      </c>
      <c r="K45" s="4">
        <v>2.9027119647438009</v>
      </c>
      <c r="L45" s="14"/>
      <c r="M45" s="14"/>
      <c r="N45" s="14"/>
      <c r="O45" s="14"/>
    </row>
    <row r="46" spans="1:15" ht="19.5" customHeight="1" x14ac:dyDescent="0.25">
      <c r="A46" s="4">
        <v>22.605613841549946</v>
      </c>
      <c r="B46" s="4">
        <v>3.0386235626248022</v>
      </c>
      <c r="C46" s="5">
        <v>0</v>
      </c>
      <c r="D46" s="5">
        <v>0</v>
      </c>
      <c r="E46" s="4">
        <v>0.77700000000000002</v>
      </c>
      <c r="F46" s="5">
        <v>4505</v>
      </c>
      <c r="G46" s="5">
        <v>4505</v>
      </c>
      <c r="H46" s="14"/>
      <c r="I46" s="14"/>
      <c r="J46" s="4">
        <v>22.605613841549946</v>
      </c>
      <c r="K46" s="4">
        <v>3.0386235626248022</v>
      </c>
      <c r="L46" s="14"/>
      <c r="M46" s="14"/>
      <c r="N46" s="14"/>
      <c r="O46" s="14"/>
    </row>
    <row r="47" spans="1:15" ht="19.5" customHeight="1" x14ac:dyDescent="0.25">
      <c r="A47" s="4">
        <v>25.357307774656064</v>
      </c>
      <c r="B47" s="4">
        <v>3.1716206698289495</v>
      </c>
      <c r="C47" s="5">
        <v>0</v>
      </c>
      <c r="D47" s="5">
        <v>0</v>
      </c>
      <c r="E47" s="4">
        <v>0.746</v>
      </c>
      <c r="F47" s="5">
        <v>4505</v>
      </c>
      <c r="G47" s="5">
        <v>4505</v>
      </c>
      <c r="H47" s="14"/>
      <c r="I47" s="14"/>
      <c r="J47" s="4">
        <v>25.357307774656064</v>
      </c>
      <c r="K47" s="4">
        <v>3.1716206698289495</v>
      </c>
      <c r="L47" s="14"/>
      <c r="M47" s="14"/>
      <c r="N47" s="14"/>
      <c r="O47" s="14"/>
    </row>
    <row r="48" spans="1:15" ht="19.5" customHeight="1" x14ac:dyDescent="0.25">
      <c r="A48" s="4">
        <v>28.598509121406192</v>
      </c>
      <c r="B48" s="4">
        <v>3.3523192038893952</v>
      </c>
      <c r="C48" s="5">
        <v>0</v>
      </c>
      <c r="D48" s="5">
        <v>0</v>
      </c>
      <c r="E48" s="4">
        <v>0.70099999999999996</v>
      </c>
      <c r="F48" s="5">
        <v>4505</v>
      </c>
      <c r="G48" s="5">
        <v>4505</v>
      </c>
      <c r="H48" s="14"/>
      <c r="I48" s="14"/>
      <c r="J48" s="4">
        <v>28.598509121406192</v>
      </c>
      <c r="K48" s="4">
        <v>3.3523192038893952</v>
      </c>
      <c r="L48" s="14"/>
      <c r="M48" s="14"/>
      <c r="N48" s="14"/>
      <c r="O48" s="14"/>
    </row>
    <row r="49" spans="1:15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7"/>
      <c r="G49" s="17"/>
      <c r="H49" s="14"/>
      <c r="I49" s="14"/>
      <c r="J49" s="17"/>
      <c r="K49" s="17"/>
      <c r="L49" s="14"/>
      <c r="M49" s="14"/>
      <c r="N49" s="14"/>
      <c r="O49" s="14"/>
    </row>
    <row r="50" spans="1:15" ht="19.5" customHeight="1" x14ac:dyDescent="0.25">
      <c r="A50" s="4">
        <v>8.6534935734979683</v>
      </c>
      <c r="B50" s="4">
        <v>2.9207710636044744</v>
      </c>
      <c r="C50" s="5">
        <v>0</v>
      </c>
      <c r="D50" s="5">
        <v>0</v>
      </c>
      <c r="E50" s="4">
        <v>0.67</v>
      </c>
      <c r="F50" s="5">
        <v>4240</v>
      </c>
      <c r="G50" s="5">
        <v>4240</v>
      </c>
      <c r="H50" s="14"/>
      <c r="I50" s="14"/>
      <c r="J50" s="4">
        <v>8.6534935734979683</v>
      </c>
      <c r="K50" s="4">
        <v>2.9207710636044744</v>
      </c>
      <c r="L50" s="14"/>
      <c r="M50" s="14"/>
      <c r="N50" s="14"/>
      <c r="O50" s="14"/>
    </row>
    <row r="51" spans="1:15" ht="19.5" customHeight="1" x14ac:dyDescent="0.25">
      <c r="A51" s="4">
        <v>11.49454814077329</v>
      </c>
      <c r="B51" s="4">
        <v>2.911713512800211</v>
      </c>
      <c r="C51" s="5">
        <v>0</v>
      </c>
      <c r="D51" s="5">
        <v>0</v>
      </c>
      <c r="E51" s="4">
        <v>0.73499999999999999</v>
      </c>
      <c r="F51" s="5">
        <v>4240</v>
      </c>
      <c r="G51" s="5">
        <v>4240</v>
      </c>
      <c r="H51" s="14"/>
      <c r="I51" s="14"/>
      <c r="J51" s="4">
        <v>11.49454814077329</v>
      </c>
      <c r="K51" s="4">
        <v>2.911713512800211</v>
      </c>
      <c r="L51" s="14"/>
      <c r="M51" s="14"/>
      <c r="N51" s="14"/>
      <c r="O51" s="14"/>
    </row>
    <row r="52" spans="1:15" ht="19.5" customHeight="1" x14ac:dyDescent="0.25">
      <c r="A52" s="4">
        <v>15.260515801908648</v>
      </c>
      <c r="B52" s="4">
        <v>2.9480880486338434</v>
      </c>
      <c r="C52" s="5">
        <v>0</v>
      </c>
      <c r="D52" s="5">
        <v>0</v>
      </c>
      <c r="E52" s="4">
        <v>0.78900000000000003</v>
      </c>
      <c r="F52" s="5">
        <v>4240</v>
      </c>
      <c r="G52" s="5">
        <v>4240</v>
      </c>
      <c r="H52" s="14"/>
      <c r="I52" s="14"/>
      <c r="J52" s="4">
        <v>15.260515801908648</v>
      </c>
      <c r="K52" s="4">
        <v>2.9480880486338434</v>
      </c>
      <c r="L52" s="14"/>
      <c r="M52" s="14"/>
      <c r="N52" s="14"/>
      <c r="O52" s="14"/>
    </row>
    <row r="53" spans="1:15" ht="19.5" customHeight="1" x14ac:dyDescent="0.25">
      <c r="A53" s="4">
        <v>18.781788047407151</v>
      </c>
      <c r="B53" s="4">
        <v>3.0434434482758621</v>
      </c>
      <c r="C53" s="5">
        <v>0</v>
      </c>
      <c r="D53" s="5">
        <v>0</v>
      </c>
      <c r="E53" s="4">
        <v>0.8</v>
      </c>
      <c r="F53" s="5">
        <v>4240</v>
      </c>
      <c r="G53" s="5">
        <v>4240</v>
      </c>
      <c r="H53" s="14"/>
      <c r="I53" s="14"/>
      <c r="J53" s="4">
        <v>18.781788047407151</v>
      </c>
      <c r="K53" s="4">
        <v>3.0434434482758621</v>
      </c>
      <c r="L53" s="14"/>
      <c r="M53" s="14"/>
      <c r="N53" s="14"/>
      <c r="O53" s="14"/>
    </row>
    <row r="54" spans="1:15" ht="19.5" customHeight="1" x14ac:dyDescent="0.25">
      <c r="A54" s="4">
        <v>22.163891141335291</v>
      </c>
      <c r="B54" s="4">
        <v>3.1661594202898553</v>
      </c>
      <c r="C54" s="5">
        <v>0</v>
      </c>
      <c r="D54" s="5">
        <v>0</v>
      </c>
      <c r="E54" s="4">
        <v>0.77700000000000002</v>
      </c>
      <c r="F54" s="5">
        <v>4240</v>
      </c>
      <c r="G54" s="5">
        <v>4240</v>
      </c>
      <c r="H54" s="14"/>
      <c r="I54" s="14"/>
      <c r="J54" s="4">
        <v>22.163891141335291</v>
      </c>
      <c r="K54" s="4">
        <v>3.1661594202898553</v>
      </c>
      <c r="L54" s="14"/>
      <c r="M54" s="14"/>
      <c r="N54" s="14"/>
      <c r="O54" s="14"/>
    </row>
    <row r="55" spans="1:15" ht="19.5" customHeight="1" x14ac:dyDescent="0.25">
      <c r="A55" s="4">
        <v>24.745490984689624</v>
      </c>
      <c r="B55" s="4">
        <v>3.2878803457010877</v>
      </c>
      <c r="C55" s="5">
        <v>0</v>
      </c>
      <c r="D55" s="5">
        <v>0</v>
      </c>
      <c r="E55" s="4">
        <v>0.746</v>
      </c>
      <c r="F55" s="5">
        <v>4240</v>
      </c>
      <c r="G55" s="5">
        <v>4240</v>
      </c>
      <c r="H55" s="14"/>
      <c r="I55" s="14"/>
      <c r="J55" s="4">
        <v>24.745490984689624</v>
      </c>
      <c r="K55" s="4">
        <v>3.2878803457010877</v>
      </c>
      <c r="L55" s="14"/>
      <c r="M55" s="14"/>
      <c r="N55" s="14"/>
      <c r="O55" s="14"/>
    </row>
    <row r="56" spans="1:15" ht="19.5" customHeight="1" x14ac:dyDescent="0.25">
      <c r="A56" s="4">
        <v>27.686653594559441</v>
      </c>
      <c r="B56" s="4">
        <v>3.4506161545077805</v>
      </c>
      <c r="C56" s="5">
        <v>0</v>
      </c>
      <c r="D56" s="5">
        <v>0</v>
      </c>
      <c r="E56" s="4">
        <v>0.70099999999999996</v>
      </c>
      <c r="F56" s="5">
        <v>4240</v>
      </c>
      <c r="G56" s="5">
        <v>4240</v>
      </c>
      <c r="H56" s="14"/>
      <c r="I56" s="14"/>
      <c r="J56" s="4">
        <v>27.686653594559441</v>
      </c>
      <c r="K56" s="4">
        <v>3.4506161545077805</v>
      </c>
      <c r="L56" s="14"/>
      <c r="M56" s="14"/>
      <c r="N56" s="14"/>
      <c r="O56" s="14"/>
    </row>
    <row r="57" spans="1:15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  <c r="G57" s="17"/>
      <c r="H57" s="14"/>
      <c r="I57" s="14"/>
      <c r="J57" s="17"/>
      <c r="K57" s="17"/>
      <c r="L57" s="14"/>
      <c r="M57" s="14"/>
      <c r="N57" s="14"/>
      <c r="O57" s="14"/>
    </row>
    <row r="58" spans="1:15" ht="19.5" customHeight="1" x14ac:dyDescent="0.25">
      <c r="A58" s="4">
        <v>8.5512916891344908</v>
      </c>
      <c r="B58" s="4">
        <v>3.0682006535493294</v>
      </c>
      <c r="C58" s="5">
        <v>0</v>
      </c>
      <c r="D58" s="5">
        <v>0</v>
      </c>
      <c r="E58" s="4">
        <v>0.67</v>
      </c>
      <c r="F58" s="5">
        <v>3975</v>
      </c>
      <c r="G58" s="5">
        <v>3975</v>
      </c>
      <c r="H58" s="14"/>
      <c r="I58" s="14"/>
      <c r="J58" s="4">
        <v>8.5512916891344908</v>
      </c>
      <c r="K58" s="4">
        <v>3.0682006535493294</v>
      </c>
      <c r="L58" s="14"/>
      <c r="M58" s="14"/>
      <c r="N58" s="14"/>
      <c r="O58" s="14"/>
    </row>
    <row r="59" spans="1:15" ht="19.5" customHeight="1" x14ac:dyDescent="0.25">
      <c r="A59" s="4">
        <v>11.327361013439271</v>
      </c>
      <c r="B59" s="4">
        <v>3.0582072072072073</v>
      </c>
      <c r="C59" s="5">
        <v>0</v>
      </c>
      <c r="D59" s="5">
        <v>0</v>
      </c>
      <c r="E59" s="4">
        <v>0.73499999999999999</v>
      </c>
      <c r="F59" s="5">
        <v>3975</v>
      </c>
      <c r="G59" s="5">
        <v>3975</v>
      </c>
      <c r="H59" s="14"/>
      <c r="I59" s="14"/>
      <c r="J59" s="4">
        <v>11.327361013439271</v>
      </c>
      <c r="K59" s="4">
        <v>3.0582072072072073</v>
      </c>
      <c r="L59" s="14"/>
      <c r="M59" s="14"/>
      <c r="N59" s="14"/>
      <c r="O59" s="14"/>
    </row>
    <row r="60" spans="1:15" ht="19.5" customHeight="1" x14ac:dyDescent="0.25">
      <c r="A60" s="4">
        <v>15.054061943433496</v>
      </c>
      <c r="B60" s="4">
        <v>3.0883847715025543</v>
      </c>
      <c r="C60" s="5">
        <v>0</v>
      </c>
      <c r="D60" s="5">
        <v>0</v>
      </c>
      <c r="E60" s="4">
        <v>0.78900000000000003</v>
      </c>
      <c r="F60" s="5">
        <v>3975</v>
      </c>
      <c r="G60" s="5">
        <v>3975</v>
      </c>
      <c r="H60" s="14"/>
      <c r="I60" s="14"/>
      <c r="J60" s="4">
        <v>15.054061943433496</v>
      </c>
      <c r="K60" s="4">
        <v>3.0883847715025543</v>
      </c>
      <c r="L60" s="14"/>
      <c r="M60" s="14"/>
      <c r="N60" s="14"/>
      <c r="O60" s="14"/>
    </row>
    <row r="61" spans="1:15" ht="19.5" customHeight="1" x14ac:dyDescent="0.25">
      <c r="A61" s="4">
        <v>18.457676638401193</v>
      </c>
      <c r="B61" s="4">
        <v>3.1768720754445328</v>
      </c>
      <c r="C61" s="5">
        <v>0</v>
      </c>
      <c r="D61" s="5">
        <v>0</v>
      </c>
      <c r="E61" s="4">
        <v>0.8</v>
      </c>
      <c r="F61" s="5">
        <v>3975</v>
      </c>
      <c r="G61" s="5">
        <v>3975</v>
      </c>
      <c r="H61" s="14"/>
      <c r="I61" s="14"/>
      <c r="J61" s="4">
        <v>18.457676638401193</v>
      </c>
      <c r="K61" s="4">
        <v>3.1768720754445328</v>
      </c>
      <c r="L61" s="14"/>
      <c r="M61" s="14"/>
      <c r="N61" s="14"/>
      <c r="O61" s="14"/>
    </row>
    <row r="62" spans="1:15" ht="19.5" customHeight="1" x14ac:dyDescent="0.25">
      <c r="A62" s="4">
        <v>21.610635888567895</v>
      </c>
      <c r="B62" s="4">
        <v>3.2937699656665171</v>
      </c>
      <c r="C62" s="5">
        <v>0</v>
      </c>
      <c r="D62" s="5">
        <v>0</v>
      </c>
      <c r="E62" s="4">
        <v>0.77700000000000002</v>
      </c>
      <c r="F62" s="5">
        <v>3975</v>
      </c>
      <c r="G62" s="5">
        <v>3975</v>
      </c>
      <c r="H62" s="14"/>
      <c r="I62" s="14"/>
      <c r="J62" s="4">
        <v>21.610635888567895</v>
      </c>
      <c r="K62" s="4">
        <v>3.2937699656665171</v>
      </c>
      <c r="L62" s="14"/>
      <c r="M62" s="14"/>
      <c r="N62" s="14"/>
      <c r="O62" s="14"/>
    </row>
    <row r="63" spans="1:15" ht="19.5" customHeight="1" x14ac:dyDescent="0.25">
      <c r="A63" s="4">
        <v>23.969669725691251</v>
      </c>
      <c r="B63" s="4">
        <v>3.400626493026123</v>
      </c>
      <c r="C63" s="5">
        <v>0</v>
      </c>
      <c r="D63" s="5">
        <v>0</v>
      </c>
      <c r="E63" s="4">
        <v>0.746</v>
      </c>
      <c r="F63" s="5">
        <v>3975</v>
      </c>
      <c r="G63" s="5">
        <v>3975</v>
      </c>
      <c r="H63" s="14"/>
      <c r="I63" s="14"/>
      <c r="J63" s="4">
        <v>23.969669725691251</v>
      </c>
      <c r="K63" s="4">
        <v>3.400626493026123</v>
      </c>
      <c r="L63" s="14"/>
      <c r="M63" s="14"/>
      <c r="N63" s="14"/>
      <c r="O63" s="14"/>
    </row>
    <row r="64" spans="1:15" ht="19.5" customHeight="1" x14ac:dyDescent="0.25">
      <c r="A64" s="4">
        <v>26.754791364306758</v>
      </c>
      <c r="B64" s="4">
        <v>3.5548517802481068</v>
      </c>
      <c r="C64" s="5">
        <v>0</v>
      </c>
      <c r="D64" s="5">
        <v>0</v>
      </c>
      <c r="E64" s="4">
        <v>0.70099999999999996</v>
      </c>
      <c r="F64" s="5">
        <v>3975</v>
      </c>
      <c r="G64" s="5">
        <v>3975</v>
      </c>
      <c r="H64" s="14"/>
      <c r="I64" s="14"/>
      <c r="J64" s="4">
        <v>26.754791364306758</v>
      </c>
      <c r="K64" s="4">
        <v>3.5548517802481068</v>
      </c>
      <c r="L64" s="14"/>
      <c r="M64" s="14"/>
      <c r="N64" s="14"/>
      <c r="O64" s="14"/>
    </row>
    <row r="65" spans="1:15" ht="19.5" customHeight="1" x14ac:dyDescent="0.25">
      <c r="A65" s="15" t="s">
        <v>4</v>
      </c>
      <c r="B65" s="17"/>
      <c r="C65" s="5">
        <v>0</v>
      </c>
      <c r="D65" s="5">
        <v>0</v>
      </c>
      <c r="E65" s="17"/>
      <c r="F65" s="17"/>
      <c r="G65" s="17"/>
      <c r="H65" s="14"/>
      <c r="I65" s="14"/>
      <c r="J65" s="17"/>
      <c r="K65" s="17"/>
      <c r="L65" s="14"/>
      <c r="M65" s="14"/>
      <c r="N65" s="14"/>
      <c r="O65" s="14"/>
    </row>
    <row r="66" spans="1:15" ht="19.5" customHeight="1" x14ac:dyDescent="0.25">
      <c r="A66" s="4">
        <v>8.3355328467732548</v>
      </c>
      <c r="B66" s="4">
        <v>3.204089886008858</v>
      </c>
      <c r="C66" s="5">
        <v>0</v>
      </c>
      <c r="D66" s="5">
        <v>0</v>
      </c>
      <c r="E66" s="4">
        <v>0.67</v>
      </c>
      <c r="F66" s="4">
        <v>3709.9999999999995</v>
      </c>
      <c r="G66" s="4">
        <v>3709.9999999999995</v>
      </c>
      <c r="H66" s="14"/>
      <c r="I66" s="14"/>
      <c r="J66" s="4">
        <v>8.3355328467732548</v>
      </c>
      <c r="K66" s="4">
        <v>3.204089886008858</v>
      </c>
      <c r="L66" s="14"/>
      <c r="M66" s="14"/>
      <c r="N66" s="14"/>
      <c r="O66" s="14"/>
    </row>
    <row r="67" spans="1:15" ht="19.5" customHeight="1" x14ac:dyDescent="0.25">
      <c r="A67" s="4">
        <v>11.092698937041689</v>
      </c>
      <c r="B67" s="4">
        <v>3.1876574689396127</v>
      </c>
      <c r="C67" s="5">
        <v>0</v>
      </c>
      <c r="D67" s="5">
        <v>0</v>
      </c>
      <c r="E67" s="4">
        <v>0.73499999999999999</v>
      </c>
      <c r="F67" s="4">
        <v>3709.9999999999995</v>
      </c>
      <c r="G67" s="4">
        <v>3709.9999999999995</v>
      </c>
      <c r="H67" s="14"/>
      <c r="I67" s="14"/>
      <c r="J67" s="4">
        <v>11.092698937041689</v>
      </c>
      <c r="K67" s="4">
        <v>3.1876574689396127</v>
      </c>
      <c r="L67" s="14"/>
      <c r="M67" s="14"/>
      <c r="N67" s="14"/>
      <c r="O67" s="14"/>
    </row>
    <row r="68" spans="1:15" ht="19.5" customHeight="1" x14ac:dyDescent="0.25">
      <c r="A68" s="4">
        <v>14.686349731181583</v>
      </c>
      <c r="B68" s="4">
        <v>3.2258720760233919</v>
      </c>
      <c r="C68" s="5">
        <v>0</v>
      </c>
      <c r="D68" s="5">
        <v>0</v>
      </c>
      <c r="E68" s="4">
        <v>0.78900000000000003</v>
      </c>
      <c r="F68" s="4">
        <v>3709.9999999999995</v>
      </c>
      <c r="G68" s="4">
        <v>3709.9999999999995</v>
      </c>
      <c r="H68" s="14"/>
      <c r="I68" s="14"/>
      <c r="J68" s="4">
        <v>14.686349731181583</v>
      </c>
      <c r="K68" s="4">
        <v>3.2258720760233919</v>
      </c>
      <c r="L68" s="14"/>
      <c r="M68" s="14"/>
      <c r="N68" s="14"/>
      <c r="O68" s="14"/>
    </row>
    <row r="69" spans="1:15" ht="19.5" customHeight="1" x14ac:dyDescent="0.25">
      <c r="A69" s="4">
        <v>18.012192819320223</v>
      </c>
      <c r="B69" s="4">
        <v>3.3051175853804677</v>
      </c>
      <c r="C69" s="5">
        <v>0</v>
      </c>
      <c r="D69" s="5">
        <v>0</v>
      </c>
      <c r="E69" s="4">
        <v>0.8</v>
      </c>
      <c r="F69" s="4">
        <v>3709.9999999999995</v>
      </c>
      <c r="G69" s="4">
        <v>3709.9999999999995</v>
      </c>
      <c r="H69" s="14"/>
      <c r="I69" s="14"/>
      <c r="J69" s="4">
        <v>18.012192819320223</v>
      </c>
      <c r="K69" s="4">
        <v>3.3051175853804677</v>
      </c>
      <c r="L69" s="14"/>
      <c r="M69" s="14"/>
      <c r="N69" s="14"/>
      <c r="O69" s="14"/>
    </row>
    <row r="70" spans="1:15" ht="19.5" customHeight="1" x14ac:dyDescent="0.25">
      <c r="A70" s="4">
        <v>20.897280540219612</v>
      </c>
      <c r="B70" s="4">
        <v>3.4129876256767213</v>
      </c>
      <c r="C70" s="5">
        <v>0</v>
      </c>
      <c r="D70" s="5">
        <v>0</v>
      </c>
      <c r="E70" s="4">
        <v>0.77700000000000002</v>
      </c>
      <c r="F70" s="4">
        <v>3709.9999999999995</v>
      </c>
      <c r="G70" s="4">
        <v>3709.9999999999995</v>
      </c>
      <c r="H70" s="14"/>
      <c r="I70" s="14"/>
      <c r="J70" s="4">
        <v>20.897280540219612</v>
      </c>
      <c r="K70" s="4">
        <v>3.4129876256767213</v>
      </c>
      <c r="L70" s="14"/>
      <c r="M70" s="14"/>
      <c r="N70" s="14"/>
      <c r="O70" s="14"/>
    </row>
    <row r="71" spans="1:15" ht="19.5" customHeight="1" x14ac:dyDescent="0.25">
      <c r="A71" s="4">
        <v>23.200431170947695</v>
      </c>
      <c r="B71" s="4">
        <v>3.5149287136598963</v>
      </c>
      <c r="C71" s="5">
        <v>0</v>
      </c>
      <c r="D71" s="5">
        <v>0</v>
      </c>
      <c r="E71" s="4">
        <v>0.746</v>
      </c>
      <c r="F71" s="4">
        <v>3709.9999999999995</v>
      </c>
      <c r="G71" s="4">
        <v>3709.9999999999995</v>
      </c>
      <c r="H71" s="14"/>
      <c r="I71" s="14"/>
      <c r="J71" s="4">
        <v>23.200431170947695</v>
      </c>
      <c r="K71" s="4">
        <v>3.5149287136598963</v>
      </c>
      <c r="L71" s="14"/>
      <c r="M71" s="14"/>
      <c r="N71" s="14"/>
      <c r="O71" s="14"/>
    </row>
    <row r="72" spans="1:15" ht="19.5" customHeight="1" x14ac:dyDescent="0.25">
      <c r="A72" s="4">
        <v>25.717226230215783</v>
      </c>
      <c r="B72" s="4">
        <v>3.6582881538589076</v>
      </c>
      <c r="C72" s="5">
        <v>0</v>
      </c>
      <c r="D72" s="5">
        <v>0</v>
      </c>
      <c r="E72" s="4">
        <v>0.70099999999999996</v>
      </c>
      <c r="F72" s="4">
        <v>3709.9999999999995</v>
      </c>
      <c r="G72" s="4">
        <v>3709.9999999999995</v>
      </c>
      <c r="H72" s="14"/>
      <c r="I72" s="14"/>
      <c r="J72" s="4">
        <v>25.717226230215783</v>
      </c>
      <c r="K72" s="4">
        <v>3.6582881538589076</v>
      </c>
      <c r="L72" s="14"/>
      <c r="M72" s="14"/>
      <c r="N72" s="14"/>
      <c r="O72" s="14"/>
    </row>
    <row r="73" spans="1:15" ht="19.5" customHeight="1" x14ac:dyDescent="0.25">
      <c r="A73" s="15" t="s">
        <v>5</v>
      </c>
      <c r="B73" s="17"/>
      <c r="C73" s="17"/>
      <c r="D73" s="17"/>
      <c r="E73" s="17"/>
      <c r="F73" s="17"/>
      <c r="G73" s="17"/>
      <c r="H73" s="14"/>
      <c r="I73" s="14"/>
      <c r="J73" s="17"/>
      <c r="K73" s="17"/>
      <c r="L73" s="14"/>
      <c r="M73" s="14"/>
      <c r="N73" s="14"/>
      <c r="O73" s="14"/>
    </row>
    <row r="74" spans="1:15" ht="19.5" customHeight="1" x14ac:dyDescent="0.25">
      <c r="A74" s="15" t="s">
        <v>19</v>
      </c>
      <c r="B74" s="4">
        <v>507.1</v>
      </c>
      <c r="C74" s="17"/>
      <c r="D74" s="17"/>
      <c r="E74" s="17"/>
      <c r="F74" s="17"/>
      <c r="G74" s="17"/>
      <c r="H74" s="14"/>
      <c r="I74" s="14"/>
      <c r="J74" s="4">
        <v>1.3773</v>
      </c>
      <c r="K74" s="4">
        <v>0.26</v>
      </c>
      <c r="L74" s="14"/>
      <c r="M74" s="14"/>
      <c r="N74" s="14"/>
      <c r="O74" s="14"/>
    </row>
    <row r="75" spans="1:15" ht="19.5" customHeight="1" x14ac:dyDescent="0.25">
      <c r="A75" s="15" t="s">
        <v>6</v>
      </c>
      <c r="B75" s="5">
        <v>288</v>
      </c>
      <c r="C75" s="17"/>
      <c r="D75" s="17"/>
      <c r="E75" s="17"/>
      <c r="F75" s="17"/>
      <c r="G75" s="17"/>
      <c r="H75" s="14"/>
      <c r="I75" s="14"/>
      <c r="J75" s="4">
        <f>E76/J74</f>
        <v>3.2040895229797428</v>
      </c>
      <c r="K75" s="4">
        <f>K74*25.6</f>
        <v>6.6560000000000006</v>
      </c>
      <c r="L75" s="14"/>
      <c r="M75" s="14"/>
      <c r="N75" s="14"/>
      <c r="O75" s="14"/>
    </row>
    <row r="76" spans="1:15" ht="19.5" customHeight="1" x14ac:dyDescent="0.25">
      <c r="A76" s="6" t="s">
        <v>7</v>
      </c>
      <c r="B76" s="4">
        <v>4.4129924999999997</v>
      </c>
      <c r="C76" s="4">
        <v>4.5</v>
      </c>
      <c r="D76" s="17"/>
      <c r="E76" s="4">
        <v>4.4129924999999997</v>
      </c>
      <c r="F76" s="17"/>
      <c r="G76" s="17"/>
      <c r="H76" s="14"/>
      <c r="I76" s="14"/>
      <c r="J76" s="17"/>
      <c r="K76" s="17"/>
      <c r="L76" s="14"/>
      <c r="M76" s="14"/>
      <c r="N76" s="14"/>
      <c r="O76" s="14"/>
    </row>
    <row r="77" spans="1:15" ht="19.5" customHeight="1" x14ac:dyDescent="0.25">
      <c r="A77" s="6" t="s">
        <v>8</v>
      </c>
      <c r="B77" s="4">
        <v>1.7</v>
      </c>
      <c r="C77" s="17"/>
      <c r="D77" s="17"/>
      <c r="E77" s="17"/>
      <c r="F77" s="17"/>
      <c r="G77" s="17"/>
      <c r="H77" s="14"/>
      <c r="I77" s="14"/>
      <c r="J77" s="17"/>
      <c r="K77" s="17"/>
      <c r="L77" s="14"/>
      <c r="M77" s="14"/>
      <c r="N77" s="14"/>
      <c r="O77" s="14"/>
    </row>
    <row r="78" spans="1:15" ht="19.5" customHeight="1" x14ac:dyDescent="0.25">
      <c r="A78" s="6" t="s">
        <v>9</v>
      </c>
      <c r="B78" s="4">
        <v>0.86199999999999999</v>
      </c>
      <c r="C78" s="17"/>
      <c r="D78" s="17"/>
      <c r="E78" s="17"/>
      <c r="F78" s="17"/>
      <c r="G78" s="17"/>
      <c r="H78" s="14"/>
      <c r="I78" s="14"/>
      <c r="J78" s="17"/>
      <c r="K78" s="17"/>
      <c r="L78" s="14"/>
      <c r="M78" s="14"/>
      <c r="N78" s="14"/>
      <c r="O78" s="14"/>
    </row>
    <row r="79" spans="1:15" ht="19.5" customHeight="1" x14ac:dyDescent="0.25">
      <c r="A79" s="6" t="s">
        <v>10</v>
      </c>
      <c r="B79" s="4">
        <v>2.7</v>
      </c>
      <c r="C79" s="17"/>
      <c r="D79" s="17"/>
      <c r="E79" s="17"/>
      <c r="F79" s="17"/>
      <c r="G79" s="17"/>
      <c r="H79" s="14"/>
      <c r="I79" s="14"/>
      <c r="J79" s="17"/>
      <c r="K79" s="17"/>
      <c r="L79" s="14"/>
      <c r="M79" s="14"/>
      <c r="N79" s="14"/>
      <c r="O79" s="14"/>
    </row>
    <row r="80" spans="1:15" ht="19.5" customHeight="1" x14ac:dyDescent="0.25">
      <c r="A80" s="6" t="s">
        <v>11</v>
      </c>
      <c r="B80" s="4">
        <v>5300</v>
      </c>
      <c r="C80" s="17"/>
      <c r="D80" s="17"/>
      <c r="E80" s="17"/>
      <c r="F80" s="17"/>
      <c r="G80" s="17"/>
      <c r="H80" s="14"/>
      <c r="I80" s="14"/>
      <c r="J80" s="17"/>
      <c r="K80" s="17"/>
      <c r="L80" s="14"/>
      <c r="M80" s="14"/>
      <c r="N80" s="14"/>
      <c r="O80" s="14"/>
    </row>
    <row r="81" spans="1:15" ht="19.5" customHeight="1" x14ac:dyDescent="0.25">
      <c r="A81" s="6" t="s">
        <v>12</v>
      </c>
      <c r="B81" s="4">
        <v>22.4</v>
      </c>
      <c r="C81" s="17"/>
      <c r="D81" s="17"/>
      <c r="E81" s="17"/>
      <c r="F81" s="17"/>
      <c r="G81" s="17"/>
      <c r="H81" s="14"/>
      <c r="I81" s="14"/>
      <c r="J81" s="17"/>
      <c r="K81" s="17"/>
      <c r="L81" s="14"/>
      <c r="M81" s="14"/>
      <c r="N81" s="14"/>
      <c r="O81" s="14"/>
    </row>
    <row r="82" spans="1:15" ht="19.5" customHeight="1" x14ac:dyDescent="0.25">
      <c r="A82" s="6" t="s">
        <v>13</v>
      </c>
      <c r="B82" s="4">
        <v>2.87E-2</v>
      </c>
      <c r="C82" s="17"/>
      <c r="D82" s="17"/>
      <c r="E82" s="17"/>
      <c r="F82" s="17"/>
      <c r="G82" s="17"/>
      <c r="H82" s="14"/>
      <c r="I82" s="14"/>
      <c r="J82" s="17"/>
      <c r="K82" s="17"/>
      <c r="L82" s="14"/>
      <c r="M82" s="14"/>
      <c r="N82" s="14"/>
      <c r="O82" s="14"/>
    </row>
    <row r="83" spans="1:15" ht="19.5" customHeight="1" x14ac:dyDescent="0.25">
      <c r="A83" s="6" t="s">
        <v>14</v>
      </c>
      <c r="B83" s="4">
        <v>5.4800000000000001E-2</v>
      </c>
      <c r="C83" s="17"/>
      <c r="D83" s="17"/>
      <c r="E83" s="17"/>
      <c r="F83" s="17"/>
      <c r="G83" s="17"/>
      <c r="H83" s="14"/>
      <c r="I83" s="14"/>
      <c r="J83" s="17"/>
      <c r="K83" s="17"/>
      <c r="L83" s="14"/>
      <c r="M83" s="14"/>
      <c r="N83" s="14"/>
      <c r="O83" s="14"/>
    </row>
    <row r="84" spans="1:15" ht="19.5" customHeight="1" x14ac:dyDescent="0.25">
      <c r="A84" s="15" t="s">
        <v>15</v>
      </c>
      <c r="B84" s="17"/>
      <c r="C84" s="17"/>
      <c r="D84" s="17"/>
      <c r="E84" s="17"/>
      <c r="F84" s="17"/>
      <c r="G84" s="17"/>
      <c r="H84" s="14"/>
      <c r="I84" s="14"/>
      <c r="J84" s="17"/>
      <c r="K84" s="17"/>
      <c r="L84" s="14"/>
      <c r="M84" s="14"/>
      <c r="N84" s="14"/>
      <c r="O84" s="14"/>
    </row>
    <row r="85" spans="1:15" ht="19.5" customHeight="1" x14ac:dyDescent="0.25">
      <c r="A85" s="6" t="s">
        <v>16</v>
      </c>
      <c r="B85" s="4">
        <v>5</v>
      </c>
      <c r="C85" s="86" t="s">
        <v>23</v>
      </c>
      <c r="D85" s="87">
        <v>4.54</v>
      </c>
      <c r="E85" s="17"/>
      <c r="F85" s="17"/>
      <c r="G85" s="17"/>
      <c r="H85" s="14"/>
      <c r="I85" s="14"/>
      <c r="J85" s="17"/>
      <c r="K85" s="17"/>
      <c r="L85" s="14"/>
      <c r="M85" s="14"/>
      <c r="N85" s="14"/>
      <c r="O85" s="14"/>
    </row>
    <row r="86" spans="1:15" ht="19.5" customHeight="1" x14ac:dyDescent="0.25">
      <c r="A86" s="6" t="s">
        <v>17</v>
      </c>
      <c r="B86" s="5">
        <v>16</v>
      </c>
      <c r="C86" s="17"/>
      <c r="D86" s="17"/>
      <c r="E86" s="17"/>
      <c r="F86" s="17"/>
      <c r="G86" s="17"/>
      <c r="H86" s="14"/>
      <c r="I86" s="14"/>
      <c r="J86" s="17"/>
      <c r="K86" s="17"/>
      <c r="L86" s="14"/>
      <c r="M86" s="14"/>
      <c r="N86" s="14"/>
      <c r="O86" s="14"/>
    </row>
    <row r="87" spans="1:15" ht="19.5" customHeight="1" x14ac:dyDescent="0.25">
      <c r="A87" s="6" t="s">
        <v>18</v>
      </c>
      <c r="B87" s="4">
        <v>45</v>
      </c>
      <c r="C87" s="17"/>
      <c r="D87" s="17"/>
      <c r="E87" s="17"/>
      <c r="F87" s="17"/>
      <c r="G87" s="17"/>
      <c r="H87" s="14"/>
      <c r="I87" s="14"/>
      <c r="J87" s="17"/>
      <c r="K87" s="17"/>
      <c r="L87" s="14"/>
      <c r="M87" s="14"/>
      <c r="N87" s="14"/>
      <c r="O87" s="14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69"/>
  <sheetViews>
    <sheetView topLeftCell="A43" workbookViewId="0">
      <selection activeCell="P81" sqref="P81"/>
    </sheetView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13" bestFit="1" customWidth="1"/>
    <col min="6" max="6" width="9.140625" style="12" bestFit="1" customWidth="1"/>
    <col min="7" max="7" width="9.140625" style="19" bestFit="1" customWidth="1"/>
    <col min="8" max="8" width="9.140625" style="47" bestFit="1" customWidth="1"/>
    <col min="9" max="9" width="9.140625" style="18" bestFit="1" customWidth="1"/>
    <col min="10" max="10" width="9.140625" style="13" bestFit="1" customWidth="1"/>
    <col min="11" max="11" width="9.140625" style="12" bestFit="1" customWidth="1"/>
    <col min="12" max="12" width="9.140625" style="33" bestFit="1" customWidth="1"/>
    <col min="13" max="13" width="9.140625" style="12" bestFit="1" customWidth="1"/>
    <col min="14" max="15" width="9.140625" style="19" bestFit="1" customWidth="1"/>
    <col min="16" max="16" width="11.140625" style="13" bestFit="1" customWidth="1"/>
    <col min="17" max="17" width="2.85546875" style="12" bestFit="1" customWidth="1"/>
    <col min="18" max="18" width="3.28515625" style="12" bestFit="1" customWidth="1"/>
    <col min="19" max="19" width="6.85546875" style="13" bestFit="1" customWidth="1"/>
    <col min="20" max="20" width="6.7109375" style="12" bestFit="1" customWidth="1"/>
    <col min="21" max="22" width="11.140625" style="19" bestFit="1" customWidth="1"/>
    <col min="23" max="24" width="11.140625" style="13" bestFit="1" customWidth="1"/>
    <col min="25" max="25" width="8.28515625" style="19" bestFit="1" customWidth="1"/>
    <col min="26" max="26" width="8.85546875" style="13" bestFit="1" customWidth="1"/>
    <col min="27" max="27" width="8.28515625" style="13" bestFit="1" customWidth="1"/>
    <col min="28" max="28" width="14.140625" style="13" bestFit="1" customWidth="1"/>
  </cols>
  <sheetData>
    <row r="1" spans="1:28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2" t="s">
        <v>3</v>
      </c>
      <c r="G1" s="14"/>
      <c r="H1" s="38"/>
      <c r="I1" s="16"/>
      <c r="J1" s="17"/>
      <c r="K1" s="16"/>
      <c r="L1" s="23"/>
      <c r="M1" s="16"/>
      <c r="N1" s="14"/>
      <c r="O1" s="14"/>
      <c r="P1" s="17"/>
      <c r="Q1" s="16"/>
      <c r="R1" s="16"/>
      <c r="S1" s="17"/>
      <c r="T1" s="16"/>
      <c r="U1" s="14"/>
      <c r="V1" s="14"/>
      <c r="W1" s="17"/>
      <c r="X1" s="17"/>
      <c r="Y1" s="14"/>
      <c r="Z1" s="17"/>
      <c r="AA1" s="17"/>
      <c r="AB1" s="17"/>
    </row>
    <row r="2" spans="1:28" ht="12" customHeight="1" x14ac:dyDescent="0.25">
      <c r="A2" s="4">
        <v>15.939950141770691</v>
      </c>
      <c r="B2" s="4">
        <v>0.77203872098391402</v>
      </c>
      <c r="C2" s="5">
        <v>0</v>
      </c>
      <c r="D2" s="5">
        <v>0</v>
      </c>
      <c r="E2" s="4">
        <v>0.80500000000000005</v>
      </c>
      <c r="F2" s="5">
        <v>6825</v>
      </c>
      <c r="G2" s="14"/>
      <c r="H2" s="39">
        <v>414.85500000000002</v>
      </c>
      <c r="I2" s="40">
        <v>2.6682599512297283</v>
      </c>
      <c r="J2" s="41">
        <v>0</v>
      </c>
      <c r="K2" s="41">
        <v>0</v>
      </c>
      <c r="L2" s="42">
        <v>0.80500000000000005</v>
      </c>
      <c r="M2" s="41">
        <v>6825</v>
      </c>
      <c r="N2" s="14"/>
      <c r="O2" s="14"/>
      <c r="P2" s="4">
        <f t="shared" ref="P2:P9" si="0">AA2/I2</f>
        <v>0.77203872098391402</v>
      </c>
      <c r="Q2" s="5">
        <v>0</v>
      </c>
      <c r="R2" s="5">
        <v>0</v>
      </c>
      <c r="S2" s="4">
        <v>0.80500000000000005</v>
      </c>
      <c r="T2" s="5">
        <v>6825</v>
      </c>
      <c r="U2" s="14"/>
      <c r="V2" s="14"/>
      <c r="W2" s="4">
        <f t="shared" ref="W2:W9" si="1">X2/AB2</f>
        <v>4.6120913797504572</v>
      </c>
      <c r="X2" s="4">
        <f t="shared" ref="X2:X9" si="2">H2*60*24/1000000</f>
        <v>0.59739120000000012</v>
      </c>
      <c r="Y2" s="14"/>
      <c r="Z2" s="4">
        <f t="shared" ref="Z2:Z9" si="3">P2*10</f>
        <v>7.7203872098391404</v>
      </c>
      <c r="AA2" s="4">
        <v>2.06</v>
      </c>
      <c r="AB2" s="4">
        <f t="shared" ref="AB2:AB9" si="4">1/Z2</f>
        <v>0.12952718209853048</v>
      </c>
    </row>
    <row r="3" spans="1:28" ht="12" customHeight="1" x14ac:dyDescent="0.25">
      <c r="A3" s="4">
        <v>18.184125310162504</v>
      </c>
      <c r="B3" s="4">
        <v>0.77197727845368391</v>
      </c>
      <c r="C3" s="5">
        <v>0</v>
      </c>
      <c r="D3" s="5">
        <v>0</v>
      </c>
      <c r="E3" s="4">
        <v>0.81100000000000005</v>
      </c>
      <c r="F3" s="5">
        <v>6825</v>
      </c>
      <c r="G3" s="14"/>
      <c r="H3" s="39">
        <v>473.22450000000003</v>
      </c>
      <c r="I3" s="40">
        <v>2.66847232100704</v>
      </c>
      <c r="J3" s="41">
        <v>0</v>
      </c>
      <c r="K3" s="41">
        <v>0</v>
      </c>
      <c r="L3" s="42">
        <v>0.81100000000000005</v>
      </c>
      <c r="M3" s="41">
        <v>6825</v>
      </c>
      <c r="N3" s="14"/>
      <c r="O3" s="14"/>
      <c r="P3" s="4">
        <f t="shared" si="0"/>
        <v>0.77197727845368391</v>
      </c>
      <c r="Q3" s="5">
        <v>0</v>
      </c>
      <c r="R3" s="5">
        <v>0</v>
      </c>
      <c r="S3" s="4">
        <v>0.81100000000000005</v>
      </c>
      <c r="T3" s="5">
        <v>6825</v>
      </c>
      <c r="U3" s="14"/>
      <c r="V3" s="14"/>
      <c r="W3" s="4">
        <f t="shared" si="1"/>
        <v>5.2605872871495158</v>
      </c>
      <c r="X3" s="4">
        <f t="shared" si="2"/>
        <v>0.68144327999999998</v>
      </c>
      <c r="Y3" s="14"/>
      <c r="Z3" s="4">
        <f t="shared" si="3"/>
        <v>7.7197727845368389</v>
      </c>
      <c r="AA3" s="4">
        <v>2.06</v>
      </c>
      <c r="AB3" s="4">
        <f t="shared" si="4"/>
        <v>0.12953749131102138</v>
      </c>
    </row>
    <row r="4" spans="1:28" ht="12" customHeight="1" x14ac:dyDescent="0.25">
      <c r="A4" s="4">
        <v>20.37617867825319</v>
      </c>
      <c r="B4" s="4">
        <v>0.77801587011598805</v>
      </c>
      <c r="C4" s="5">
        <v>0</v>
      </c>
      <c r="D4" s="5">
        <v>0</v>
      </c>
      <c r="E4" s="4">
        <v>0.82</v>
      </c>
      <c r="F4" s="5">
        <v>6825</v>
      </c>
      <c r="G4" s="14"/>
      <c r="H4" s="39">
        <v>534.41849999999999</v>
      </c>
      <c r="I4" s="40">
        <v>2.6477608993925683</v>
      </c>
      <c r="J4" s="41">
        <v>0</v>
      </c>
      <c r="K4" s="41">
        <v>0</v>
      </c>
      <c r="L4" s="42">
        <v>0.82</v>
      </c>
      <c r="M4" s="41">
        <v>6825</v>
      </c>
      <c r="N4" s="14"/>
      <c r="O4" s="14"/>
      <c r="P4" s="4">
        <f t="shared" si="0"/>
        <v>0.77801587011598805</v>
      </c>
      <c r="Q4" s="5">
        <v>0</v>
      </c>
      <c r="R4" s="5">
        <v>0</v>
      </c>
      <c r="S4" s="4">
        <v>0.82</v>
      </c>
      <c r="T4" s="5">
        <v>6825</v>
      </c>
      <c r="U4" s="14"/>
      <c r="V4" s="14"/>
      <c r="W4" s="4">
        <f t="shared" si="1"/>
        <v>5.9873194696835679</v>
      </c>
      <c r="X4" s="4">
        <f t="shared" si="2"/>
        <v>0.76956263999999996</v>
      </c>
      <c r="Y4" s="14"/>
      <c r="Z4" s="4">
        <f t="shared" si="3"/>
        <v>7.7801587011598805</v>
      </c>
      <c r="AA4" s="4">
        <v>2.06</v>
      </c>
      <c r="AB4" s="4">
        <f t="shared" si="4"/>
        <v>0.12853208249478487</v>
      </c>
    </row>
    <row r="5" spans="1:28" ht="12" customHeight="1" x14ac:dyDescent="0.25">
      <c r="A5" s="4">
        <v>22.862499582514602</v>
      </c>
      <c r="B5" s="4">
        <v>0.79478527967681789</v>
      </c>
      <c r="C5" s="5">
        <v>0</v>
      </c>
      <c r="D5" s="5">
        <v>0</v>
      </c>
      <c r="E5" s="4">
        <v>0.82499999999999996</v>
      </c>
      <c r="F5" s="5">
        <v>6825</v>
      </c>
      <c r="G5" s="14"/>
      <c r="H5" s="39">
        <v>612.55320000000006</v>
      </c>
      <c r="I5" s="40">
        <v>2.5918950094768416</v>
      </c>
      <c r="J5" s="41">
        <v>0</v>
      </c>
      <c r="K5" s="41">
        <v>0</v>
      </c>
      <c r="L5" s="42">
        <v>0.82499999999999996</v>
      </c>
      <c r="M5" s="41">
        <v>6825</v>
      </c>
      <c r="N5" s="14"/>
      <c r="O5" s="14"/>
      <c r="P5" s="4">
        <f t="shared" si="0"/>
        <v>0.79478527967681789</v>
      </c>
      <c r="Q5" s="5">
        <v>0</v>
      </c>
      <c r="R5" s="5">
        <v>0</v>
      </c>
      <c r="S5" s="4">
        <v>0.82499999999999996</v>
      </c>
      <c r="T5" s="5">
        <v>6825</v>
      </c>
      <c r="U5" s="14"/>
      <c r="V5" s="14"/>
      <c r="W5" s="4">
        <f t="shared" si="1"/>
        <v>7.0106150358565884</v>
      </c>
      <c r="X5" s="4">
        <f t="shared" si="2"/>
        <v>0.88207660799999998</v>
      </c>
      <c r="Y5" s="14"/>
      <c r="Z5" s="4">
        <f t="shared" si="3"/>
        <v>7.9478527967681787</v>
      </c>
      <c r="AA5" s="4">
        <v>2.06</v>
      </c>
      <c r="AB5" s="4">
        <f t="shared" si="4"/>
        <v>0.12582014609110881</v>
      </c>
    </row>
    <row r="6" spans="1:28" ht="12" customHeight="1" x14ac:dyDescent="0.25">
      <c r="A6" s="4">
        <v>24.740469877662505</v>
      </c>
      <c r="B6" s="4">
        <v>0.81684939194491091</v>
      </c>
      <c r="C6" s="5">
        <v>0</v>
      </c>
      <c r="D6" s="5">
        <v>0</v>
      </c>
      <c r="E6" s="4">
        <v>0.82299999999999995</v>
      </c>
      <c r="F6" s="5">
        <v>6825</v>
      </c>
      <c r="G6" s="14"/>
      <c r="H6" s="39">
        <v>681.27150000000006</v>
      </c>
      <c r="I6" s="40">
        <v>2.5218847198932952</v>
      </c>
      <c r="J6" s="41">
        <v>0</v>
      </c>
      <c r="K6" s="41">
        <v>0</v>
      </c>
      <c r="L6" s="42">
        <v>0.82299999999999995</v>
      </c>
      <c r="M6" s="41">
        <v>6825</v>
      </c>
      <c r="N6" s="14"/>
      <c r="O6" s="14"/>
      <c r="P6" s="4">
        <f t="shared" si="0"/>
        <v>0.81684939194491091</v>
      </c>
      <c r="Q6" s="5">
        <v>0</v>
      </c>
      <c r="R6" s="5">
        <v>0</v>
      </c>
      <c r="S6" s="4">
        <v>0.82299999999999995</v>
      </c>
      <c r="T6" s="5">
        <v>6825</v>
      </c>
      <c r="U6" s="14"/>
      <c r="V6" s="14"/>
      <c r="W6" s="4">
        <f t="shared" si="1"/>
        <v>8.0135454315513215</v>
      </c>
      <c r="X6" s="4">
        <f t="shared" si="2"/>
        <v>0.98103096000000001</v>
      </c>
      <c r="Y6" s="14"/>
      <c r="Z6" s="4">
        <f t="shared" si="3"/>
        <v>8.1684939194491086</v>
      </c>
      <c r="AA6" s="4">
        <v>2.06</v>
      </c>
      <c r="AB6" s="4">
        <f t="shared" si="4"/>
        <v>0.12242158834433471</v>
      </c>
    </row>
    <row r="7" spans="1:28" ht="12" customHeight="1" x14ac:dyDescent="0.25">
      <c r="A7" s="4">
        <v>25.393596533559787</v>
      </c>
      <c r="B7" s="4">
        <v>0.83432990218616987</v>
      </c>
      <c r="C7" s="5">
        <v>0</v>
      </c>
      <c r="D7" s="5">
        <v>0</v>
      </c>
      <c r="E7" s="4">
        <v>0.80700000000000005</v>
      </c>
      <c r="F7" s="5">
        <v>6825</v>
      </c>
      <c r="G7" s="14"/>
      <c r="H7" s="39">
        <v>714.22050000000002</v>
      </c>
      <c r="I7" s="40">
        <v>2.4690473092265339</v>
      </c>
      <c r="J7" s="41">
        <v>0</v>
      </c>
      <c r="K7" s="41">
        <v>0</v>
      </c>
      <c r="L7" s="42">
        <v>0.80700000000000005</v>
      </c>
      <c r="M7" s="41">
        <v>6825</v>
      </c>
      <c r="N7" s="14"/>
      <c r="O7" s="14"/>
      <c r="P7" s="4">
        <f t="shared" si="0"/>
        <v>0.83432990218616987</v>
      </c>
      <c r="Q7" s="5">
        <v>0</v>
      </c>
      <c r="R7" s="5">
        <v>0</v>
      </c>
      <c r="S7" s="4">
        <v>0.80700000000000005</v>
      </c>
      <c r="T7" s="5">
        <v>6825</v>
      </c>
      <c r="U7" s="14"/>
      <c r="V7" s="14"/>
      <c r="W7" s="4">
        <f t="shared" si="1"/>
        <v>8.5808954866227456</v>
      </c>
      <c r="X7" s="4">
        <f t="shared" si="2"/>
        <v>1.02847752</v>
      </c>
      <c r="Y7" s="14"/>
      <c r="Z7" s="4">
        <f t="shared" si="3"/>
        <v>8.3432990218616983</v>
      </c>
      <c r="AA7" s="4">
        <v>2.06</v>
      </c>
      <c r="AB7" s="4">
        <f t="shared" si="4"/>
        <v>0.1198566654964337</v>
      </c>
    </row>
    <row r="8" spans="1:28" ht="12" customHeight="1" x14ac:dyDescent="0.25">
      <c r="A8" s="4">
        <v>25.675313656257831</v>
      </c>
      <c r="B8" s="4">
        <v>0.86976962708134742</v>
      </c>
      <c r="C8" s="5">
        <v>0</v>
      </c>
      <c r="D8" s="5">
        <v>0</v>
      </c>
      <c r="E8" s="4">
        <v>0.78</v>
      </c>
      <c r="F8" s="5">
        <v>6825</v>
      </c>
      <c r="G8" s="14"/>
      <c r="H8" s="39">
        <v>752.81850000000009</v>
      </c>
      <c r="I8" s="40">
        <v>2.3684432473374164</v>
      </c>
      <c r="J8" s="41">
        <v>0</v>
      </c>
      <c r="K8" s="41">
        <v>0</v>
      </c>
      <c r="L8" s="42">
        <v>0.78</v>
      </c>
      <c r="M8" s="41">
        <v>6825</v>
      </c>
      <c r="N8" s="14"/>
      <c r="O8" s="14"/>
      <c r="P8" s="4">
        <f t="shared" si="0"/>
        <v>0.86976962708134742</v>
      </c>
      <c r="Q8" s="5">
        <v>0</v>
      </c>
      <c r="R8" s="5">
        <v>0</v>
      </c>
      <c r="S8" s="4">
        <v>0.78</v>
      </c>
      <c r="T8" s="5">
        <v>6825</v>
      </c>
      <c r="U8" s="14"/>
      <c r="V8" s="14"/>
      <c r="W8" s="4">
        <f t="shared" si="1"/>
        <v>9.4288127904711256</v>
      </c>
      <c r="X8" s="4">
        <f t="shared" si="2"/>
        <v>1.0840586400000001</v>
      </c>
      <c r="Y8" s="14"/>
      <c r="Z8" s="4">
        <f t="shared" si="3"/>
        <v>8.6976962708134735</v>
      </c>
      <c r="AA8" s="4">
        <v>2.06</v>
      </c>
      <c r="AB8" s="4">
        <f t="shared" si="4"/>
        <v>0.11497297317171924</v>
      </c>
    </row>
    <row r="9" spans="1:28" ht="12" customHeight="1" x14ac:dyDescent="0.25">
      <c r="A9" s="4">
        <v>23.945675239250516</v>
      </c>
      <c r="B9" s="4">
        <v>1.0014039956866356</v>
      </c>
      <c r="C9" s="5">
        <v>0</v>
      </c>
      <c r="D9" s="5">
        <v>0</v>
      </c>
      <c r="E9" s="4">
        <v>0.747</v>
      </c>
      <c r="F9" s="5">
        <v>6825</v>
      </c>
      <c r="G9" s="14"/>
      <c r="H9" s="39">
        <v>808.36350000000004</v>
      </c>
      <c r="I9" s="40">
        <v>2.057111823872356</v>
      </c>
      <c r="J9" s="41">
        <v>0</v>
      </c>
      <c r="K9" s="41">
        <v>0</v>
      </c>
      <c r="L9" s="42">
        <v>0.747</v>
      </c>
      <c r="M9" s="41">
        <v>6825</v>
      </c>
      <c r="N9" s="14"/>
      <c r="O9" s="14"/>
      <c r="P9" s="4">
        <f t="shared" si="0"/>
        <v>1.0014039956866356</v>
      </c>
      <c r="Q9" s="5">
        <v>0</v>
      </c>
      <c r="R9" s="5">
        <v>0</v>
      </c>
      <c r="S9" s="4">
        <v>0.747</v>
      </c>
      <c r="T9" s="5">
        <v>6825</v>
      </c>
      <c r="U9" s="14"/>
      <c r="V9" s="14"/>
      <c r="W9" s="4">
        <f t="shared" si="1"/>
        <v>11.656777519688166</v>
      </c>
      <c r="X9" s="4">
        <f t="shared" si="2"/>
        <v>1.1640434400000002</v>
      </c>
      <c r="Y9" s="14"/>
      <c r="Z9" s="4">
        <f t="shared" si="3"/>
        <v>10.014039956866355</v>
      </c>
      <c r="AA9" s="4">
        <v>2.06</v>
      </c>
      <c r="AB9" s="4">
        <f t="shared" si="4"/>
        <v>9.9859797275357098E-2</v>
      </c>
    </row>
    <row r="10" spans="1:28" ht="12" customHeight="1" x14ac:dyDescent="0.25">
      <c r="A10" s="15" t="s">
        <v>4</v>
      </c>
      <c r="B10" s="16" t="s">
        <v>21</v>
      </c>
      <c r="C10" s="5">
        <v>0</v>
      </c>
      <c r="D10" s="5">
        <v>0</v>
      </c>
      <c r="E10" s="5">
        <v>0</v>
      </c>
      <c r="F10" s="5">
        <v>0</v>
      </c>
      <c r="G10" s="14"/>
      <c r="H10" s="43" t="s">
        <v>4</v>
      </c>
      <c r="I10" s="16"/>
      <c r="J10" s="17"/>
      <c r="K10" s="16"/>
      <c r="L10" s="23"/>
      <c r="M10" s="16"/>
      <c r="N10" s="14"/>
      <c r="O10" s="14"/>
      <c r="P10" s="17"/>
      <c r="Q10" s="16"/>
      <c r="R10" s="16"/>
      <c r="S10" s="17"/>
      <c r="T10" s="16"/>
      <c r="U10" s="14"/>
      <c r="V10" s="14"/>
      <c r="W10" s="17"/>
      <c r="X10" s="17"/>
      <c r="Y10" s="14"/>
      <c r="Z10" s="17"/>
      <c r="AA10" s="17"/>
      <c r="AB10" s="17"/>
    </row>
    <row r="11" spans="1:28" ht="12" customHeight="1" x14ac:dyDescent="0.25">
      <c r="A11" s="4">
        <v>14.00740146275462</v>
      </c>
      <c r="B11" s="4">
        <v>0.83671810443670691</v>
      </c>
      <c r="C11" s="5">
        <v>0</v>
      </c>
      <c r="D11" s="5">
        <v>0</v>
      </c>
      <c r="E11" s="4">
        <v>0.80500000000000005</v>
      </c>
      <c r="F11" s="5">
        <v>6500</v>
      </c>
      <c r="G11" s="14"/>
      <c r="H11" s="39">
        <v>395.1</v>
      </c>
      <c r="I11" s="44">
        <v>2.4620000321217237</v>
      </c>
      <c r="J11" s="41">
        <v>0</v>
      </c>
      <c r="K11" s="41">
        <v>0</v>
      </c>
      <c r="L11" s="42">
        <v>0.80500000000000005</v>
      </c>
      <c r="M11" s="41">
        <v>6500</v>
      </c>
      <c r="N11" s="14"/>
      <c r="O11" s="14"/>
      <c r="P11" s="17"/>
      <c r="Q11" s="16"/>
      <c r="R11" s="16"/>
      <c r="S11" s="17"/>
      <c r="T11" s="16"/>
      <c r="U11" s="14"/>
      <c r="V11" s="14"/>
      <c r="W11" s="17"/>
      <c r="X11" s="17"/>
      <c r="Y11" s="14"/>
      <c r="Z11" s="17"/>
      <c r="AA11" s="17"/>
      <c r="AB11" s="17"/>
    </row>
    <row r="12" spans="1:28" ht="12" customHeight="1" x14ac:dyDescent="0.25">
      <c r="A12" s="4">
        <v>15.978222640683823</v>
      </c>
      <c r="B12" s="4">
        <v>0.83671810442540151</v>
      </c>
      <c r="C12" s="5">
        <v>0</v>
      </c>
      <c r="D12" s="5">
        <v>0</v>
      </c>
      <c r="E12" s="4">
        <v>0.81100000000000005</v>
      </c>
      <c r="F12" s="5">
        <v>6500</v>
      </c>
      <c r="G12" s="14"/>
      <c r="H12" s="39">
        <v>450.69</v>
      </c>
      <c r="I12" s="44">
        <v>2.4620000321549891</v>
      </c>
      <c r="J12" s="41">
        <v>0</v>
      </c>
      <c r="K12" s="41">
        <v>0</v>
      </c>
      <c r="L12" s="42">
        <v>0.81100000000000005</v>
      </c>
      <c r="M12" s="41">
        <v>6500</v>
      </c>
      <c r="N12" s="14"/>
      <c r="O12" s="14"/>
      <c r="P12" s="17"/>
      <c r="Q12" s="16"/>
      <c r="R12" s="16"/>
      <c r="S12" s="17"/>
      <c r="T12" s="16"/>
      <c r="U12" s="14"/>
      <c r="V12" s="14"/>
      <c r="W12" s="17"/>
      <c r="X12" s="17"/>
      <c r="Y12" s="14"/>
      <c r="Z12" s="17"/>
      <c r="AA12" s="17"/>
      <c r="AB12" s="17"/>
    </row>
    <row r="13" spans="1:28" ht="12" customHeight="1" x14ac:dyDescent="0.25">
      <c r="A13" s="4">
        <v>17.912486824655218</v>
      </c>
      <c r="B13" s="4">
        <v>0.84288051278388654</v>
      </c>
      <c r="C13" s="5">
        <v>0</v>
      </c>
      <c r="D13" s="5">
        <v>0</v>
      </c>
      <c r="E13" s="4">
        <v>0.82</v>
      </c>
      <c r="F13" s="5">
        <v>6500</v>
      </c>
      <c r="G13" s="14"/>
      <c r="H13" s="39">
        <v>508.97</v>
      </c>
      <c r="I13" s="44">
        <v>2.4440000317437418</v>
      </c>
      <c r="J13" s="41">
        <v>0</v>
      </c>
      <c r="K13" s="41">
        <v>0</v>
      </c>
      <c r="L13" s="42">
        <v>0.82</v>
      </c>
      <c r="M13" s="41">
        <v>6500</v>
      </c>
      <c r="N13" s="14"/>
      <c r="O13" s="14"/>
      <c r="P13" s="17"/>
      <c r="Q13" s="16"/>
      <c r="R13" s="16"/>
      <c r="S13" s="17"/>
      <c r="T13" s="16"/>
      <c r="U13" s="14"/>
      <c r="V13" s="14"/>
      <c r="W13" s="17"/>
      <c r="X13" s="17"/>
      <c r="Y13" s="14"/>
      <c r="Z13" s="17"/>
      <c r="AA13" s="17"/>
      <c r="AB13" s="17"/>
    </row>
    <row r="14" spans="1:28" ht="12" customHeight="1" x14ac:dyDescent="0.25">
      <c r="A14" s="4">
        <v>20.128148378212607</v>
      </c>
      <c r="B14" s="4">
        <v>0.85976626616743657</v>
      </c>
      <c r="C14" s="5">
        <v>0</v>
      </c>
      <c r="D14" s="5">
        <v>0</v>
      </c>
      <c r="E14" s="4">
        <v>0.82499999999999996</v>
      </c>
      <c r="F14" s="5">
        <v>6500</v>
      </c>
      <c r="G14" s="14"/>
      <c r="H14" s="39">
        <v>583.38400000000001</v>
      </c>
      <c r="I14" s="44">
        <v>2.396000030546467</v>
      </c>
      <c r="J14" s="41">
        <v>0</v>
      </c>
      <c r="K14" s="41">
        <v>0</v>
      </c>
      <c r="L14" s="42">
        <v>0.82499999999999996</v>
      </c>
      <c r="M14" s="41">
        <v>6500</v>
      </c>
      <c r="N14" s="14"/>
      <c r="O14" s="14"/>
      <c r="P14" s="17"/>
      <c r="Q14" s="16"/>
      <c r="R14" s="16"/>
      <c r="S14" s="17"/>
      <c r="T14" s="16"/>
      <c r="U14" s="14"/>
      <c r="V14" s="14"/>
      <c r="W14" s="17"/>
      <c r="X14" s="17"/>
      <c r="Y14" s="14"/>
      <c r="Z14" s="17"/>
      <c r="AA14" s="17"/>
      <c r="AB14" s="17"/>
    </row>
    <row r="15" spans="1:28" ht="12" customHeight="1" x14ac:dyDescent="0.25">
      <c r="A15" s="4">
        <v>21.825603343134709</v>
      </c>
      <c r="B15" s="4">
        <v>0.88184930411347173</v>
      </c>
      <c r="C15" s="5">
        <v>0</v>
      </c>
      <c r="D15" s="5">
        <v>0</v>
      </c>
      <c r="E15" s="4">
        <v>0.82299999999999995</v>
      </c>
      <c r="F15" s="5">
        <v>6500</v>
      </c>
      <c r="G15" s="14"/>
      <c r="H15" s="39">
        <v>648.83000000000004</v>
      </c>
      <c r="I15" s="44">
        <v>2.3360000290196181</v>
      </c>
      <c r="J15" s="41">
        <v>0</v>
      </c>
      <c r="K15" s="41">
        <v>0</v>
      </c>
      <c r="L15" s="42">
        <v>0.82299999999999995</v>
      </c>
      <c r="M15" s="41">
        <v>6500</v>
      </c>
      <c r="N15" s="14"/>
      <c r="O15" s="14"/>
      <c r="P15" s="17"/>
      <c r="Q15" s="16"/>
      <c r="R15" s="16"/>
      <c r="S15" s="17"/>
      <c r="T15" s="16"/>
      <c r="U15" s="14"/>
      <c r="V15" s="14"/>
      <c r="W15" s="17"/>
      <c r="X15" s="17"/>
      <c r="Y15" s="14"/>
      <c r="Z15" s="17"/>
      <c r="AA15" s="17"/>
      <c r="AB15" s="17"/>
    </row>
    <row r="16" spans="1:28" ht="12" customHeight="1" x14ac:dyDescent="0.25">
      <c r="A16" s="4">
        <v>22.44040025650601</v>
      </c>
      <c r="B16" s="4">
        <v>0.89917065691152231</v>
      </c>
      <c r="C16" s="5">
        <v>0</v>
      </c>
      <c r="D16" s="5">
        <v>0</v>
      </c>
      <c r="E16" s="4">
        <v>0.80700000000000005</v>
      </c>
      <c r="F16" s="5">
        <v>6500</v>
      </c>
      <c r="G16" s="14"/>
      <c r="H16" s="39">
        <v>680.21</v>
      </c>
      <c r="I16" s="44">
        <v>2.2910000278208615</v>
      </c>
      <c r="J16" s="41">
        <v>0</v>
      </c>
      <c r="K16" s="41">
        <v>0</v>
      </c>
      <c r="L16" s="42">
        <v>0.80700000000000005</v>
      </c>
      <c r="M16" s="41">
        <v>6500</v>
      </c>
      <c r="N16" s="14"/>
      <c r="O16" s="14"/>
      <c r="P16" s="17"/>
      <c r="Q16" s="16"/>
      <c r="R16" s="16"/>
      <c r="S16" s="17"/>
      <c r="T16" s="16"/>
      <c r="U16" s="14"/>
      <c r="V16" s="14"/>
      <c r="W16" s="17"/>
      <c r="X16" s="17"/>
      <c r="Y16" s="14"/>
      <c r="Z16" s="17"/>
      <c r="AA16" s="17"/>
      <c r="AB16" s="17"/>
    </row>
    <row r="17" spans="1:28" ht="12" customHeight="1" x14ac:dyDescent="0.25">
      <c r="A17" s="4">
        <v>22.765231704137648</v>
      </c>
      <c r="B17" s="4">
        <v>0.93424035197210165</v>
      </c>
      <c r="C17" s="5">
        <v>0</v>
      </c>
      <c r="D17" s="5">
        <v>0</v>
      </c>
      <c r="E17" s="4">
        <v>0.78</v>
      </c>
      <c r="F17" s="5">
        <v>6500</v>
      </c>
      <c r="G17" s="14"/>
      <c r="H17" s="39">
        <v>716.97</v>
      </c>
      <c r="I17" s="44">
        <v>2.2050000255839044</v>
      </c>
      <c r="J17" s="41">
        <v>0</v>
      </c>
      <c r="K17" s="41">
        <v>0</v>
      </c>
      <c r="L17" s="42">
        <v>0.78</v>
      </c>
      <c r="M17" s="41">
        <v>6500</v>
      </c>
      <c r="N17" s="14"/>
      <c r="O17" s="14"/>
      <c r="P17" s="17"/>
      <c r="Q17" s="16"/>
      <c r="R17" s="16"/>
      <c r="S17" s="17"/>
      <c r="T17" s="16"/>
      <c r="U17" s="14"/>
      <c r="V17" s="14"/>
      <c r="W17" s="17"/>
      <c r="X17" s="17"/>
      <c r="Y17" s="14"/>
      <c r="Z17" s="17"/>
      <c r="AA17" s="17"/>
      <c r="AB17" s="17"/>
    </row>
    <row r="18" spans="1:28" ht="12" customHeight="1" x14ac:dyDescent="0.25">
      <c r="A18" s="4">
        <v>21.462744019458309</v>
      </c>
      <c r="B18" s="4">
        <v>1.0640495762934781</v>
      </c>
      <c r="C18" s="5">
        <v>0</v>
      </c>
      <c r="D18" s="5">
        <v>0</v>
      </c>
      <c r="E18" s="4">
        <v>0.747</v>
      </c>
      <c r="F18" s="5">
        <v>6500</v>
      </c>
      <c r="G18" s="14"/>
      <c r="H18" s="39">
        <v>769.87</v>
      </c>
      <c r="I18" s="44">
        <v>1.936000019074136</v>
      </c>
      <c r="J18" s="41">
        <v>0</v>
      </c>
      <c r="K18" s="41">
        <v>0</v>
      </c>
      <c r="L18" s="42">
        <v>0.747</v>
      </c>
      <c r="M18" s="41">
        <v>6500</v>
      </c>
      <c r="N18" s="14"/>
      <c r="O18" s="14"/>
      <c r="P18" s="17"/>
      <c r="Q18" s="16"/>
      <c r="R18" s="16"/>
      <c r="S18" s="17"/>
      <c r="T18" s="16"/>
      <c r="U18" s="14"/>
      <c r="V18" s="14"/>
      <c r="W18" s="17"/>
      <c r="X18" s="17"/>
      <c r="Y18" s="14"/>
      <c r="Z18" s="17"/>
      <c r="AA18" s="17"/>
      <c r="AB18" s="17"/>
    </row>
    <row r="19" spans="1:28" ht="12" customHeight="1" x14ac:dyDescent="0.25">
      <c r="A19" s="15" t="s">
        <v>4</v>
      </c>
      <c r="B19" s="16" t="s">
        <v>21</v>
      </c>
      <c r="C19" s="5">
        <v>0</v>
      </c>
      <c r="D19" s="5">
        <v>0</v>
      </c>
      <c r="E19" s="5">
        <v>0</v>
      </c>
      <c r="F19" s="5">
        <v>0</v>
      </c>
      <c r="G19" s="14"/>
      <c r="H19" s="43" t="s">
        <v>4</v>
      </c>
      <c r="I19" s="16"/>
      <c r="J19" s="17"/>
      <c r="K19" s="16"/>
      <c r="L19" s="23"/>
      <c r="M19" s="16"/>
      <c r="N19" s="14"/>
      <c r="O19" s="14"/>
      <c r="P19" s="17"/>
      <c r="Q19" s="16"/>
      <c r="R19" s="16"/>
      <c r="S19" s="17"/>
      <c r="T19" s="16"/>
      <c r="U19" s="14"/>
      <c r="V19" s="14"/>
      <c r="W19" s="17"/>
      <c r="X19" s="17"/>
      <c r="Y19" s="14"/>
      <c r="Z19" s="17"/>
      <c r="AA19" s="17"/>
      <c r="AB19" s="17"/>
    </row>
    <row r="20" spans="1:28" ht="12" customHeight="1" x14ac:dyDescent="0.25">
      <c r="A20" s="4">
        <v>12.3049701207597</v>
      </c>
      <c r="B20" s="4">
        <v>0.90485665310275298</v>
      </c>
      <c r="C20" s="5">
        <v>0</v>
      </c>
      <c r="D20" s="5">
        <v>0</v>
      </c>
      <c r="E20" s="4">
        <v>0.80500000000000005</v>
      </c>
      <c r="F20" s="5">
        <v>6175</v>
      </c>
      <c r="G20" s="14"/>
      <c r="H20" s="39">
        <v>375.34500000000003</v>
      </c>
      <c r="I20" s="45">
        <v>2.2766036951115529</v>
      </c>
      <c r="J20" s="41">
        <v>0</v>
      </c>
      <c r="K20" s="41">
        <v>0</v>
      </c>
      <c r="L20" s="42">
        <v>0.80500000000000005</v>
      </c>
      <c r="M20" s="41">
        <v>6175</v>
      </c>
      <c r="N20" s="14"/>
      <c r="O20" s="14"/>
      <c r="P20" s="17"/>
      <c r="Q20" s="16"/>
      <c r="R20" s="16"/>
      <c r="S20" s="17"/>
      <c r="T20" s="16"/>
      <c r="U20" s="14"/>
      <c r="V20" s="14"/>
      <c r="W20" s="17"/>
      <c r="X20" s="17"/>
      <c r="Y20" s="14"/>
      <c r="Z20" s="17"/>
      <c r="AA20" s="17"/>
      <c r="AB20" s="17"/>
    </row>
    <row r="21" spans="1:28" ht="12" customHeight="1" x14ac:dyDescent="0.25">
      <c r="A21" s="4">
        <v>14.035337012090283</v>
      </c>
      <c r="B21" s="4">
        <v>0.90491626535645742</v>
      </c>
      <c r="C21" s="5">
        <v>0</v>
      </c>
      <c r="D21" s="5">
        <v>0</v>
      </c>
      <c r="E21" s="4">
        <v>0.81100000000000005</v>
      </c>
      <c r="F21" s="5">
        <v>6175</v>
      </c>
      <c r="G21" s="14"/>
      <c r="H21" s="39">
        <v>428.15549999999996</v>
      </c>
      <c r="I21" s="45">
        <v>2.2764537215921754</v>
      </c>
      <c r="J21" s="41">
        <v>0</v>
      </c>
      <c r="K21" s="41">
        <v>0</v>
      </c>
      <c r="L21" s="42">
        <v>0.81100000000000005</v>
      </c>
      <c r="M21" s="41">
        <v>6175</v>
      </c>
      <c r="N21" s="14"/>
      <c r="O21" s="14"/>
      <c r="P21" s="17"/>
      <c r="Q21" s="16"/>
      <c r="R21" s="16"/>
      <c r="S21" s="17"/>
      <c r="T21" s="16"/>
      <c r="U21" s="14"/>
      <c r="V21" s="14"/>
      <c r="W21" s="17"/>
      <c r="X21" s="17"/>
      <c r="Y21" s="14"/>
      <c r="Z21" s="17"/>
      <c r="AA21" s="17"/>
      <c r="AB21" s="17"/>
    </row>
    <row r="22" spans="1:28" ht="12" customHeight="1" x14ac:dyDescent="0.25">
      <c r="A22" s="4">
        <v>15.741815621599311</v>
      </c>
      <c r="B22" s="4">
        <v>0.91115168165988125</v>
      </c>
      <c r="C22" s="5">
        <v>0</v>
      </c>
      <c r="D22" s="5">
        <v>0</v>
      </c>
      <c r="E22" s="4">
        <v>0.82</v>
      </c>
      <c r="F22" s="5">
        <v>6175</v>
      </c>
      <c r="G22" s="14"/>
      <c r="H22" s="39">
        <v>483.5215</v>
      </c>
      <c r="I22" s="45">
        <v>2.2608749360449143</v>
      </c>
      <c r="J22" s="41">
        <v>0</v>
      </c>
      <c r="K22" s="41">
        <v>0</v>
      </c>
      <c r="L22" s="42">
        <v>0.82</v>
      </c>
      <c r="M22" s="41">
        <v>6175</v>
      </c>
      <c r="N22" s="14"/>
      <c r="O22" s="14"/>
      <c r="P22" s="17"/>
      <c r="Q22" s="16"/>
      <c r="R22" s="16"/>
      <c r="S22" s="17"/>
      <c r="T22" s="16"/>
      <c r="U22" s="14"/>
      <c r="V22" s="14"/>
      <c r="W22" s="17"/>
      <c r="X22" s="17"/>
      <c r="Y22" s="14"/>
      <c r="Z22" s="17"/>
      <c r="AA22" s="17"/>
      <c r="AB22" s="17"/>
    </row>
    <row r="23" spans="1:28" ht="12" customHeight="1" x14ac:dyDescent="0.25">
      <c r="A23" s="4">
        <v>17.715373518234522</v>
      </c>
      <c r="B23" s="4">
        <v>0.9280203891991321</v>
      </c>
      <c r="C23" s="5">
        <v>0</v>
      </c>
      <c r="D23" s="5">
        <v>0</v>
      </c>
      <c r="E23" s="4">
        <v>0.82499999999999996</v>
      </c>
      <c r="F23" s="5">
        <v>6175</v>
      </c>
      <c r="G23" s="14"/>
      <c r="H23" s="39">
        <v>554.21479999999997</v>
      </c>
      <c r="I23" s="45">
        <v>2.2197788151807201</v>
      </c>
      <c r="J23" s="41">
        <v>0</v>
      </c>
      <c r="K23" s="41">
        <v>0</v>
      </c>
      <c r="L23" s="42">
        <v>0.82499999999999996</v>
      </c>
      <c r="M23" s="41">
        <v>6175</v>
      </c>
      <c r="N23" s="14"/>
      <c r="O23" s="14"/>
      <c r="P23" s="17"/>
      <c r="Q23" s="16"/>
      <c r="R23" s="16"/>
      <c r="S23" s="17"/>
      <c r="T23" s="16"/>
      <c r="U23" s="14"/>
      <c r="V23" s="14"/>
      <c r="W23" s="17"/>
      <c r="X23" s="17"/>
      <c r="Y23" s="14"/>
      <c r="Z23" s="17"/>
      <c r="AA23" s="17"/>
      <c r="AB23" s="17"/>
    </row>
    <row r="24" spans="1:28" ht="12" customHeight="1" x14ac:dyDescent="0.25">
      <c r="A24" s="4">
        <v>19.247882164603663</v>
      </c>
      <c r="B24" s="4">
        <v>0.94995118463603179</v>
      </c>
      <c r="C24" s="5">
        <v>0</v>
      </c>
      <c r="D24" s="5">
        <v>0</v>
      </c>
      <c r="E24" s="4">
        <v>0.82299999999999995</v>
      </c>
      <c r="F24" s="5">
        <v>6175</v>
      </c>
      <c r="G24" s="14"/>
      <c r="H24" s="39">
        <v>616.38850000000002</v>
      </c>
      <c r="I24" s="45">
        <v>2.1685324817919742</v>
      </c>
      <c r="J24" s="41">
        <v>0</v>
      </c>
      <c r="K24" s="41">
        <v>0</v>
      </c>
      <c r="L24" s="42">
        <v>0.82299999999999995</v>
      </c>
      <c r="M24" s="41">
        <v>6175</v>
      </c>
      <c r="N24" s="14"/>
      <c r="O24" s="14"/>
      <c r="P24" s="17"/>
      <c r="Q24" s="16"/>
      <c r="R24" s="16"/>
      <c r="S24" s="17"/>
      <c r="T24" s="16"/>
      <c r="U24" s="14"/>
      <c r="V24" s="14"/>
      <c r="W24" s="17"/>
      <c r="X24" s="17"/>
      <c r="Y24" s="14"/>
      <c r="Z24" s="17"/>
      <c r="AA24" s="17"/>
      <c r="AB24" s="17"/>
    </row>
    <row r="25" spans="1:28" ht="12" customHeight="1" x14ac:dyDescent="0.25">
      <c r="A25" s="4">
        <v>19.823311074226655</v>
      </c>
      <c r="B25" s="4">
        <v>0.96698588324744916</v>
      </c>
      <c r="C25" s="5">
        <v>0</v>
      </c>
      <c r="D25" s="5">
        <v>0</v>
      </c>
      <c r="E25" s="4">
        <v>0.80700000000000005</v>
      </c>
      <c r="F25" s="5">
        <v>6175</v>
      </c>
      <c r="G25" s="14"/>
      <c r="H25" s="39">
        <v>646.19950000000006</v>
      </c>
      <c r="I25" s="45">
        <v>2.1303309962311534</v>
      </c>
      <c r="J25" s="41">
        <v>0</v>
      </c>
      <c r="K25" s="41">
        <v>0</v>
      </c>
      <c r="L25" s="42">
        <v>0.80700000000000005</v>
      </c>
      <c r="M25" s="41">
        <v>6175</v>
      </c>
      <c r="N25" s="14"/>
      <c r="O25" s="14"/>
      <c r="P25" s="17"/>
      <c r="Q25" s="16"/>
      <c r="R25" s="16"/>
      <c r="S25" s="17"/>
      <c r="T25" s="16"/>
      <c r="U25" s="14"/>
      <c r="V25" s="14"/>
      <c r="W25" s="17"/>
      <c r="X25" s="17"/>
      <c r="Y25" s="14"/>
      <c r="Z25" s="17"/>
      <c r="AA25" s="17"/>
      <c r="AB25" s="17"/>
    </row>
    <row r="26" spans="1:28" ht="12" customHeight="1" x14ac:dyDescent="0.25">
      <c r="A26" s="4">
        <v>20.175936557952735</v>
      </c>
      <c r="B26" s="4">
        <v>1.0014300014259261</v>
      </c>
      <c r="C26" s="5">
        <v>0</v>
      </c>
      <c r="D26" s="5">
        <v>0</v>
      </c>
      <c r="E26" s="4">
        <v>0.78</v>
      </c>
      <c r="F26" s="5">
        <v>6175</v>
      </c>
      <c r="G26" s="14"/>
      <c r="H26" s="39">
        <v>681.12149999999997</v>
      </c>
      <c r="I26" s="45">
        <v>2.0570584035497106</v>
      </c>
      <c r="J26" s="41">
        <v>0</v>
      </c>
      <c r="K26" s="41">
        <v>0</v>
      </c>
      <c r="L26" s="42">
        <v>0.78</v>
      </c>
      <c r="M26" s="41">
        <v>6175</v>
      </c>
      <c r="N26" s="14"/>
      <c r="O26" s="14"/>
      <c r="P26" s="17"/>
      <c r="Q26" s="16"/>
      <c r="R26" s="16"/>
      <c r="S26" s="17"/>
      <c r="T26" s="16"/>
      <c r="U26" s="14"/>
      <c r="V26" s="14"/>
      <c r="W26" s="17"/>
      <c r="X26" s="17"/>
      <c r="Y26" s="14"/>
      <c r="Z26" s="17"/>
      <c r="AA26" s="17"/>
      <c r="AB26" s="17"/>
    </row>
    <row r="27" spans="1:28" ht="12" customHeight="1" x14ac:dyDescent="0.25">
      <c r="A27" s="4">
        <v>19.225377914314333</v>
      </c>
      <c r="B27" s="4">
        <v>1.128485098846691</v>
      </c>
      <c r="C27" s="5">
        <v>0</v>
      </c>
      <c r="D27" s="5">
        <v>0</v>
      </c>
      <c r="E27" s="4">
        <v>0.747</v>
      </c>
      <c r="F27" s="5">
        <v>6175</v>
      </c>
      <c r="G27" s="14"/>
      <c r="H27" s="39">
        <v>731.37649999999996</v>
      </c>
      <c r="I27" s="45">
        <v>1.8254560933992969</v>
      </c>
      <c r="J27" s="41">
        <v>0</v>
      </c>
      <c r="K27" s="41">
        <v>0</v>
      </c>
      <c r="L27" s="42">
        <v>0.747</v>
      </c>
      <c r="M27" s="41">
        <v>6175</v>
      </c>
      <c r="N27" s="14"/>
      <c r="O27" s="14"/>
      <c r="P27" s="17"/>
      <c r="Q27" s="16"/>
      <c r="R27" s="16"/>
      <c r="S27" s="17"/>
      <c r="T27" s="16"/>
      <c r="U27" s="14"/>
      <c r="V27" s="14"/>
      <c r="W27" s="17"/>
      <c r="X27" s="17"/>
      <c r="Y27" s="14"/>
      <c r="Z27" s="17"/>
      <c r="AA27" s="17"/>
      <c r="AB27" s="17"/>
    </row>
    <row r="28" spans="1:28" ht="12" customHeight="1" x14ac:dyDescent="0.25">
      <c r="A28" s="15" t="s">
        <v>4</v>
      </c>
      <c r="B28" s="16" t="s">
        <v>21</v>
      </c>
      <c r="C28" s="5">
        <v>0</v>
      </c>
      <c r="D28" s="5">
        <v>0</v>
      </c>
      <c r="E28" s="5">
        <v>0</v>
      </c>
      <c r="F28" s="5">
        <v>0</v>
      </c>
      <c r="G28" s="14"/>
      <c r="H28" s="43" t="s">
        <v>4</v>
      </c>
      <c r="I28" s="16"/>
      <c r="J28" s="17"/>
      <c r="K28" s="16"/>
      <c r="L28" s="23"/>
      <c r="M28" s="16"/>
      <c r="N28" s="14"/>
      <c r="O28" s="14"/>
      <c r="P28" s="17"/>
      <c r="Q28" s="16"/>
      <c r="R28" s="16"/>
      <c r="S28" s="17"/>
      <c r="T28" s="16"/>
      <c r="U28" s="14"/>
      <c r="V28" s="14"/>
      <c r="W28" s="17"/>
      <c r="X28" s="17"/>
      <c r="Y28" s="14"/>
      <c r="Z28" s="17"/>
      <c r="AA28" s="17"/>
      <c r="AB28" s="17"/>
    </row>
    <row r="29" spans="1:28" ht="12" customHeight="1" x14ac:dyDescent="0.25">
      <c r="A29" s="4">
        <v>10.804916803270546</v>
      </c>
      <c r="B29" s="4">
        <v>0.97624275615034395</v>
      </c>
      <c r="C29" s="5">
        <v>0</v>
      </c>
      <c r="D29" s="5">
        <v>0</v>
      </c>
      <c r="E29" s="4">
        <v>0.80500000000000005</v>
      </c>
      <c r="F29" s="5">
        <v>5850</v>
      </c>
      <c r="G29" s="14"/>
      <c r="H29" s="39">
        <v>355.59000000000003</v>
      </c>
      <c r="I29" s="45">
        <v>2.1101308942084018</v>
      </c>
      <c r="J29" s="41">
        <v>0</v>
      </c>
      <c r="K29" s="41">
        <v>0</v>
      </c>
      <c r="L29" s="42">
        <v>0.80500000000000005</v>
      </c>
      <c r="M29" s="41">
        <v>5850</v>
      </c>
      <c r="N29" s="14"/>
      <c r="O29" s="14"/>
      <c r="P29" s="17"/>
      <c r="Q29" s="16"/>
      <c r="R29" s="16"/>
      <c r="S29" s="17"/>
      <c r="T29" s="16"/>
      <c r="U29" s="14"/>
      <c r="V29" s="14"/>
      <c r="W29" s="17"/>
      <c r="X29" s="17"/>
      <c r="Y29" s="14"/>
      <c r="Z29" s="17"/>
      <c r="AA29" s="17"/>
      <c r="AB29" s="17"/>
    </row>
    <row r="30" spans="1:28" ht="12" customHeight="1" x14ac:dyDescent="0.25">
      <c r="A30" s="4">
        <v>12.323690980402507</v>
      </c>
      <c r="B30" s="4">
        <v>0.97635857334739895</v>
      </c>
      <c r="C30" s="5">
        <v>0</v>
      </c>
      <c r="D30" s="5">
        <v>0</v>
      </c>
      <c r="E30" s="4">
        <v>0.81100000000000005</v>
      </c>
      <c r="F30" s="5">
        <v>5850</v>
      </c>
      <c r="G30" s="14"/>
      <c r="H30" s="39">
        <v>405.62099999999998</v>
      </c>
      <c r="I30" s="45">
        <v>2.1098805871467774</v>
      </c>
      <c r="J30" s="41">
        <v>0</v>
      </c>
      <c r="K30" s="41">
        <v>0</v>
      </c>
      <c r="L30" s="42">
        <v>0.81100000000000005</v>
      </c>
      <c r="M30" s="41">
        <v>5850</v>
      </c>
      <c r="N30" s="14"/>
      <c r="O30" s="14"/>
      <c r="P30" s="17"/>
      <c r="Q30" s="16"/>
      <c r="R30" s="16"/>
      <c r="S30" s="17"/>
      <c r="T30" s="16"/>
      <c r="U30" s="14"/>
      <c r="V30" s="14"/>
      <c r="W30" s="17"/>
      <c r="X30" s="17"/>
      <c r="Y30" s="14"/>
      <c r="Z30" s="17"/>
      <c r="AA30" s="17"/>
      <c r="AB30" s="17"/>
    </row>
    <row r="31" spans="1:28" ht="12" customHeight="1" x14ac:dyDescent="0.25">
      <c r="A31" s="4">
        <v>13.828767432957463</v>
      </c>
      <c r="B31" s="4">
        <v>0.98260944352970203</v>
      </c>
      <c r="C31" s="5">
        <v>0</v>
      </c>
      <c r="D31" s="5">
        <v>0</v>
      </c>
      <c r="E31" s="4">
        <v>0.82</v>
      </c>
      <c r="F31" s="5">
        <v>5850</v>
      </c>
      <c r="G31" s="14"/>
      <c r="H31" s="39">
        <v>458.07300000000004</v>
      </c>
      <c r="I31" s="45">
        <v>2.0964585813465479</v>
      </c>
      <c r="J31" s="41">
        <v>0</v>
      </c>
      <c r="K31" s="41">
        <v>0</v>
      </c>
      <c r="L31" s="42">
        <v>0.82</v>
      </c>
      <c r="M31" s="41">
        <v>5850</v>
      </c>
      <c r="N31" s="14"/>
      <c r="O31" s="14"/>
      <c r="P31" s="17"/>
      <c r="Q31" s="16"/>
      <c r="R31" s="16"/>
      <c r="S31" s="17"/>
      <c r="T31" s="16"/>
      <c r="U31" s="14"/>
      <c r="V31" s="14"/>
      <c r="W31" s="17"/>
      <c r="X31" s="17"/>
      <c r="Y31" s="14"/>
      <c r="Z31" s="17"/>
      <c r="AA31" s="17"/>
      <c r="AB31" s="17"/>
    </row>
    <row r="32" spans="1:28" ht="12" customHeight="1" x14ac:dyDescent="0.25">
      <c r="A32" s="4">
        <v>15.58562805720506</v>
      </c>
      <c r="B32" s="4">
        <v>0.99931504981603059</v>
      </c>
      <c r="C32" s="5">
        <v>0</v>
      </c>
      <c r="D32" s="5">
        <v>0</v>
      </c>
      <c r="E32" s="4">
        <v>0.82499999999999996</v>
      </c>
      <c r="F32" s="5">
        <v>5850</v>
      </c>
      <c r="G32" s="14"/>
      <c r="H32" s="39">
        <v>525.04560000000004</v>
      </c>
      <c r="I32" s="45">
        <v>2.0614119645043241</v>
      </c>
      <c r="J32" s="41">
        <v>0</v>
      </c>
      <c r="K32" s="41">
        <v>0</v>
      </c>
      <c r="L32" s="42">
        <v>0.82499999999999996</v>
      </c>
      <c r="M32" s="41">
        <v>5850</v>
      </c>
      <c r="N32" s="14"/>
      <c r="O32" s="14"/>
      <c r="P32" s="17"/>
      <c r="Q32" s="16"/>
      <c r="R32" s="16"/>
      <c r="S32" s="17"/>
      <c r="T32" s="16"/>
      <c r="U32" s="14"/>
      <c r="V32" s="14"/>
      <c r="W32" s="17"/>
      <c r="X32" s="17"/>
      <c r="Y32" s="14"/>
      <c r="Z32" s="17"/>
      <c r="AA32" s="17"/>
      <c r="AB32" s="17"/>
    </row>
    <row r="33" spans="1:28" ht="12" customHeight="1" x14ac:dyDescent="0.25">
      <c r="A33" s="4">
        <v>16.96742534049244</v>
      </c>
      <c r="B33" s="4">
        <v>1.0209093872752093</v>
      </c>
      <c r="C33" s="5">
        <v>0</v>
      </c>
      <c r="D33" s="5">
        <v>0</v>
      </c>
      <c r="E33" s="4">
        <v>0.82299999999999995</v>
      </c>
      <c r="F33" s="5">
        <v>5850</v>
      </c>
      <c r="G33" s="14"/>
      <c r="H33" s="39">
        <v>583.947</v>
      </c>
      <c r="I33" s="45">
        <v>2.0178088532402536</v>
      </c>
      <c r="J33" s="41">
        <v>0</v>
      </c>
      <c r="K33" s="41">
        <v>0</v>
      </c>
      <c r="L33" s="42">
        <v>0.82299999999999995</v>
      </c>
      <c r="M33" s="41">
        <v>5850</v>
      </c>
      <c r="N33" s="14"/>
      <c r="O33" s="14"/>
      <c r="P33" s="17"/>
      <c r="Q33" s="16"/>
      <c r="R33" s="16"/>
      <c r="S33" s="17"/>
      <c r="T33" s="16"/>
      <c r="U33" s="14"/>
      <c r="V33" s="14"/>
      <c r="W33" s="17"/>
      <c r="X33" s="17"/>
      <c r="Y33" s="14"/>
      <c r="Z33" s="17"/>
      <c r="AA33" s="17"/>
      <c r="AB33" s="17"/>
    </row>
    <row r="34" spans="1:28" ht="12" customHeight="1" x14ac:dyDescent="0.25">
      <c r="A34" s="4">
        <v>17.503184815321941</v>
      </c>
      <c r="B34" s="4">
        <v>1.0375240099220755</v>
      </c>
      <c r="C34" s="5">
        <v>0</v>
      </c>
      <c r="D34" s="5">
        <v>0</v>
      </c>
      <c r="E34" s="4">
        <v>0.80700000000000005</v>
      </c>
      <c r="F34" s="5">
        <v>5850</v>
      </c>
      <c r="G34" s="14"/>
      <c r="H34" s="39">
        <v>612.18900000000008</v>
      </c>
      <c r="I34" s="45">
        <v>1.9854962201353961</v>
      </c>
      <c r="J34" s="41">
        <v>0</v>
      </c>
      <c r="K34" s="41">
        <v>0</v>
      </c>
      <c r="L34" s="42">
        <v>0.80700000000000005</v>
      </c>
      <c r="M34" s="41">
        <v>5850</v>
      </c>
      <c r="N34" s="14"/>
      <c r="O34" s="14"/>
      <c r="P34" s="17"/>
      <c r="Q34" s="16"/>
      <c r="R34" s="16"/>
      <c r="S34" s="17"/>
      <c r="T34" s="16"/>
      <c r="U34" s="14"/>
      <c r="V34" s="14"/>
      <c r="W34" s="17"/>
      <c r="X34" s="17"/>
      <c r="Y34" s="14"/>
      <c r="Z34" s="17"/>
      <c r="AA34" s="17"/>
      <c r="AB34" s="17"/>
    </row>
    <row r="35" spans="1:28" ht="12" customHeight="1" x14ac:dyDescent="0.25">
      <c r="A35" s="4">
        <v>17.871165889929273</v>
      </c>
      <c r="B35" s="4">
        <v>1.0710760780742636</v>
      </c>
      <c r="C35" s="5">
        <v>0</v>
      </c>
      <c r="D35" s="5">
        <v>0</v>
      </c>
      <c r="E35" s="4">
        <v>0.78</v>
      </c>
      <c r="F35" s="5">
        <v>5850</v>
      </c>
      <c r="G35" s="14"/>
      <c r="H35" s="39">
        <v>645.27300000000002</v>
      </c>
      <c r="I35" s="45">
        <v>1.9232994202463822</v>
      </c>
      <c r="J35" s="41">
        <v>0</v>
      </c>
      <c r="K35" s="41">
        <v>0</v>
      </c>
      <c r="L35" s="42">
        <v>0.78</v>
      </c>
      <c r="M35" s="41">
        <v>5850</v>
      </c>
      <c r="N35" s="14"/>
      <c r="O35" s="14"/>
      <c r="P35" s="17"/>
      <c r="Q35" s="16"/>
      <c r="R35" s="16"/>
      <c r="S35" s="17"/>
      <c r="T35" s="16"/>
      <c r="U35" s="14"/>
      <c r="V35" s="14"/>
      <c r="W35" s="17"/>
      <c r="X35" s="17"/>
      <c r="Y35" s="14"/>
      <c r="Z35" s="17"/>
      <c r="AA35" s="17"/>
      <c r="AB35" s="17"/>
    </row>
    <row r="36" spans="1:28" ht="12" customHeight="1" x14ac:dyDescent="0.25">
      <c r="A36" s="4">
        <v>17.208098375927946</v>
      </c>
      <c r="B36" s="4">
        <v>1.1944190963454813</v>
      </c>
      <c r="C36" s="5">
        <v>0</v>
      </c>
      <c r="D36" s="5">
        <v>0</v>
      </c>
      <c r="E36" s="4">
        <v>0.747</v>
      </c>
      <c r="F36" s="5">
        <v>5850</v>
      </c>
      <c r="G36" s="14"/>
      <c r="H36" s="39">
        <v>692.88300000000004</v>
      </c>
      <c r="I36" s="45">
        <v>1.7246877635353484</v>
      </c>
      <c r="J36" s="41">
        <v>0</v>
      </c>
      <c r="K36" s="41">
        <v>0</v>
      </c>
      <c r="L36" s="42">
        <v>0.747</v>
      </c>
      <c r="M36" s="41">
        <v>5850</v>
      </c>
      <c r="N36" s="14"/>
      <c r="O36" s="14"/>
      <c r="P36" s="17"/>
      <c r="Q36" s="16"/>
      <c r="R36" s="16"/>
      <c r="S36" s="17"/>
      <c r="T36" s="16"/>
      <c r="U36" s="14"/>
      <c r="V36" s="14"/>
      <c r="W36" s="17"/>
      <c r="X36" s="17"/>
      <c r="Y36" s="14"/>
      <c r="Z36" s="17"/>
      <c r="AA36" s="17"/>
      <c r="AB36" s="17"/>
    </row>
    <row r="37" spans="1:28" ht="12" customHeight="1" x14ac:dyDescent="0.25">
      <c r="A37" s="15" t="s">
        <v>4</v>
      </c>
      <c r="B37" s="16" t="s">
        <v>21</v>
      </c>
      <c r="C37" s="5">
        <v>0</v>
      </c>
      <c r="D37" s="5">
        <v>0</v>
      </c>
      <c r="E37" s="5">
        <v>0</v>
      </c>
      <c r="F37" s="5">
        <v>0</v>
      </c>
      <c r="G37" s="14"/>
      <c r="H37" s="43" t="s">
        <v>4</v>
      </c>
      <c r="I37" s="16"/>
      <c r="J37" s="17"/>
      <c r="K37" s="16"/>
      <c r="L37" s="23"/>
      <c r="M37" s="41"/>
      <c r="N37" s="14"/>
      <c r="O37" s="14"/>
      <c r="P37" s="17"/>
      <c r="Q37" s="16"/>
      <c r="R37" s="16"/>
      <c r="S37" s="17"/>
      <c r="T37" s="16"/>
      <c r="U37" s="14"/>
      <c r="V37" s="14"/>
      <c r="W37" s="17"/>
      <c r="X37" s="17"/>
      <c r="Y37" s="14"/>
      <c r="Z37" s="17"/>
      <c r="AA37" s="17"/>
      <c r="AB37" s="17"/>
    </row>
    <row r="38" spans="1:28" ht="12" customHeight="1" x14ac:dyDescent="0.25">
      <c r="A38" s="4">
        <v>6.3754844044711767</v>
      </c>
      <c r="B38" s="4">
        <v>1.286831236579663</v>
      </c>
      <c r="C38" s="5">
        <v>0</v>
      </c>
      <c r="D38" s="5">
        <v>0</v>
      </c>
      <c r="E38" s="4">
        <v>0.80500000000000005</v>
      </c>
      <c r="F38" s="5">
        <v>4550</v>
      </c>
      <c r="G38" s="14"/>
      <c r="H38" s="39">
        <v>276.57</v>
      </c>
      <c r="I38" s="45">
        <v>1.600831516551761</v>
      </c>
      <c r="J38" s="41">
        <v>0</v>
      </c>
      <c r="K38" s="41">
        <v>0</v>
      </c>
      <c r="L38" s="42">
        <v>0.80500000000000005</v>
      </c>
      <c r="M38" s="41">
        <v>4550</v>
      </c>
      <c r="N38" s="14"/>
      <c r="O38" s="14"/>
      <c r="P38" s="17"/>
      <c r="Q38" s="16"/>
      <c r="R38" s="16"/>
      <c r="S38" s="17"/>
      <c r="T38" s="16"/>
      <c r="U38" s="14"/>
      <c r="V38" s="14"/>
      <c r="W38" s="17"/>
      <c r="X38" s="17"/>
      <c r="Y38" s="14"/>
      <c r="Z38" s="17"/>
      <c r="AA38" s="17"/>
      <c r="AB38" s="17"/>
    </row>
    <row r="39" spans="1:28" ht="12" customHeight="1" x14ac:dyDescent="0.25">
      <c r="A39" s="4">
        <v>7.2709491370168244</v>
      </c>
      <c r="B39" s="4">
        <v>1.2871067498403195</v>
      </c>
      <c r="C39" s="5">
        <v>0</v>
      </c>
      <c r="D39" s="5">
        <v>0</v>
      </c>
      <c r="E39" s="4">
        <v>0.81100000000000005</v>
      </c>
      <c r="F39" s="5">
        <v>4550</v>
      </c>
      <c r="G39" s="14"/>
      <c r="H39" s="39">
        <v>315.483</v>
      </c>
      <c r="I39" s="45">
        <v>1.6004888485400042</v>
      </c>
      <c r="J39" s="41">
        <v>0</v>
      </c>
      <c r="K39" s="41">
        <v>0</v>
      </c>
      <c r="L39" s="42">
        <v>0.81100000000000005</v>
      </c>
      <c r="M39" s="41">
        <v>4550</v>
      </c>
      <c r="N39" s="14"/>
      <c r="O39" s="14"/>
      <c r="P39" s="17"/>
      <c r="Q39" s="16"/>
      <c r="R39" s="16"/>
      <c r="S39" s="17"/>
      <c r="T39" s="16"/>
      <c r="U39" s="14"/>
      <c r="V39" s="14"/>
      <c r="W39" s="17"/>
      <c r="X39" s="17"/>
      <c r="Y39" s="14"/>
      <c r="Z39" s="17"/>
      <c r="AA39" s="17"/>
      <c r="AB39" s="17"/>
    </row>
    <row r="40" spans="1:28" ht="12" customHeight="1" x14ac:dyDescent="0.25">
      <c r="A40" s="4">
        <v>8.1753496889616777</v>
      </c>
      <c r="B40" s="4">
        <v>1.2927471800098969</v>
      </c>
      <c r="C40" s="5">
        <v>0</v>
      </c>
      <c r="D40" s="5">
        <v>0</v>
      </c>
      <c r="E40" s="4">
        <v>0.82</v>
      </c>
      <c r="F40" s="5">
        <v>4550</v>
      </c>
      <c r="G40" s="14"/>
      <c r="H40" s="39">
        <v>356.279</v>
      </c>
      <c r="I40" s="45">
        <v>1.5935056999963668</v>
      </c>
      <c r="J40" s="41">
        <v>0</v>
      </c>
      <c r="K40" s="41">
        <v>0</v>
      </c>
      <c r="L40" s="42">
        <v>0.82</v>
      </c>
      <c r="M40" s="41">
        <v>4550</v>
      </c>
      <c r="N40" s="14"/>
      <c r="O40" s="14"/>
      <c r="P40" s="17"/>
      <c r="Q40" s="16"/>
      <c r="R40" s="16"/>
      <c r="S40" s="17"/>
      <c r="T40" s="16"/>
      <c r="U40" s="14"/>
      <c r="V40" s="14"/>
      <c r="W40" s="17"/>
      <c r="X40" s="17"/>
      <c r="Y40" s="14"/>
      <c r="Z40" s="17"/>
      <c r="AA40" s="17"/>
      <c r="AB40" s="17"/>
    </row>
    <row r="41" spans="1:28" ht="12" customHeight="1" x14ac:dyDescent="0.25">
      <c r="A41" s="4">
        <v>9.2670878731112385</v>
      </c>
      <c r="B41" s="4">
        <v>1.3071908078425307</v>
      </c>
      <c r="C41" s="5">
        <v>0</v>
      </c>
      <c r="D41" s="5">
        <v>0</v>
      </c>
      <c r="E41" s="4">
        <v>0.82499999999999996</v>
      </c>
      <c r="F41" s="5">
        <v>4550</v>
      </c>
      <c r="G41" s="14"/>
      <c r="H41" s="39">
        <v>408.36879999999996</v>
      </c>
      <c r="I41" s="45">
        <v>1.5758984745310078</v>
      </c>
      <c r="J41" s="41">
        <v>0</v>
      </c>
      <c r="K41" s="41">
        <v>0</v>
      </c>
      <c r="L41" s="42">
        <v>0.82499999999999996</v>
      </c>
      <c r="M41" s="41">
        <v>4550</v>
      </c>
      <c r="N41" s="14"/>
      <c r="O41" s="14"/>
      <c r="P41" s="17"/>
      <c r="Q41" s="16"/>
      <c r="R41" s="16"/>
      <c r="S41" s="17"/>
      <c r="T41" s="16"/>
      <c r="U41" s="14"/>
      <c r="V41" s="14"/>
      <c r="W41" s="17"/>
      <c r="X41" s="17"/>
      <c r="Y41" s="14"/>
      <c r="Z41" s="17"/>
      <c r="AA41" s="17"/>
      <c r="AB41" s="17"/>
    </row>
    <row r="42" spans="1:28" ht="12" customHeight="1" x14ac:dyDescent="0.25">
      <c r="A42" s="4">
        <v>10.164544405285874</v>
      </c>
      <c r="B42" s="4">
        <v>1.3254726081961647</v>
      </c>
      <c r="C42" s="5">
        <v>0</v>
      </c>
      <c r="D42" s="5">
        <v>0</v>
      </c>
      <c r="E42" s="4">
        <v>0.82299999999999995</v>
      </c>
      <c r="F42" s="5">
        <v>4550</v>
      </c>
      <c r="G42" s="14"/>
      <c r="H42" s="39">
        <v>454.18099999999998</v>
      </c>
      <c r="I42" s="45">
        <v>1.554162633963031</v>
      </c>
      <c r="J42" s="41">
        <v>0</v>
      </c>
      <c r="K42" s="41">
        <v>0</v>
      </c>
      <c r="L42" s="42">
        <v>0.82299999999999995</v>
      </c>
      <c r="M42" s="41">
        <v>4550</v>
      </c>
      <c r="N42" s="14"/>
      <c r="O42" s="14"/>
      <c r="P42" s="17"/>
      <c r="Q42" s="16"/>
      <c r="R42" s="16"/>
      <c r="S42" s="17"/>
      <c r="T42" s="16"/>
      <c r="U42" s="14"/>
      <c r="V42" s="14"/>
      <c r="W42" s="17"/>
      <c r="X42" s="17"/>
      <c r="Y42" s="14"/>
      <c r="Z42" s="17"/>
      <c r="AA42" s="17"/>
      <c r="AB42" s="17"/>
    </row>
    <row r="43" spans="1:28" ht="12" customHeight="1" x14ac:dyDescent="0.25">
      <c r="A43" s="4">
        <v>10.54804062883963</v>
      </c>
      <c r="B43" s="4">
        <v>1.3390567125217643</v>
      </c>
      <c r="C43" s="5">
        <v>0</v>
      </c>
      <c r="D43" s="5">
        <v>0</v>
      </c>
      <c r="E43" s="4">
        <v>0.80700000000000005</v>
      </c>
      <c r="F43" s="5">
        <v>4550</v>
      </c>
      <c r="G43" s="14"/>
      <c r="H43" s="39">
        <v>476.14699999999999</v>
      </c>
      <c r="I43" s="45">
        <v>1.5383963806286642</v>
      </c>
      <c r="J43" s="41">
        <v>0</v>
      </c>
      <c r="K43" s="41">
        <v>0</v>
      </c>
      <c r="L43" s="42">
        <v>0.80700000000000005</v>
      </c>
      <c r="M43" s="41">
        <v>4550</v>
      </c>
      <c r="N43" s="14"/>
      <c r="O43" s="14"/>
      <c r="P43" s="17"/>
      <c r="Q43" s="16"/>
      <c r="R43" s="16"/>
      <c r="S43" s="17"/>
      <c r="T43" s="16"/>
      <c r="U43" s="14"/>
      <c r="V43" s="14"/>
      <c r="W43" s="17"/>
      <c r="X43" s="17"/>
      <c r="Y43" s="14"/>
      <c r="Z43" s="17"/>
      <c r="AA43" s="17"/>
      <c r="AB43" s="17"/>
    </row>
    <row r="44" spans="1:28" ht="12" customHeight="1" x14ac:dyDescent="0.25">
      <c r="A44" s="4">
        <v>10.89589121028871</v>
      </c>
      <c r="B44" s="4">
        <v>1.3663626378668219</v>
      </c>
      <c r="C44" s="5">
        <v>0</v>
      </c>
      <c r="D44" s="5">
        <v>0</v>
      </c>
      <c r="E44" s="4">
        <v>0.78</v>
      </c>
      <c r="F44" s="5">
        <v>4550</v>
      </c>
      <c r="G44" s="14"/>
      <c r="H44" s="39">
        <v>501.87899999999996</v>
      </c>
      <c r="I44" s="45">
        <v>1.5076524656851649</v>
      </c>
      <c r="J44" s="41">
        <v>0</v>
      </c>
      <c r="K44" s="41">
        <v>0</v>
      </c>
      <c r="L44" s="42">
        <v>0.78</v>
      </c>
      <c r="M44" s="41">
        <v>4550</v>
      </c>
      <c r="N44" s="14"/>
      <c r="O44" s="14"/>
      <c r="P44" s="17"/>
      <c r="Q44" s="16"/>
      <c r="R44" s="16"/>
      <c r="S44" s="17"/>
      <c r="T44" s="16"/>
      <c r="U44" s="14"/>
      <c r="V44" s="14"/>
      <c r="W44" s="17"/>
      <c r="X44" s="17"/>
      <c r="Y44" s="14"/>
      <c r="Z44" s="17"/>
      <c r="AA44" s="17"/>
      <c r="AB44" s="17"/>
    </row>
    <row r="45" spans="1:28" ht="12" customHeight="1" x14ac:dyDescent="0.25">
      <c r="A45" s="4">
        <v>10.908751178395855</v>
      </c>
      <c r="B45" s="4">
        <v>1.4654469897214017</v>
      </c>
      <c r="C45" s="5">
        <v>0</v>
      </c>
      <c r="D45" s="5">
        <v>0</v>
      </c>
      <c r="E45" s="4">
        <v>0.747</v>
      </c>
      <c r="F45" s="5">
        <v>4550</v>
      </c>
      <c r="G45" s="14"/>
      <c r="H45" s="39">
        <v>538.90899999999999</v>
      </c>
      <c r="I45" s="45">
        <v>1.4057144437490909</v>
      </c>
      <c r="J45" s="41">
        <v>0</v>
      </c>
      <c r="K45" s="41">
        <v>0</v>
      </c>
      <c r="L45" s="42">
        <v>0.747</v>
      </c>
      <c r="M45" s="41">
        <v>4550</v>
      </c>
      <c r="N45" s="14"/>
      <c r="O45" s="14"/>
      <c r="P45" s="17"/>
      <c r="Q45" s="16"/>
      <c r="R45" s="16"/>
      <c r="S45" s="17"/>
      <c r="T45" s="16"/>
      <c r="U45" s="14"/>
      <c r="V45" s="14"/>
      <c r="W45" s="17"/>
      <c r="X45" s="17"/>
      <c r="Y45" s="14"/>
      <c r="Z45" s="17"/>
      <c r="AA45" s="17"/>
      <c r="AB45" s="17"/>
    </row>
    <row r="46" spans="1:28" ht="12" customHeight="1" x14ac:dyDescent="0.25">
      <c r="A46" s="15" t="s">
        <v>4</v>
      </c>
      <c r="B46" s="16" t="s">
        <v>21</v>
      </c>
      <c r="C46" s="5">
        <v>0</v>
      </c>
      <c r="D46" s="5">
        <v>0</v>
      </c>
      <c r="E46" s="5">
        <v>0</v>
      </c>
      <c r="F46" s="5">
        <v>0</v>
      </c>
      <c r="G46" s="14"/>
      <c r="H46" s="43" t="s">
        <v>4</v>
      </c>
      <c r="I46" s="16"/>
      <c r="J46" s="17"/>
      <c r="K46" s="16"/>
      <c r="L46" s="23"/>
      <c r="M46" s="16"/>
      <c r="N46" s="14"/>
      <c r="O46" s="14"/>
      <c r="P46" s="17"/>
      <c r="Q46" s="16"/>
      <c r="R46" s="16"/>
      <c r="S46" s="17"/>
      <c r="T46" s="16"/>
      <c r="U46" s="14"/>
      <c r="V46" s="14"/>
      <c r="W46" s="17"/>
      <c r="X46" s="17"/>
      <c r="Y46" s="14"/>
      <c r="Z46" s="17"/>
      <c r="AA46" s="17"/>
      <c r="AB46" s="17"/>
    </row>
    <row r="47" spans="1:28" ht="12" customHeight="1" x14ac:dyDescent="0.25">
      <c r="A47" s="4">
        <v>3.6453203041673432</v>
      </c>
      <c r="B47" s="4">
        <v>1.607574290056401</v>
      </c>
      <c r="C47" s="5">
        <v>0</v>
      </c>
      <c r="D47" s="5">
        <v>0</v>
      </c>
      <c r="E47" s="4">
        <v>0.80500000000000005</v>
      </c>
      <c r="F47" s="5">
        <v>3250</v>
      </c>
      <c r="G47" s="14"/>
      <c r="H47" s="39">
        <v>197.55</v>
      </c>
      <c r="I47" s="40">
        <v>1.281433780536342</v>
      </c>
      <c r="J47" s="41">
        <v>0</v>
      </c>
      <c r="K47" s="41">
        <v>0</v>
      </c>
      <c r="L47" s="42">
        <v>0.80500000000000005</v>
      </c>
      <c r="M47" s="41">
        <v>3250</v>
      </c>
      <c r="N47" s="14"/>
      <c r="O47" s="14"/>
      <c r="P47" s="17"/>
      <c r="Q47" s="16"/>
      <c r="R47" s="16"/>
      <c r="S47" s="17"/>
      <c r="T47" s="16"/>
      <c r="U47" s="14"/>
      <c r="V47" s="14"/>
      <c r="W47" s="17"/>
      <c r="X47" s="17"/>
      <c r="Y47" s="14"/>
      <c r="Z47" s="17"/>
      <c r="AA47" s="17"/>
      <c r="AB47" s="17"/>
    </row>
    <row r="48" spans="1:28" ht="12" customHeight="1" x14ac:dyDescent="0.25">
      <c r="A48" s="4">
        <v>4.1574848448189581</v>
      </c>
      <c r="B48" s="4">
        <v>1.6078553090410823</v>
      </c>
      <c r="C48" s="5">
        <v>0</v>
      </c>
      <c r="D48" s="5">
        <v>0</v>
      </c>
      <c r="E48" s="4">
        <v>0.81100000000000005</v>
      </c>
      <c r="F48" s="5">
        <v>3250</v>
      </c>
      <c r="G48" s="14"/>
      <c r="H48" s="39">
        <v>225.345</v>
      </c>
      <c r="I48" s="40">
        <v>1.2812098131072347</v>
      </c>
      <c r="J48" s="41">
        <v>0</v>
      </c>
      <c r="K48" s="41">
        <v>0</v>
      </c>
      <c r="L48" s="42">
        <v>0.81100000000000005</v>
      </c>
      <c r="M48" s="41">
        <v>3250</v>
      </c>
      <c r="N48" s="14"/>
      <c r="O48" s="14"/>
      <c r="P48" s="17"/>
      <c r="Q48" s="16"/>
      <c r="R48" s="16"/>
      <c r="S48" s="17"/>
      <c r="T48" s="16"/>
      <c r="U48" s="14"/>
      <c r="V48" s="14"/>
      <c r="W48" s="17"/>
      <c r="X48" s="17"/>
      <c r="Y48" s="14"/>
      <c r="Z48" s="17"/>
      <c r="AA48" s="17"/>
      <c r="AB48" s="17"/>
    </row>
    <row r="49" spans="1:28" ht="12" customHeight="1" x14ac:dyDescent="0.25">
      <c r="A49" s="4">
        <v>4.6835629647947314</v>
      </c>
      <c r="B49" s="4">
        <v>1.6118162810544931</v>
      </c>
      <c r="C49" s="5">
        <v>0</v>
      </c>
      <c r="D49" s="5">
        <v>0</v>
      </c>
      <c r="E49" s="4">
        <v>0.82</v>
      </c>
      <c r="F49" s="5">
        <v>3250</v>
      </c>
      <c r="G49" s="14"/>
      <c r="H49" s="39">
        <v>254.48500000000001</v>
      </c>
      <c r="I49" s="40">
        <v>1.2780612928492652</v>
      </c>
      <c r="J49" s="41">
        <v>0</v>
      </c>
      <c r="K49" s="41">
        <v>0</v>
      </c>
      <c r="L49" s="42">
        <v>0.82</v>
      </c>
      <c r="M49" s="41">
        <v>3250</v>
      </c>
      <c r="N49" s="14"/>
      <c r="O49" s="14"/>
      <c r="P49" s="17"/>
      <c r="Q49" s="16"/>
      <c r="R49" s="16"/>
      <c r="S49" s="17"/>
      <c r="T49" s="16"/>
      <c r="U49" s="14"/>
      <c r="V49" s="14"/>
      <c r="W49" s="17"/>
      <c r="X49" s="17"/>
      <c r="Y49" s="14"/>
      <c r="Z49" s="17"/>
      <c r="AA49" s="17"/>
      <c r="AB49" s="17"/>
    </row>
    <row r="50" spans="1:28" ht="12" customHeight="1" x14ac:dyDescent="0.25">
      <c r="A50" s="4">
        <v>5.3358286853481935</v>
      </c>
      <c r="B50" s="4">
        <v>1.6216321771648778</v>
      </c>
      <c r="C50" s="5">
        <v>0</v>
      </c>
      <c r="D50" s="5">
        <v>0</v>
      </c>
      <c r="E50" s="4">
        <v>0.82499999999999996</v>
      </c>
      <c r="F50" s="5">
        <v>3250</v>
      </c>
      <c r="G50" s="14"/>
      <c r="H50" s="39">
        <v>291.69200000000001</v>
      </c>
      <c r="I50" s="40">
        <v>1.2703250644677802</v>
      </c>
      <c r="J50" s="41">
        <v>0</v>
      </c>
      <c r="K50" s="41">
        <v>0</v>
      </c>
      <c r="L50" s="42">
        <v>0.82499999999999996</v>
      </c>
      <c r="M50" s="41">
        <v>3250</v>
      </c>
      <c r="N50" s="14"/>
      <c r="O50" s="14"/>
      <c r="P50" s="17"/>
      <c r="Q50" s="16"/>
      <c r="R50" s="16"/>
      <c r="S50" s="17"/>
      <c r="T50" s="16"/>
      <c r="U50" s="14"/>
      <c r="V50" s="14"/>
      <c r="W50" s="17"/>
      <c r="X50" s="17"/>
      <c r="Y50" s="14"/>
      <c r="Z50" s="17"/>
      <c r="AA50" s="17"/>
      <c r="AB50" s="17"/>
    </row>
    <row r="51" spans="1:28" ht="12" customHeight="1" x14ac:dyDescent="0.25">
      <c r="A51" s="4">
        <v>5.8900590078339192</v>
      </c>
      <c r="B51" s="4">
        <v>1.6338455263691907</v>
      </c>
      <c r="C51" s="5">
        <v>0</v>
      </c>
      <c r="D51" s="5">
        <v>0</v>
      </c>
      <c r="E51" s="4">
        <v>0.82299999999999995</v>
      </c>
      <c r="F51" s="5">
        <v>3250</v>
      </c>
      <c r="G51" s="14"/>
      <c r="H51" s="39">
        <v>324.41500000000002</v>
      </c>
      <c r="I51" s="40">
        <v>1.2608291094555495</v>
      </c>
      <c r="J51" s="41">
        <v>0</v>
      </c>
      <c r="K51" s="41">
        <v>0</v>
      </c>
      <c r="L51" s="42">
        <v>0.82299999999999995</v>
      </c>
      <c r="M51" s="41">
        <v>3250</v>
      </c>
      <c r="N51" s="14"/>
      <c r="O51" s="14"/>
      <c r="P51" s="17"/>
      <c r="Q51" s="16"/>
      <c r="R51" s="16"/>
      <c r="S51" s="17"/>
      <c r="T51" s="16"/>
      <c r="U51" s="14"/>
      <c r="V51" s="14"/>
      <c r="W51" s="17"/>
      <c r="X51" s="17"/>
      <c r="Y51" s="14"/>
      <c r="Z51" s="17"/>
      <c r="AA51" s="17"/>
      <c r="AB51" s="17"/>
    </row>
    <row r="52" spans="1:28" ht="12" customHeight="1" x14ac:dyDescent="0.25">
      <c r="A52" s="4">
        <v>6.1417667495114632</v>
      </c>
      <c r="B52" s="4">
        <v>1.642666537410022</v>
      </c>
      <c r="C52" s="5">
        <v>0</v>
      </c>
      <c r="D52" s="5">
        <v>0</v>
      </c>
      <c r="E52" s="4">
        <v>0.80700000000000005</v>
      </c>
      <c r="F52" s="5">
        <v>3250</v>
      </c>
      <c r="G52" s="14"/>
      <c r="H52" s="39">
        <v>340.10500000000002</v>
      </c>
      <c r="I52" s="40">
        <v>1.2540585402366473</v>
      </c>
      <c r="J52" s="41">
        <v>0</v>
      </c>
      <c r="K52" s="41">
        <v>0</v>
      </c>
      <c r="L52" s="42">
        <v>0.80700000000000005</v>
      </c>
      <c r="M52" s="41">
        <v>3250</v>
      </c>
      <c r="N52" s="14"/>
      <c r="O52" s="14"/>
      <c r="P52" s="17"/>
      <c r="Q52" s="16"/>
      <c r="R52" s="16"/>
      <c r="S52" s="17"/>
      <c r="T52" s="16"/>
      <c r="U52" s="14"/>
      <c r="V52" s="14"/>
      <c r="W52" s="17"/>
      <c r="X52" s="17"/>
      <c r="Y52" s="14"/>
      <c r="Z52" s="17"/>
      <c r="AA52" s="17"/>
      <c r="AB52" s="17"/>
    </row>
    <row r="53" spans="1:28" ht="12" customHeight="1" x14ac:dyDescent="0.25">
      <c r="A53" s="4">
        <v>6.4048013658420357</v>
      </c>
      <c r="B53" s="4">
        <v>1.6603323713852509</v>
      </c>
      <c r="C53" s="5">
        <v>0</v>
      </c>
      <c r="D53" s="5">
        <v>0</v>
      </c>
      <c r="E53" s="4">
        <v>0.78</v>
      </c>
      <c r="F53" s="5">
        <v>3250</v>
      </c>
      <c r="G53" s="14"/>
      <c r="H53" s="39">
        <v>358.48500000000001</v>
      </c>
      <c r="I53" s="40">
        <v>1.2407154347543665</v>
      </c>
      <c r="J53" s="41">
        <v>0</v>
      </c>
      <c r="K53" s="41">
        <v>0</v>
      </c>
      <c r="L53" s="42">
        <v>0.78</v>
      </c>
      <c r="M53" s="41">
        <v>3250</v>
      </c>
      <c r="N53" s="14"/>
      <c r="O53" s="14"/>
      <c r="P53" s="17"/>
      <c r="Q53" s="16"/>
      <c r="R53" s="16"/>
      <c r="S53" s="17"/>
      <c r="T53" s="16"/>
      <c r="U53" s="14"/>
      <c r="V53" s="14"/>
      <c r="W53" s="17"/>
      <c r="X53" s="17"/>
      <c r="Y53" s="14"/>
      <c r="Z53" s="17"/>
      <c r="AA53" s="17"/>
      <c r="AB53" s="17"/>
    </row>
    <row r="54" spans="1:28" ht="12" customHeight="1" x14ac:dyDescent="0.25">
      <c r="A54" s="4">
        <v>6.6244439317763497</v>
      </c>
      <c r="B54" s="4">
        <v>1.7237238261201588</v>
      </c>
      <c r="C54" s="5">
        <v>0</v>
      </c>
      <c r="D54" s="5">
        <v>0</v>
      </c>
      <c r="E54" s="4">
        <v>0.747</v>
      </c>
      <c r="F54" s="5">
        <v>3250</v>
      </c>
      <c r="G54" s="14"/>
      <c r="H54" s="39">
        <v>384.935</v>
      </c>
      <c r="I54" s="40">
        <v>1.1950870370207436</v>
      </c>
      <c r="J54" s="41">
        <v>0</v>
      </c>
      <c r="K54" s="41">
        <v>0</v>
      </c>
      <c r="L54" s="42">
        <v>0.747</v>
      </c>
      <c r="M54" s="41">
        <v>3250</v>
      </c>
      <c r="N54" s="14"/>
      <c r="O54" s="14"/>
      <c r="P54" s="17"/>
      <c r="Q54" s="16"/>
      <c r="R54" s="16"/>
      <c r="S54" s="17"/>
      <c r="T54" s="16"/>
      <c r="U54" s="14"/>
      <c r="V54" s="14"/>
      <c r="W54" s="17"/>
      <c r="X54" s="17"/>
      <c r="Y54" s="14"/>
      <c r="Z54" s="17"/>
      <c r="AA54" s="17"/>
      <c r="AB54" s="17"/>
    </row>
    <row r="55" spans="1:28" ht="12" customHeight="1" x14ac:dyDescent="0.25">
      <c r="A55" s="15" t="s">
        <v>5</v>
      </c>
      <c r="B55" s="5">
        <v>0</v>
      </c>
      <c r="C55" s="16"/>
      <c r="D55" s="16"/>
      <c r="E55" s="17"/>
      <c r="F55" s="16"/>
      <c r="G55" s="14"/>
      <c r="H55" s="43" t="s">
        <v>5</v>
      </c>
      <c r="I55" s="16"/>
      <c r="J55" s="17"/>
      <c r="K55" s="16"/>
      <c r="L55" s="23"/>
      <c r="M55" s="16"/>
      <c r="N55" s="14"/>
      <c r="O55" s="14"/>
      <c r="P55" s="17"/>
      <c r="Q55" s="16"/>
      <c r="R55" s="16"/>
      <c r="S55" s="17"/>
      <c r="T55" s="16"/>
      <c r="U55" s="14"/>
      <c r="V55" s="14"/>
      <c r="W55" s="17"/>
      <c r="X55" s="17"/>
      <c r="Y55" s="14"/>
      <c r="Z55" s="17"/>
      <c r="AA55" s="17"/>
      <c r="AB55" s="17"/>
    </row>
    <row r="56" spans="1:28" ht="12" customHeight="1" x14ac:dyDescent="0.25">
      <c r="A56" s="6" t="s">
        <v>19</v>
      </c>
      <c r="B56" s="5">
        <v>501</v>
      </c>
      <c r="C56" s="16"/>
      <c r="D56" s="16"/>
      <c r="E56" s="17"/>
      <c r="F56" s="16"/>
      <c r="G56" s="14"/>
      <c r="H56" s="46" t="s">
        <v>19</v>
      </c>
      <c r="I56" s="5">
        <v>501</v>
      </c>
      <c r="J56" s="17"/>
      <c r="K56" s="16"/>
      <c r="L56" s="23"/>
      <c r="M56" s="16"/>
      <c r="N56" s="14"/>
      <c r="O56" s="14"/>
      <c r="P56" s="17"/>
      <c r="Q56" s="16"/>
      <c r="R56" s="16"/>
      <c r="S56" s="17"/>
      <c r="T56" s="16"/>
      <c r="U56" s="14"/>
      <c r="V56" s="14"/>
      <c r="W56" s="17"/>
      <c r="X56" s="17"/>
      <c r="Y56" s="14"/>
      <c r="Z56" s="17"/>
      <c r="AA56" s="17"/>
      <c r="AB56" s="17"/>
    </row>
    <row r="57" spans="1:28" ht="12" customHeight="1" x14ac:dyDescent="0.25">
      <c r="A57" s="6" t="s">
        <v>6</v>
      </c>
      <c r="B57" s="4">
        <v>285.14999999999998</v>
      </c>
      <c r="C57" s="16"/>
      <c r="D57" s="16"/>
      <c r="E57" s="17"/>
      <c r="F57" s="16"/>
      <c r="G57" s="14"/>
      <c r="H57" s="46" t="s">
        <v>6</v>
      </c>
      <c r="I57" s="4">
        <v>285.14999999999998</v>
      </c>
      <c r="J57" s="17"/>
      <c r="K57" s="16"/>
      <c r="L57" s="23"/>
      <c r="M57" s="16"/>
      <c r="N57" s="14"/>
      <c r="O57" s="14"/>
      <c r="P57" s="17"/>
      <c r="Q57" s="16"/>
      <c r="R57" s="16"/>
      <c r="S57" s="17"/>
      <c r="T57" s="16"/>
      <c r="U57" s="14"/>
      <c r="V57" s="14"/>
      <c r="W57" s="17"/>
      <c r="X57" s="17"/>
      <c r="Y57" s="14"/>
      <c r="Z57" s="17"/>
      <c r="AA57" s="17"/>
      <c r="AB57" s="17"/>
    </row>
    <row r="58" spans="1:28" ht="12" customHeight="1" x14ac:dyDescent="0.25">
      <c r="A58" s="6" t="s">
        <v>7</v>
      </c>
      <c r="B58" s="4">
        <v>2.06</v>
      </c>
      <c r="C58" s="16"/>
      <c r="D58" s="16"/>
      <c r="E58" s="17"/>
      <c r="F58" s="16"/>
      <c r="G58" s="14"/>
      <c r="H58" s="46" t="s">
        <v>7</v>
      </c>
      <c r="I58" s="4">
        <v>2.06</v>
      </c>
      <c r="J58" s="4">
        <f>I58*10</f>
        <v>20.6</v>
      </c>
      <c r="K58" s="16"/>
      <c r="L58" s="23"/>
      <c r="M58" s="16"/>
      <c r="N58" s="14"/>
      <c r="O58" s="14"/>
      <c r="P58" s="17"/>
      <c r="Q58" s="16"/>
      <c r="R58" s="16"/>
      <c r="S58" s="17"/>
      <c r="T58" s="16"/>
      <c r="U58" s="14"/>
      <c r="V58" s="14"/>
      <c r="W58" s="17"/>
      <c r="X58" s="17"/>
      <c r="Y58" s="14"/>
      <c r="Z58" s="17"/>
      <c r="AA58" s="17"/>
      <c r="AB58" s="17"/>
    </row>
    <row r="59" spans="1:28" ht="12" customHeight="1" x14ac:dyDescent="0.25">
      <c r="A59" s="6" t="s">
        <v>8</v>
      </c>
      <c r="B59" s="4">
        <v>2.2000000000000002</v>
      </c>
      <c r="C59" s="16"/>
      <c r="D59" s="16"/>
      <c r="E59" s="17"/>
      <c r="F59" s="16"/>
      <c r="G59" s="14"/>
      <c r="H59" s="46" t="s">
        <v>8</v>
      </c>
      <c r="I59" s="4">
        <v>2.2000000000000002</v>
      </c>
      <c r="J59" s="17"/>
      <c r="K59" s="16"/>
      <c r="L59" s="23"/>
      <c r="M59" s="16"/>
      <c r="N59" s="14"/>
      <c r="O59" s="14"/>
      <c r="P59" s="17"/>
      <c r="Q59" s="16"/>
      <c r="R59" s="16"/>
      <c r="S59" s="17"/>
      <c r="T59" s="16"/>
      <c r="U59" s="14"/>
      <c r="V59" s="14"/>
      <c r="W59" s="17"/>
      <c r="X59" s="17"/>
      <c r="Y59" s="14"/>
      <c r="Z59" s="17"/>
      <c r="AA59" s="17"/>
      <c r="AB59" s="17"/>
    </row>
    <row r="60" spans="1:28" ht="12" customHeight="1" x14ac:dyDescent="0.25">
      <c r="A60" s="6" t="s">
        <v>9</v>
      </c>
      <c r="B60" s="4">
        <v>0.85</v>
      </c>
      <c r="C60" s="16"/>
      <c r="D60" s="16"/>
      <c r="E60" s="17"/>
      <c r="F60" s="16"/>
      <c r="G60" s="14"/>
      <c r="H60" s="46" t="s">
        <v>9</v>
      </c>
      <c r="I60" s="4">
        <v>0.85</v>
      </c>
      <c r="J60" s="17"/>
      <c r="K60" s="16"/>
      <c r="L60" s="23"/>
      <c r="M60" s="16"/>
      <c r="N60" s="14"/>
      <c r="O60" s="14"/>
      <c r="P60" s="17"/>
      <c r="Q60" s="16"/>
      <c r="R60" s="16"/>
      <c r="S60" s="17"/>
      <c r="T60" s="16"/>
      <c r="U60" s="14"/>
      <c r="V60" s="14"/>
      <c r="W60" s="17"/>
      <c r="X60" s="17"/>
      <c r="Y60" s="14"/>
      <c r="Z60" s="17"/>
      <c r="AA60" s="17"/>
      <c r="AB60" s="17"/>
    </row>
    <row r="61" spans="1:28" ht="12" customHeight="1" x14ac:dyDescent="0.25">
      <c r="A61" s="6" t="s">
        <v>10</v>
      </c>
      <c r="B61" s="4">
        <v>0.94</v>
      </c>
      <c r="C61" s="16"/>
      <c r="D61" s="16"/>
      <c r="E61" s="17"/>
      <c r="F61" s="16"/>
      <c r="G61" s="14"/>
      <c r="H61" s="46" t="s">
        <v>10</v>
      </c>
      <c r="I61" s="4">
        <v>0.94</v>
      </c>
      <c r="J61" s="17"/>
      <c r="K61" s="16"/>
      <c r="L61" s="23"/>
      <c r="M61" s="16"/>
      <c r="N61" s="14"/>
      <c r="O61" s="14"/>
      <c r="P61" s="17"/>
      <c r="Q61" s="16"/>
      <c r="R61" s="16"/>
      <c r="S61" s="17"/>
      <c r="T61" s="16"/>
      <c r="U61" s="14"/>
      <c r="V61" s="14"/>
      <c r="W61" s="17"/>
      <c r="X61" s="17"/>
      <c r="Y61" s="14"/>
      <c r="Z61" s="17"/>
      <c r="AA61" s="17"/>
      <c r="AB61" s="17"/>
    </row>
    <row r="62" spans="1:28" ht="12" customHeight="1" x14ac:dyDescent="0.25">
      <c r="A62" s="6" t="s">
        <v>11</v>
      </c>
      <c r="B62" s="5">
        <v>6500</v>
      </c>
      <c r="C62" s="16"/>
      <c r="D62" s="16"/>
      <c r="E62" s="17"/>
      <c r="F62" s="16"/>
      <c r="G62" s="14"/>
      <c r="H62" s="46" t="s">
        <v>11</v>
      </c>
      <c r="I62" s="25">
        <v>6500</v>
      </c>
      <c r="J62" s="17"/>
      <c r="K62" s="16"/>
      <c r="L62" s="23"/>
      <c r="M62" s="16"/>
      <c r="N62" s="14"/>
      <c r="O62" s="14"/>
      <c r="P62" s="17"/>
      <c r="Q62" s="16"/>
      <c r="R62" s="16"/>
      <c r="S62" s="17"/>
      <c r="T62" s="16"/>
      <c r="U62" s="14"/>
      <c r="V62" s="14"/>
      <c r="W62" s="17"/>
      <c r="X62" s="17"/>
      <c r="Y62" s="14"/>
      <c r="Z62" s="17"/>
      <c r="AA62" s="17"/>
      <c r="AB62" s="17"/>
    </row>
    <row r="63" spans="1:28" ht="12" customHeight="1" x14ac:dyDescent="0.25">
      <c r="A63" s="6" t="s">
        <v>12</v>
      </c>
      <c r="B63" s="5">
        <v>0</v>
      </c>
      <c r="C63" s="16"/>
      <c r="D63" s="16"/>
      <c r="E63" s="17"/>
      <c r="F63" s="16"/>
      <c r="G63" s="14"/>
      <c r="H63" s="46" t="s">
        <v>12</v>
      </c>
      <c r="I63" s="4"/>
      <c r="J63" s="17"/>
      <c r="K63" s="16"/>
      <c r="L63" s="23"/>
      <c r="M63" s="16"/>
      <c r="N63" s="14"/>
      <c r="O63" s="14"/>
      <c r="P63" s="17"/>
      <c r="Q63" s="16"/>
      <c r="R63" s="16"/>
      <c r="S63" s="17"/>
      <c r="T63" s="16"/>
      <c r="U63" s="14"/>
      <c r="V63" s="14"/>
      <c r="W63" s="17"/>
      <c r="X63" s="17"/>
      <c r="Y63" s="14"/>
      <c r="Z63" s="17"/>
      <c r="AA63" s="17"/>
      <c r="AB63" s="17"/>
    </row>
    <row r="64" spans="1:28" ht="12" customHeight="1" x14ac:dyDescent="0.25">
      <c r="A64" s="6" t="s">
        <v>13</v>
      </c>
      <c r="B64" s="5">
        <v>0</v>
      </c>
      <c r="C64" s="16"/>
      <c r="D64" s="16"/>
      <c r="E64" s="17"/>
      <c r="F64" s="16"/>
      <c r="G64" s="14"/>
      <c r="H64" s="46" t="s">
        <v>13</v>
      </c>
      <c r="I64" s="16"/>
      <c r="J64" s="17"/>
      <c r="K64" s="16"/>
      <c r="L64" s="23"/>
      <c r="M64" s="16"/>
      <c r="N64" s="14"/>
      <c r="O64" s="14"/>
      <c r="P64" s="17"/>
      <c r="Q64" s="16"/>
      <c r="R64" s="16"/>
      <c r="S64" s="17"/>
      <c r="T64" s="16"/>
      <c r="U64" s="14"/>
      <c r="V64" s="14"/>
      <c r="W64" s="17"/>
      <c r="X64" s="17"/>
      <c r="Y64" s="14"/>
      <c r="Z64" s="17"/>
      <c r="AA64" s="17"/>
      <c r="AB64" s="17"/>
    </row>
    <row r="65" spans="1:28" ht="12" customHeight="1" x14ac:dyDescent="0.25">
      <c r="A65" s="6" t="s">
        <v>14</v>
      </c>
      <c r="B65" s="5">
        <v>0</v>
      </c>
      <c r="C65" s="16"/>
      <c r="D65" s="16"/>
      <c r="E65" s="17"/>
      <c r="F65" s="16"/>
      <c r="G65" s="14"/>
      <c r="H65" s="46" t="s">
        <v>14</v>
      </c>
      <c r="I65" s="16"/>
      <c r="J65" s="17"/>
      <c r="K65" s="16"/>
      <c r="L65" s="23"/>
      <c r="M65" s="16"/>
      <c r="N65" s="14"/>
      <c r="O65" s="14"/>
      <c r="P65" s="17"/>
      <c r="Q65" s="16"/>
      <c r="R65" s="16"/>
      <c r="S65" s="17"/>
      <c r="T65" s="16"/>
      <c r="U65" s="14"/>
      <c r="V65" s="14"/>
      <c r="W65" s="17"/>
      <c r="X65" s="17"/>
      <c r="Y65" s="14"/>
      <c r="Z65" s="17"/>
      <c r="AA65" s="17"/>
      <c r="AB65" s="17"/>
    </row>
    <row r="66" spans="1:28" ht="12" customHeight="1" x14ac:dyDescent="0.25">
      <c r="A66" s="15" t="s">
        <v>15</v>
      </c>
      <c r="B66" s="5">
        <v>0</v>
      </c>
      <c r="C66" s="16"/>
      <c r="D66" s="16"/>
      <c r="E66" s="17"/>
      <c r="F66" s="16"/>
      <c r="G66" s="14"/>
      <c r="H66" s="43" t="s">
        <v>15</v>
      </c>
      <c r="I66" s="16"/>
      <c r="J66" s="17"/>
      <c r="K66" s="16"/>
      <c r="L66" s="23"/>
      <c r="M66" s="16"/>
      <c r="N66" s="14"/>
      <c r="O66" s="14"/>
      <c r="P66" s="17"/>
      <c r="Q66" s="16"/>
      <c r="R66" s="16"/>
      <c r="S66" s="17"/>
      <c r="T66" s="16"/>
      <c r="U66" s="14"/>
      <c r="V66" s="14"/>
      <c r="W66" s="17"/>
      <c r="X66" s="17"/>
      <c r="Y66" s="14"/>
      <c r="Z66" s="17"/>
      <c r="AA66" s="17"/>
      <c r="AB66" s="17"/>
    </row>
    <row r="67" spans="1:28" ht="12" customHeight="1" x14ac:dyDescent="0.25">
      <c r="A67" s="6" t="s">
        <v>16</v>
      </c>
      <c r="B67" s="5">
        <v>20</v>
      </c>
      <c r="C67" s="16"/>
      <c r="D67" s="16"/>
      <c r="E67" s="17"/>
      <c r="F67" s="16"/>
      <c r="G67" s="14"/>
      <c r="H67" s="46" t="s">
        <v>16</v>
      </c>
      <c r="I67" s="4">
        <v>20</v>
      </c>
      <c r="J67" s="17"/>
      <c r="K67" s="16"/>
      <c r="L67" s="23"/>
      <c r="M67" s="16"/>
      <c r="N67" s="14"/>
      <c r="O67" s="14"/>
      <c r="P67" s="17"/>
      <c r="Q67" s="16"/>
      <c r="R67" s="16"/>
      <c r="S67" s="17"/>
      <c r="T67" s="16"/>
      <c r="U67" s="14"/>
      <c r="V67" s="14"/>
      <c r="W67" s="17"/>
      <c r="X67" s="17"/>
      <c r="Y67" s="14"/>
      <c r="Z67" s="17"/>
      <c r="AA67" s="17"/>
      <c r="AB67" s="17"/>
    </row>
    <row r="68" spans="1:28" ht="12" customHeight="1" x14ac:dyDescent="0.25">
      <c r="A68" s="6" t="s">
        <v>17</v>
      </c>
      <c r="B68" s="4">
        <v>10.5</v>
      </c>
      <c r="C68" s="16"/>
      <c r="D68" s="16"/>
      <c r="E68" s="17"/>
      <c r="F68" s="16"/>
      <c r="G68" s="14"/>
      <c r="H68" s="46" t="s">
        <v>17</v>
      </c>
      <c r="I68" s="4">
        <v>10.5</v>
      </c>
      <c r="J68" s="17"/>
      <c r="K68" s="16"/>
      <c r="L68" s="23"/>
      <c r="M68" s="16"/>
      <c r="N68" s="14"/>
      <c r="O68" s="14"/>
      <c r="P68" s="17"/>
      <c r="Q68" s="16"/>
      <c r="R68" s="16"/>
      <c r="S68" s="17"/>
      <c r="T68" s="16"/>
      <c r="U68" s="14"/>
      <c r="V68" s="14"/>
      <c r="W68" s="17"/>
      <c r="X68" s="17"/>
      <c r="Y68" s="14"/>
      <c r="Z68" s="17"/>
      <c r="AA68" s="17"/>
      <c r="AB68" s="17"/>
    </row>
    <row r="69" spans="1:28" ht="12" customHeight="1" x14ac:dyDescent="0.25">
      <c r="A69" s="6" t="s">
        <v>18</v>
      </c>
      <c r="B69" s="5">
        <v>20</v>
      </c>
      <c r="C69" s="16"/>
      <c r="D69" s="16"/>
      <c r="E69" s="17"/>
      <c r="F69" s="16"/>
      <c r="G69" s="14"/>
      <c r="H69" s="46" t="s">
        <v>18</v>
      </c>
      <c r="I69" s="5">
        <v>20</v>
      </c>
      <c r="J69" s="17"/>
      <c r="K69" s="16"/>
      <c r="L69" s="23"/>
      <c r="M69" s="16"/>
      <c r="N69" s="14"/>
      <c r="O69" s="14"/>
      <c r="P69" s="17"/>
      <c r="Q69" s="16"/>
      <c r="R69" s="16"/>
      <c r="S69" s="17"/>
      <c r="T69" s="16"/>
      <c r="U69" s="14"/>
      <c r="V69" s="14"/>
      <c r="W69" s="17"/>
      <c r="X69" s="17"/>
      <c r="Y69" s="14"/>
      <c r="Z69" s="17"/>
      <c r="AA69" s="17"/>
      <c r="AB69" s="1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78"/>
  <sheetViews>
    <sheetView workbookViewId="0">
      <selection activeCell="R27" sqref="R27"/>
    </sheetView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33" bestFit="1" customWidth="1"/>
    <col min="6" max="6" width="9.140625" style="34" bestFit="1" customWidth="1"/>
    <col min="7" max="9" width="14.140625" style="19" bestFit="1" customWidth="1"/>
    <col min="10" max="10" width="14.140625" style="35" bestFit="1" customWidth="1"/>
    <col min="11" max="11" width="14.140625" style="13" bestFit="1" customWidth="1"/>
    <col min="12" max="13" width="14.140625" style="34" bestFit="1" customWidth="1"/>
    <col min="14" max="14" width="14.140625" style="33" bestFit="1" customWidth="1"/>
    <col min="15" max="15" width="14.140625" style="34" bestFit="1" customWidth="1"/>
    <col min="16" max="16" width="14.140625" style="19" bestFit="1" customWidth="1"/>
    <col min="17" max="17" width="14.140625" style="13" bestFit="1" customWidth="1"/>
    <col min="18" max="19" width="14.140625" style="19" bestFit="1" customWidth="1"/>
    <col min="20" max="20" width="14.140625" style="12" bestFit="1" customWidth="1"/>
  </cols>
  <sheetData>
    <row r="1" spans="1:20" ht="19.5" customHeight="1" x14ac:dyDescent="0.25">
      <c r="A1" s="1" t="s">
        <v>0</v>
      </c>
      <c r="B1" s="2" t="s">
        <v>1</v>
      </c>
      <c r="C1" s="2"/>
      <c r="D1" s="1"/>
      <c r="E1" s="20" t="s">
        <v>2</v>
      </c>
      <c r="F1" s="21" t="s">
        <v>3</v>
      </c>
      <c r="G1" s="14"/>
      <c r="H1" s="14"/>
      <c r="I1" s="14"/>
      <c r="J1" s="22"/>
      <c r="K1" s="17"/>
      <c r="L1" s="22"/>
      <c r="M1" s="22"/>
      <c r="N1" s="23"/>
      <c r="O1" s="22"/>
      <c r="P1" s="14"/>
      <c r="Q1" s="17"/>
      <c r="R1" s="14"/>
      <c r="S1" s="14"/>
      <c r="T1" s="16"/>
    </row>
    <row r="2" spans="1:20" ht="19.5" customHeight="1" x14ac:dyDescent="0.25">
      <c r="A2" s="4">
        <f t="shared" ref="A2:A7" si="0">J2*60*24/1000000*B2*10</f>
        <v>10.683292888055027</v>
      </c>
      <c r="B2" s="4">
        <f t="shared" ref="B2:B7" si="1">7.6/K2</f>
        <v>5.6525359196058345</v>
      </c>
      <c r="C2" s="5">
        <v>0</v>
      </c>
      <c r="D2" s="5">
        <v>0</v>
      </c>
      <c r="E2" s="24">
        <f t="shared" ref="E2:E7" si="2">N2</f>
        <v>0.69999998807907104</v>
      </c>
      <c r="F2" s="25">
        <v>3639.9999999999995</v>
      </c>
      <c r="G2" s="14"/>
      <c r="H2" s="14"/>
      <c r="I2" s="14"/>
      <c r="J2" s="26">
        <v>131.25</v>
      </c>
      <c r="K2" s="27">
        <v>1.3445292711257935</v>
      </c>
      <c r="L2" s="26">
        <v>0</v>
      </c>
      <c r="M2" s="26">
        <v>0</v>
      </c>
      <c r="N2" s="28">
        <v>0.69999998807907104</v>
      </c>
      <c r="O2" s="36">
        <f t="shared" ref="O2:O7" si="3">5200*Q2</f>
        <v>3639.9999999999995</v>
      </c>
      <c r="P2" s="29"/>
      <c r="Q2" s="4">
        <v>0.7</v>
      </c>
      <c r="R2" s="14"/>
      <c r="S2" s="14"/>
      <c r="T2" s="5">
        <v>5200</v>
      </c>
    </row>
    <row r="3" spans="1:20" ht="19.5" customHeight="1" x14ac:dyDescent="0.25">
      <c r="A3" s="4">
        <f t="shared" si="0"/>
        <v>12.138762084405377</v>
      </c>
      <c r="B3" s="4">
        <f t="shared" si="1"/>
        <v>5.6537199259300444</v>
      </c>
      <c r="C3" s="5">
        <v>0</v>
      </c>
      <c r="D3" s="5">
        <v>0</v>
      </c>
      <c r="E3" s="24">
        <f t="shared" si="2"/>
        <v>0.74299997091293335</v>
      </c>
      <c r="F3" s="25">
        <v>3639.9999999999995</v>
      </c>
      <c r="G3" s="14"/>
      <c r="H3" s="14"/>
      <c r="I3" s="14"/>
      <c r="J3" s="37">
        <v>149.09999084472656</v>
      </c>
      <c r="K3" s="27">
        <v>1.3442476987838745</v>
      </c>
      <c r="L3" s="26">
        <v>0</v>
      </c>
      <c r="M3" s="26">
        <v>0</v>
      </c>
      <c r="N3" s="28">
        <v>0.74299997091293335</v>
      </c>
      <c r="O3" s="36">
        <f t="shared" si="3"/>
        <v>3639.9999999999995</v>
      </c>
      <c r="P3" s="29"/>
      <c r="Q3" s="4">
        <v>0.7</v>
      </c>
      <c r="R3" s="14"/>
      <c r="S3" s="14"/>
      <c r="T3" s="16"/>
    </row>
    <row r="4" spans="1:20" ht="19.5" customHeight="1" x14ac:dyDescent="0.25">
      <c r="A4" s="4">
        <f t="shared" si="0"/>
        <v>14.494630124836828</v>
      </c>
      <c r="B4" s="4">
        <f t="shared" si="1"/>
        <v>5.6881300760491182</v>
      </c>
      <c r="C4" s="5">
        <v>0</v>
      </c>
      <c r="D4" s="5">
        <v>0</v>
      </c>
      <c r="E4" s="24">
        <f t="shared" si="2"/>
        <v>0.78100001811981201</v>
      </c>
      <c r="F4" s="25">
        <v>3639.9999999999995</v>
      </c>
      <c r="G4" s="14"/>
      <c r="H4" s="14"/>
      <c r="I4" s="14"/>
      <c r="J4" s="26">
        <v>176.96000671386719</v>
      </c>
      <c r="K4" s="27">
        <v>1.3361157178878784</v>
      </c>
      <c r="L4" s="26">
        <v>0</v>
      </c>
      <c r="M4" s="26">
        <v>0</v>
      </c>
      <c r="N4" s="28">
        <v>0.78100001811981201</v>
      </c>
      <c r="O4" s="36">
        <f t="shared" si="3"/>
        <v>3639.9999999999995</v>
      </c>
      <c r="P4" s="29"/>
      <c r="Q4" s="4">
        <v>0.7</v>
      </c>
      <c r="R4" s="14"/>
      <c r="S4" s="14"/>
      <c r="T4" s="16"/>
    </row>
    <row r="5" spans="1:20" ht="19.5" customHeight="1" x14ac:dyDescent="0.25">
      <c r="A5" s="4">
        <f t="shared" si="0"/>
        <v>17.159381896615919</v>
      </c>
      <c r="B5" s="4">
        <f t="shared" si="1"/>
        <v>5.7627611464124691</v>
      </c>
      <c r="C5" s="5">
        <v>0</v>
      </c>
      <c r="D5" s="5">
        <v>0</v>
      </c>
      <c r="E5" s="24">
        <f t="shared" si="2"/>
        <v>0.79500001668930054</v>
      </c>
      <c r="F5" s="25">
        <v>3639.9999999999995</v>
      </c>
      <c r="G5" s="14"/>
      <c r="H5" s="14"/>
      <c r="I5" s="14"/>
      <c r="J5" s="26">
        <v>206.77999877929687</v>
      </c>
      <c r="K5" s="27">
        <v>1.3188122510910034</v>
      </c>
      <c r="L5" s="26">
        <v>0</v>
      </c>
      <c r="M5" s="26">
        <v>0</v>
      </c>
      <c r="N5" s="28">
        <v>0.79500001668930054</v>
      </c>
      <c r="O5" s="36">
        <f t="shared" si="3"/>
        <v>3639.9999999999995</v>
      </c>
      <c r="P5" s="29"/>
      <c r="Q5" s="4">
        <v>0.7</v>
      </c>
      <c r="R5" s="14"/>
      <c r="S5" s="14"/>
      <c r="T5" s="16"/>
    </row>
    <row r="6" spans="1:20" ht="19.5" customHeight="1" x14ac:dyDescent="0.25">
      <c r="A6" s="4">
        <f t="shared" si="0"/>
        <v>20.838145702102491</v>
      </c>
      <c r="B6" s="4">
        <f t="shared" si="1"/>
        <v>5.9065038838158985</v>
      </c>
      <c r="C6" s="5">
        <v>0</v>
      </c>
      <c r="D6" s="5">
        <v>0</v>
      </c>
      <c r="E6" s="24">
        <f t="shared" si="2"/>
        <v>0.77600002288818359</v>
      </c>
      <c r="F6" s="25">
        <v>3639.9999999999995</v>
      </c>
      <c r="G6" s="14"/>
      <c r="H6" s="14"/>
      <c r="I6" s="14"/>
      <c r="J6" s="26">
        <v>245</v>
      </c>
      <c r="K6" s="27">
        <v>1.2867171764373779</v>
      </c>
      <c r="L6" s="26">
        <v>0</v>
      </c>
      <c r="M6" s="26">
        <v>0</v>
      </c>
      <c r="N6" s="28">
        <v>0.77600002288818359</v>
      </c>
      <c r="O6" s="36">
        <f t="shared" si="3"/>
        <v>3639.9999999999995</v>
      </c>
      <c r="P6" s="29"/>
      <c r="Q6" s="4">
        <v>0.7</v>
      </c>
      <c r="R6" s="14"/>
      <c r="S6" s="14"/>
      <c r="T6" s="16"/>
    </row>
    <row r="7" spans="1:20" ht="19.5" customHeight="1" x14ac:dyDescent="0.25">
      <c r="A7" s="4">
        <f t="shared" si="0"/>
        <v>27.746928367894796</v>
      </c>
      <c r="B7" s="4">
        <f t="shared" si="1"/>
        <v>6.2165120617752603</v>
      </c>
      <c r="C7" s="5">
        <v>0</v>
      </c>
      <c r="D7" s="5">
        <v>0</v>
      </c>
      <c r="E7" s="24">
        <f t="shared" si="2"/>
        <v>0.68000000715255737</v>
      </c>
      <c r="F7" s="25">
        <v>3639.9999999999995</v>
      </c>
      <c r="G7" s="14"/>
      <c r="H7" s="14"/>
      <c r="I7" s="14"/>
      <c r="J7" s="26">
        <v>309.95999145507812</v>
      </c>
      <c r="K7" s="27">
        <v>1.2225505113601685</v>
      </c>
      <c r="L7" s="26">
        <v>0</v>
      </c>
      <c r="M7" s="26">
        <v>0</v>
      </c>
      <c r="N7" s="28">
        <v>0.68000000715255737</v>
      </c>
      <c r="O7" s="36">
        <f t="shared" si="3"/>
        <v>3639.9999999999995</v>
      </c>
      <c r="P7" s="29"/>
      <c r="Q7" s="4">
        <v>0.7</v>
      </c>
      <c r="R7" s="14"/>
      <c r="S7" s="14"/>
      <c r="T7" s="16"/>
    </row>
    <row r="8" spans="1:20" ht="19.5" customHeight="1" x14ac:dyDescent="0.25">
      <c r="A8" s="15" t="s">
        <v>4</v>
      </c>
      <c r="B8" s="16"/>
      <c r="C8" s="16"/>
      <c r="D8" s="16"/>
      <c r="E8" s="24"/>
      <c r="F8" s="22"/>
      <c r="G8" s="14"/>
      <c r="H8" s="14"/>
      <c r="I8" s="14"/>
      <c r="J8" s="26"/>
      <c r="K8" s="27"/>
      <c r="L8" s="26"/>
      <c r="M8" s="26"/>
      <c r="N8" s="28"/>
      <c r="O8" s="36"/>
      <c r="P8" s="29"/>
      <c r="Q8" s="17"/>
      <c r="R8" s="14"/>
      <c r="S8" s="14"/>
      <c r="T8" s="16"/>
    </row>
    <row r="9" spans="1:20" ht="19.5" customHeight="1" x14ac:dyDescent="0.25">
      <c r="A9" s="4">
        <f t="shared" ref="A9:A14" si="4">J9*60*24/1000000*B9*10</f>
        <v>10.98240520047761</v>
      </c>
      <c r="B9" s="4">
        <f t="shared" ref="B9:B14" si="5">7.6/K9</f>
        <v>5.423409975544498</v>
      </c>
      <c r="C9" s="5">
        <v>0</v>
      </c>
      <c r="D9" s="5">
        <v>0</v>
      </c>
      <c r="E9" s="24">
        <f t="shared" ref="E9:E14" si="6">N9</f>
        <v>0.69999998807907104</v>
      </c>
      <c r="F9" s="25">
        <v>3900</v>
      </c>
      <c r="G9" s="14"/>
      <c r="H9" s="14"/>
      <c r="I9" s="14"/>
      <c r="J9" s="26">
        <v>140.625</v>
      </c>
      <c r="K9" s="27">
        <v>1.4013323783874512</v>
      </c>
      <c r="L9" s="26">
        <v>0</v>
      </c>
      <c r="M9" s="26">
        <v>0</v>
      </c>
      <c r="N9" s="28">
        <v>0.69999998807907104</v>
      </c>
      <c r="O9" s="36">
        <f t="shared" ref="O9:O14" si="7">5200*Q9</f>
        <v>3900</v>
      </c>
      <c r="P9" s="29"/>
      <c r="Q9" s="4">
        <v>0.75</v>
      </c>
      <c r="R9" s="14"/>
      <c r="S9" s="14"/>
      <c r="T9" s="16"/>
    </row>
    <row r="10" spans="1:20" ht="19.5" customHeight="1" x14ac:dyDescent="0.25">
      <c r="A10" s="4">
        <f t="shared" si="4"/>
        <v>12.477291324708144</v>
      </c>
      <c r="B10" s="4">
        <f t="shared" si="5"/>
        <v>5.4239659731821179</v>
      </c>
      <c r="C10" s="5">
        <v>0</v>
      </c>
      <c r="D10" s="5">
        <v>0</v>
      </c>
      <c r="E10" s="24">
        <f t="shared" si="6"/>
        <v>0.74299997091293335</v>
      </c>
      <c r="F10" s="25">
        <v>3900</v>
      </c>
      <c r="G10" s="14"/>
      <c r="H10" s="14"/>
      <c r="I10" s="14"/>
      <c r="J10" s="37">
        <v>159.75</v>
      </c>
      <c r="K10" s="27">
        <v>1.4011887311935425</v>
      </c>
      <c r="L10" s="26">
        <v>0</v>
      </c>
      <c r="M10" s="26">
        <v>0</v>
      </c>
      <c r="N10" s="28">
        <v>0.74299997091293335</v>
      </c>
      <c r="O10" s="36">
        <f t="shared" si="7"/>
        <v>3900</v>
      </c>
      <c r="P10" s="29"/>
      <c r="Q10" s="4">
        <v>0.75</v>
      </c>
      <c r="R10" s="14"/>
      <c r="S10" s="14"/>
      <c r="T10" s="16"/>
    </row>
    <row r="11" spans="1:20" ht="19.5" customHeight="1" x14ac:dyDescent="0.25">
      <c r="A11" s="4">
        <f t="shared" si="4"/>
        <v>14.909351404809172</v>
      </c>
      <c r="B11" s="4">
        <f t="shared" si="5"/>
        <v>5.4608206329312559</v>
      </c>
      <c r="C11" s="5">
        <v>0</v>
      </c>
      <c r="D11" s="5">
        <v>0</v>
      </c>
      <c r="E11" s="24">
        <f t="shared" si="6"/>
        <v>0.78100001811981201</v>
      </c>
      <c r="F11" s="25">
        <v>3900</v>
      </c>
      <c r="G11" s="14"/>
      <c r="H11" s="14"/>
      <c r="I11" s="14"/>
      <c r="J11" s="26">
        <v>189.60000610351562</v>
      </c>
      <c r="K11" s="27">
        <v>1.3917322158813477</v>
      </c>
      <c r="L11" s="26">
        <v>0</v>
      </c>
      <c r="M11" s="26">
        <v>0</v>
      </c>
      <c r="N11" s="28">
        <v>0.78100001811981201</v>
      </c>
      <c r="O11" s="36">
        <f t="shared" si="7"/>
        <v>3900</v>
      </c>
      <c r="P11" s="29"/>
      <c r="Q11" s="4">
        <v>0.75</v>
      </c>
      <c r="R11" s="14"/>
      <c r="S11" s="14"/>
      <c r="T11" s="16"/>
    </row>
    <row r="12" spans="1:20" ht="19.5" customHeight="1" x14ac:dyDescent="0.25">
      <c r="A12" s="4">
        <f t="shared" si="4"/>
        <v>17.680652156036075</v>
      </c>
      <c r="B12" s="4">
        <f t="shared" si="5"/>
        <v>5.5419685580788869</v>
      </c>
      <c r="C12" s="5">
        <v>0</v>
      </c>
      <c r="D12" s="5">
        <v>0</v>
      </c>
      <c r="E12" s="24">
        <f t="shared" si="6"/>
        <v>0.79500001668930054</v>
      </c>
      <c r="F12" s="25">
        <v>3900</v>
      </c>
      <c r="G12" s="14"/>
      <c r="H12" s="14"/>
      <c r="I12" s="14"/>
      <c r="J12" s="26">
        <v>221.54998779296875</v>
      </c>
      <c r="K12" s="27">
        <v>1.3713538646697998</v>
      </c>
      <c r="L12" s="26">
        <v>0</v>
      </c>
      <c r="M12" s="26">
        <v>0</v>
      </c>
      <c r="N12" s="28">
        <v>0.79500001668930054</v>
      </c>
      <c r="O12" s="36">
        <f t="shared" si="7"/>
        <v>3900</v>
      </c>
      <c r="P12" s="29"/>
      <c r="Q12" s="4">
        <v>0.75</v>
      </c>
      <c r="R12" s="14"/>
      <c r="S12" s="14"/>
      <c r="T12" s="16"/>
    </row>
    <row r="13" spans="1:20" ht="19.5" customHeight="1" x14ac:dyDescent="0.25">
      <c r="A13" s="4">
        <f t="shared" si="4"/>
        <v>21.54359937768956</v>
      </c>
      <c r="B13" s="4">
        <f t="shared" si="5"/>
        <v>5.6993649147326888</v>
      </c>
      <c r="C13" s="5">
        <v>0</v>
      </c>
      <c r="D13" s="5">
        <v>0</v>
      </c>
      <c r="E13" s="24">
        <f t="shared" si="6"/>
        <v>0.77600002288818359</v>
      </c>
      <c r="F13" s="25">
        <v>3900</v>
      </c>
      <c r="G13" s="14"/>
      <c r="H13" s="14"/>
      <c r="I13" s="14"/>
      <c r="J13" s="26">
        <v>262.5</v>
      </c>
      <c r="K13" s="27">
        <v>1.3334819078445435</v>
      </c>
      <c r="L13" s="26">
        <v>0</v>
      </c>
      <c r="M13" s="26">
        <v>0</v>
      </c>
      <c r="N13" s="28">
        <v>0.77600002288818359</v>
      </c>
      <c r="O13" s="36">
        <f t="shared" si="7"/>
        <v>3900</v>
      </c>
      <c r="P13" s="29"/>
      <c r="Q13" s="4">
        <v>0.75</v>
      </c>
      <c r="R13" s="14"/>
      <c r="S13" s="14"/>
      <c r="T13" s="16"/>
    </row>
    <row r="14" spans="1:20" ht="19.5" customHeight="1" x14ac:dyDescent="0.25">
      <c r="A14" s="4">
        <f t="shared" si="4"/>
        <v>28.891598150811188</v>
      </c>
      <c r="B14" s="4">
        <f t="shared" si="5"/>
        <v>6.0414367063873371</v>
      </c>
      <c r="C14" s="5">
        <v>0</v>
      </c>
      <c r="D14" s="5">
        <v>0</v>
      </c>
      <c r="E14" s="24">
        <f t="shared" si="6"/>
        <v>0.68000000715255737</v>
      </c>
      <c r="F14" s="25">
        <v>3900</v>
      </c>
      <c r="G14" s="14"/>
      <c r="H14" s="14"/>
      <c r="I14" s="14"/>
      <c r="J14" s="26">
        <v>332.0999755859375</v>
      </c>
      <c r="K14" s="27">
        <v>1.2579789161682129</v>
      </c>
      <c r="L14" s="26">
        <v>0</v>
      </c>
      <c r="M14" s="26">
        <v>0</v>
      </c>
      <c r="N14" s="28">
        <v>0.68000000715255737</v>
      </c>
      <c r="O14" s="36">
        <f t="shared" si="7"/>
        <v>3900</v>
      </c>
      <c r="P14" s="29"/>
      <c r="Q14" s="4">
        <v>0.75</v>
      </c>
      <c r="R14" s="14"/>
      <c r="S14" s="14"/>
      <c r="T14" s="16"/>
    </row>
    <row r="15" spans="1:20" ht="19.5" customHeight="1" x14ac:dyDescent="0.25">
      <c r="A15" s="15" t="s">
        <v>4</v>
      </c>
      <c r="B15" s="16"/>
      <c r="C15" s="16"/>
      <c r="D15" s="16"/>
      <c r="E15" s="24"/>
      <c r="F15" s="22"/>
      <c r="G15" s="14"/>
      <c r="H15" s="14"/>
      <c r="I15" s="14"/>
      <c r="J15" s="26"/>
      <c r="K15" s="27"/>
      <c r="L15" s="26"/>
      <c r="M15" s="26"/>
      <c r="N15" s="28"/>
      <c r="O15" s="36"/>
      <c r="P15" s="29"/>
      <c r="Q15" s="17"/>
      <c r="R15" s="14"/>
      <c r="S15" s="14"/>
      <c r="T15" s="16"/>
    </row>
    <row r="16" spans="1:20" ht="19.5" customHeight="1" x14ac:dyDescent="0.25">
      <c r="A16" s="4">
        <f t="shared" ref="A16:A21" si="8">J16*60*24/1000000*B16*10</f>
        <v>11.214791469658245</v>
      </c>
      <c r="B16" s="4">
        <f t="shared" ref="B16:B21" si="9">7.6/K16</f>
        <v>5.1920330878047434</v>
      </c>
      <c r="C16" s="5">
        <v>0</v>
      </c>
      <c r="D16" s="5">
        <v>0</v>
      </c>
      <c r="E16" s="24">
        <f t="shared" ref="E16:E21" si="10">N16</f>
        <v>0.69999998807907104</v>
      </c>
      <c r="F16" s="25">
        <v>4160</v>
      </c>
      <c r="G16" s="14"/>
      <c r="H16" s="14"/>
      <c r="I16" s="14"/>
      <c r="J16" s="26">
        <v>150</v>
      </c>
      <c r="K16" s="27">
        <v>1.4637811183929443</v>
      </c>
      <c r="L16" s="26">
        <v>0</v>
      </c>
      <c r="M16" s="26">
        <v>0</v>
      </c>
      <c r="N16" s="28">
        <v>0.69999998807907104</v>
      </c>
      <c r="O16" s="36">
        <f t="shared" ref="O16:O21" si="11">5200*Q16</f>
        <v>4160</v>
      </c>
      <c r="P16" s="29"/>
      <c r="Q16" s="4">
        <v>0.8</v>
      </c>
      <c r="R16" s="14"/>
      <c r="S16" s="14"/>
      <c r="T16" s="16"/>
    </row>
    <row r="17" spans="1:20" ht="19.5" customHeight="1" x14ac:dyDescent="0.25">
      <c r="A17" s="4">
        <f t="shared" si="8"/>
        <v>12.739433174338393</v>
      </c>
      <c r="B17" s="4">
        <f t="shared" si="9"/>
        <v>5.1918005387130366</v>
      </c>
      <c r="C17" s="5">
        <v>0</v>
      </c>
      <c r="D17" s="5">
        <v>0</v>
      </c>
      <c r="E17" s="24">
        <f t="shared" si="10"/>
        <v>0.74299997091293335</v>
      </c>
      <c r="F17" s="25">
        <v>4160</v>
      </c>
      <c r="G17" s="14"/>
      <c r="H17" s="14"/>
      <c r="I17" s="14"/>
      <c r="J17" s="37">
        <v>170.40000915527344</v>
      </c>
      <c r="K17" s="27">
        <v>1.4638466835021973</v>
      </c>
      <c r="L17" s="26">
        <v>0</v>
      </c>
      <c r="M17" s="26">
        <v>0</v>
      </c>
      <c r="N17" s="28">
        <v>0.74299997091293335</v>
      </c>
      <c r="O17" s="36">
        <f t="shared" si="11"/>
        <v>4160</v>
      </c>
      <c r="P17" s="29"/>
      <c r="Q17" s="4">
        <v>0.8</v>
      </c>
      <c r="R17" s="14"/>
      <c r="S17" s="14"/>
      <c r="T17" s="16"/>
    </row>
    <row r="18" spans="1:20" ht="19.5" customHeight="1" x14ac:dyDescent="0.25">
      <c r="A18" s="4">
        <f t="shared" si="8"/>
        <v>15.233318213891156</v>
      </c>
      <c r="B18" s="4">
        <f t="shared" si="9"/>
        <v>5.2307619248203849</v>
      </c>
      <c r="C18" s="5">
        <v>0</v>
      </c>
      <c r="D18" s="5">
        <v>0</v>
      </c>
      <c r="E18" s="24">
        <f t="shared" si="10"/>
        <v>0.78100001811981201</v>
      </c>
      <c r="F18" s="25">
        <v>4160</v>
      </c>
      <c r="G18" s="14"/>
      <c r="H18" s="14"/>
      <c r="I18" s="14"/>
      <c r="J18" s="26">
        <v>202.24000549316406</v>
      </c>
      <c r="K18" s="27">
        <v>1.4529432058334351</v>
      </c>
      <c r="L18" s="26">
        <v>0</v>
      </c>
      <c r="M18" s="26">
        <v>0</v>
      </c>
      <c r="N18" s="28">
        <v>0.78100001811981201</v>
      </c>
      <c r="O18" s="36">
        <f t="shared" si="11"/>
        <v>4160</v>
      </c>
      <c r="P18" s="29"/>
      <c r="Q18" s="4">
        <v>0.8</v>
      </c>
      <c r="R18" s="14"/>
      <c r="S18" s="14"/>
      <c r="T18" s="16"/>
    </row>
    <row r="19" spans="1:20" ht="19.5" customHeight="1" x14ac:dyDescent="0.25">
      <c r="A19" s="4">
        <f t="shared" si="8"/>
        <v>18.097014137424882</v>
      </c>
      <c r="B19" s="4">
        <f t="shared" si="9"/>
        <v>5.3179465769818419</v>
      </c>
      <c r="C19" s="5">
        <v>0</v>
      </c>
      <c r="D19" s="5">
        <v>0</v>
      </c>
      <c r="E19" s="24">
        <f t="shared" si="10"/>
        <v>0.79500001668930054</v>
      </c>
      <c r="F19" s="25">
        <v>4160</v>
      </c>
      <c r="G19" s="14"/>
      <c r="H19" s="14"/>
      <c r="I19" s="14"/>
      <c r="J19" s="26">
        <v>236.31999206542969</v>
      </c>
      <c r="K19" s="27">
        <v>1.4291230440139771</v>
      </c>
      <c r="L19" s="26">
        <v>0</v>
      </c>
      <c r="M19" s="26">
        <v>0</v>
      </c>
      <c r="N19" s="28">
        <v>0.79500001668930054</v>
      </c>
      <c r="O19" s="36">
        <f t="shared" si="11"/>
        <v>4160</v>
      </c>
      <c r="P19" s="29"/>
      <c r="Q19" s="4">
        <v>0.8</v>
      </c>
      <c r="R19" s="14"/>
      <c r="S19" s="14"/>
      <c r="T19" s="16"/>
    </row>
    <row r="20" spans="1:20" ht="19.5" customHeight="1" x14ac:dyDescent="0.25">
      <c r="A20" s="4">
        <f t="shared" si="8"/>
        <v>22.128869356337031</v>
      </c>
      <c r="B20" s="4">
        <f t="shared" si="9"/>
        <v>5.488310852266129</v>
      </c>
      <c r="C20" s="5">
        <v>0</v>
      </c>
      <c r="D20" s="5">
        <v>0</v>
      </c>
      <c r="E20" s="24">
        <f t="shared" si="10"/>
        <v>0.77600002288818359</v>
      </c>
      <c r="F20" s="25">
        <v>4160</v>
      </c>
      <c r="G20" s="14"/>
      <c r="H20" s="14"/>
      <c r="I20" s="14"/>
      <c r="J20" s="26">
        <v>280</v>
      </c>
      <c r="K20" s="27">
        <v>1.3847612142562866</v>
      </c>
      <c r="L20" s="26">
        <v>0</v>
      </c>
      <c r="M20" s="26">
        <v>0</v>
      </c>
      <c r="N20" s="28">
        <v>0.77600002288818359</v>
      </c>
      <c r="O20" s="36">
        <f t="shared" si="11"/>
        <v>4160</v>
      </c>
      <c r="P20" s="29"/>
      <c r="Q20" s="4">
        <v>0.8</v>
      </c>
      <c r="R20" s="14"/>
      <c r="S20" s="14"/>
      <c r="T20" s="16"/>
    </row>
    <row r="21" spans="1:20" ht="19.5" customHeight="1" x14ac:dyDescent="0.25">
      <c r="A21" s="4">
        <f t="shared" si="8"/>
        <v>29.90018040953743</v>
      </c>
      <c r="B21" s="4">
        <f t="shared" si="9"/>
        <v>5.8615669449267527</v>
      </c>
      <c r="C21" s="5">
        <v>0</v>
      </c>
      <c r="D21" s="5">
        <v>0</v>
      </c>
      <c r="E21" s="24">
        <f t="shared" si="10"/>
        <v>0.68000000715255737</v>
      </c>
      <c r="F21" s="25">
        <v>4160</v>
      </c>
      <c r="G21" s="14"/>
      <c r="H21" s="14"/>
      <c r="I21" s="14"/>
      <c r="J21" s="26">
        <v>354.239990234375</v>
      </c>
      <c r="K21" s="27">
        <v>1.2965816259384155</v>
      </c>
      <c r="L21" s="26">
        <v>0</v>
      </c>
      <c r="M21" s="26">
        <v>0</v>
      </c>
      <c r="N21" s="28">
        <v>0.68000000715255737</v>
      </c>
      <c r="O21" s="36">
        <f t="shared" si="11"/>
        <v>4160</v>
      </c>
      <c r="P21" s="29"/>
      <c r="Q21" s="4">
        <v>0.8</v>
      </c>
      <c r="R21" s="14"/>
      <c r="S21" s="14"/>
      <c r="T21" s="16"/>
    </row>
    <row r="22" spans="1:20" ht="19.5" customHeight="1" x14ac:dyDescent="0.25">
      <c r="A22" s="15" t="s">
        <v>4</v>
      </c>
      <c r="B22" s="16"/>
      <c r="C22" s="16"/>
      <c r="D22" s="16"/>
      <c r="E22" s="24"/>
      <c r="F22" s="22"/>
      <c r="G22" s="14"/>
      <c r="H22" s="14"/>
      <c r="I22" s="14"/>
      <c r="J22" s="26"/>
      <c r="K22" s="27"/>
      <c r="L22" s="26"/>
      <c r="M22" s="26"/>
      <c r="N22" s="28"/>
      <c r="O22" s="36"/>
      <c r="P22" s="29"/>
      <c r="Q22" s="17"/>
      <c r="R22" s="14"/>
      <c r="S22" s="14"/>
      <c r="T22" s="16"/>
    </row>
    <row r="23" spans="1:20" ht="19.5" customHeight="1" x14ac:dyDescent="0.25">
      <c r="A23" s="4">
        <f t="shared" ref="A23:A28" si="12">J23*60*24/1000000*B23*10</f>
        <v>11.383270192173562</v>
      </c>
      <c r="B23" s="4">
        <f t="shared" ref="B23:B28" si="13">7.6/K23</f>
        <v>4.9600305848250814</v>
      </c>
      <c r="C23" s="5">
        <v>0</v>
      </c>
      <c r="D23" s="5">
        <v>0</v>
      </c>
      <c r="E23" s="24">
        <f t="shared" ref="E23:E28" si="14">N23</f>
        <v>0.69999998807907104</v>
      </c>
      <c r="F23" s="25">
        <v>4420</v>
      </c>
      <c r="G23" s="14"/>
      <c r="H23" s="14"/>
      <c r="I23" s="14"/>
      <c r="J23" s="26">
        <v>159.375</v>
      </c>
      <c r="K23" s="27">
        <v>1.5322486162185669</v>
      </c>
      <c r="L23" s="26">
        <v>0</v>
      </c>
      <c r="M23" s="26">
        <v>0</v>
      </c>
      <c r="N23" s="28">
        <v>0.69999998807907104</v>
      </c>
      <c r="O23" s="36">
        <f t="shared" ref="O23:O28" si="15">5200*Q23</f>
        <v>4420</v>
      </c>
      <c r="P23" s="29"/>
      <c r="Q23" s="4">
        <v>0.85</v>
      </c>
      <c r="R23" s="14"/>
      <c r="S23" s="14"/>
      <c r="T23" s="16"/>
    </row>
    <row r="24" spans="1:20" ht="19.5" customHeight="1" x14ac:dyDescent="0.25">
      <c r="A24" s="4">
        <f t="shared" si="12"/>
        <v>12.92832939571567</v>
      </c>
      <c r="B24" s="4">
        <f t="shared" si="13"/>
        <v>4.9588546663741031</v>
      </c>
      <c r="C24" s="5">
        <v>0</v>
      </c>
      <c r="D24" s="5">
        <v>0</v>
      </c>
      <c r="E24" s="24">
        <f t="shared" si="14"/>
        <v>0.74299997091293335</v>
      </c>
      <c r="F24" s="25">
        <v>4420</v>
      </c>
      <c r="G24" s="14"/>
      <c r="H24" s="14"/>
      <c r="I24" s="14"/>
      <c r="J24" s="37">
        <v>181.05000305175781</v>
      </c>
      <c r="K24" s="27">
        <v>1.5326119661331177</v>
      </c>
      <c r="L24" s="26">
        <v>0</v>
      </c>
      <c r="M24" s="26">
        <v>0</v>
      </c>
      <c r="N24" s="28">
        <v>0.74299997091293335</v>
      </c>
      <c r="O24" s="36">
        <f t="shared" si="15"/>
        <v>4420</v>
      </c>
      <c r="P24" s="29"/>
      <c r="Q24" s="4">
        <v>0.85</v>
      </c>
      <c r="R24" s="14"/>
      <c r="S24" s="14"/>
      <c r="T24" s="16"/>
    </row>
    <row r="25" spans="1:20" ht="19.5" customHeight="1" x14ac:dyDescent="0.25">
      <c r="A25" s="4">
        <f t="shared" si="12"/>
        <v>15.469990766671371</v>
      </c>
      <c r="B25" s="4">
        <f t="shared" si="13"/>
        <v>4.9995573805858031</v>
      </c>
      <c r="C25" s="5">
        <v>0</v>
      </c>
      <c r="D25" s="5">
        <v>0</v>
      </c>
      <c r="E25" s="24">
        <f t="shared" si="14"/>
        <v>0.78100001811981201</v>
      </c>
      <c r="F25" s="25">
        <v>4420</v>
      </c>
      <c r="G25" s="14"/>
      <c r="H25" s="14"/>
      <c r="I25" s="14"/>
      <c r="J25" s="26">
        <v>214.8800048828125</v>
      </c>
      <c r="K25" s="27">
        <v>1.5201345682144165</v>
      </c>
      <c r="L25" s="26">
        <v>0</v>
      </c>
      <c r="M25" s="26">
        <v>0</v>
      </c>
      <c r="N25" s="28">
        <v>0.78100001811981201</v>
      </c>
      <c r="O25" s="36">
        <f t="shared" si="15"/>
        <v>4420</v>
      </c>
      <c r="P25" s="29"/>
      <c r="Q25" s="4">
        <v>0.85</v>
      </c>
      <c r="R25" s="14"/>
      <c r="S25" s="14"/>
      <c r="T25" s="16"/>
    </row>
    <row r="26" spans="1:20" ht="19.5" customHeight="1" x14ac:dyDescent="0.25">
      <c r="A26" s="4">
        <f t="shared" si="12"/>
        <v>18.411943527230928</v>
      </c>
      <c r="B26" s="4">
        <f t="shared" si="13"/>
        <v>5.0922267236422316</v>
      </c>
      <c r="C26" s="5">
        <v>0</v>
      </c>
      <c r="D26" s="5">
        <v>0</v>
      </c>
      <c r="E26" s="24">
        <f t="shared" si="14"/>
        <v>0.79500001668930054</v>
      </c>
      <c r="F26" s="25">
        <v>4420</v>
      </c>
      <c r="G26" s="14"/>
      <c r="H26" s="14"/>
      <c r="I26" s="14"/>
      <c r="J26" s="26">
        <v>251.08999633789063</v>
      </c>
      <c r="K26" s="27">
        <v>1.4924708604812622</v>
      </c>
      <c r="L26" s="26">
        <v>0</v>
      </c>
      <c r="M26" s="26">
        <v>0</v>
      </c>
      <c r="N26" s="28">
        <v>0.79500001668930054</v>
      </c>
      <c r="O26" s="36">
        <f t="shared" si="15"/>
        <v>4420</v>
      </c>
      <c r="P26" s="29"/>
      <c r="Q26" s="4">
        <v>0.85</v>
      </c>
      <c r="R26" s="14"/>
      <c r="S26" s="14"/>
      <c r="T26" s="16"/>
    </row>
    <row r="27" spans="1:20" ht="19.5" customHeight="1" x14ac:dyDescent="0.25">
      <c r="A27" s="4">
        <f t="shared" si="12"/>
        <v>22.596898822174872</v>
      </c>
      <c r="B27" s="4">
        <f t="shared" si="13"/>
        <v>5.2747196130193448</v>
      </c>
      <c r="C27" s="5">
        <v>0</v>
      </c>
      <c r="D27" s="5">
        <v>0</v>
      </c>
      <c r="E27" s="24">
        <f t="shared" si="14"/>
        <v>0.77600002288818359</v>
      </c>
      <c r="F27" s="25">
        <v>4420</v>
      </c>
      <c r="G27" s="14"/>
      <c r="H27" s="14"/>
      <c r="I27" s="14"/>
      <c r="J27" s="26">
        <v>297.5</v>
      </c>
      <c r="K27" s="27">
        <v>1.4408348798751831</v>
      </c>
      <c r="L27" s="26">
        <v>0</v>
      </c>
      <c r="M27" s="26">
        <v>0</v>
      </c>
      <c r="N27" s="28">
        <v>0.77600002288818359</v>
      </c>
      <c r="O27" s="36">
        <f t="shared" si="15"/>
        <v>4420</v>
      </c>
      <c r="P27" s="29"/>
      <c r="Q27" s="4">
        <v>0.85</v>
      </c>
      <c r="R27" s="14"/>
      <c r="S27" s="14"/>
      <c r="T27" s="16"/>
    </row>
    <row r="28" spans="1:20" ht="19.5" customHeight="1" x14ac:dyDescent="0.25">
      <c r="A28" s="4">
        <f t="shared" si="12"/>
        <v>30.773733160970576</v>
      </c>
      <c r="B28" s="4">
        <f t="shared" si="13"/>
        <v>5.6779445643255224</v>
      </c>
      <c r="C28" s="5">
        <v>0</v>
      </c>
      <c r="D28" s="5">
        <v>0</v>
      </c>
      <c r="E28" s="24">
        <f t="shared" si="14"/>
        <v>0.68000000715255737</v>
      </c>
      <c r="F28" s="25">
        <v>4420</v>
      </c>
      <c r="G28" s="14"/>
      <c r="H28" s="14"/>
      <c r="I28" s="14"/>
      <c r="J28" s="26">
        <v>376.3800048828125</v>
      </c>
      <c r="K28" s="27">
        <v>1.3385125398635864</v>
      </c>
      <c r="L28" s="26">
        <v>0</v>
      </c>
      <c r="M28" s="26">
        <v>0</v>
      </c>
      <c r="N28" s="28">
        <v>0.68000000715255737</v>
      </c>
      <c r="O28" s="36">
        <f t="shared" si="15"/>
        <v>4420</v>
      </c>
      <c r="P28" s="29"/>
      <c r="Q28" s="4">
        <v>0.85</v>
      </c>
      <c r="R28" s="14"/>
      <c r="S28" s="14"/>
      <c r="T28" s="16"/>
    </row>
    <row r="29" spans="1:20" ht="19.5" customHeight="1" x14ac:dyDescent="0.25">
      <c r="A29" s="15" t="s">
        <v>4</v>
      </c>
      <c r="B29" s="16"/>
      <c r="C29" s="16"/>
      <c r="D29" s="16"/>
      <c r="E29" s="24"/>
      <c r="F29" s="22"/>
      <c r="G29" s="14"/>
      <c r="H29" s="14"/>
      <c r="I29" s="14"/>
      <c r="J29" s="26"/>
      <c r="K29" s="27"/>
      <c r="L29" s="26"/>
      <c r="M29" s="26"/>
      <c r="N29" s="28"/>
      <c r="O29" s="36"/>
      <c r="P29" s="29"/>
      <c r="Q29" s="17"/>
      <c r="R29" s="14"/>
      <c r="S29" s="14"/>
      <c r="T29" s="16"/>
    </row>
    <row r="30" spans="1:20" ht="19.5" customHeight="1" x14ac:dyDescent="0.25">
      <c r="A30" s="4">
        <f t="shared" ref="A30:A35" si="16">J30*60*24/1000000*B30*10</f>
        <v>11.491214003007785</v>
      </c>
      <c r="B30" s="4">
        <f t="shared" ref="B30:B35" si="17">7.6/K30</f>
        <v>4.7288946514435333</v>
      </c>
      <c r="C30" s="5">
        <v>0</v>
      </c>
      <c r="D30" s="5">
        <v>0</v>
      </c>
      <c r="E30" s="24">
        <f t="shared" ref="E30:E35" si="18">N30</f>
        <v>0.69999998807907104</v>
      </c>
      <c r="F30" s="25">
        <v>4680</v>
      </c>
      <c r="G30" s="14"/>
      <c r="H30" s="14"/>
      <c r="I30" s="14"/>
      <c r="J30" s="26">
        <v>168.75</v>
      </c>
      <c r="K30" s="27">
        <v>1.6071408987045288</v>
      </c>
      <c r="L30" s="26">
        <v>0</v>
      </c>
      <c r="M30" s="26">
        <v>0</v>
      </c>
      <c r="N30" s="28">
        <v>0.69999998807907104</v>
      </c>
      <c r="O30" s="36">
        <f t="shared" ref="O30:O35" si="19">5200*Q30</f>
        <v>4680</v>
      </c>
      <c r="P30" s="29"/>
      <c r="Q30" s="4">
        <v>0.9</v>
      </c>
      <c r="R30" s="14"/>
      <c r="S30" s="14"/>
      <c r="T30" s="16"/>
    </row>
    <row r="31" spans="1:20" ht="19.5" customHeight="1" x14ac:dyDescent="0.25">
      <c r="A31" s="4">
        <f t="shared" si="16"/>
        <v>13.047773586395383</v>
      </c>
      <c r="B31" s="4">
        <f t="shared" si="17"/>
        <v>4.7266322502277553</v>
      </c>
      <c r="C31" s="5">
        <v>0</v>
      </c>
      <c r="D31" s="5">
        <v>0</v>
      </c>
      <c r="E31" s="24">
        <f t="shared" si="18"/>
        <v>0.74299997091293335</v>
      </c>
      <c r="F31" s="25">
        <v>4680</v>
      </c>
      <c r="G31" s="14"/>
      <c r="H31" s="14"/>
      <c r="I31" s="14"/>
      <c r="J31" s="37">
        <v>191.69999694824219</v>
      </c>
      <c r="K31" s="27">
        <v>1.60791015625</v>
      </c>
      <c r="L31" s="26">
        <v>0</v>
      </c>
      <c r="M31" s="26">
        <v>0</v>
      </c>
      <c r="N31" s="28">
        <v>0.74299997091293335</v>
      </c>
      <c r="O31" s="36">
        <f t="shared" si="19"/>
        <v>4680</v>
      </c>
      <c r="P31" s="29"/>
      <c r="Q31" s="4">
        <v>0.9</v>
      </c>
      <c r="R31" s="14"/>
      <c r="S31" s="14"/>
      <c r="T31" s="16"/>
    </row>
    <row r="32" spans="1:20" ht="19.5" customHeight="1" x14ac:dyDescent="0.25">
      <c r="A32" s="4">
        <f t="shared" si="16"/>
        <v>15.623614549870677</v>
      </c>
      <c r="B32" s="4">
        <f t="shared" si="17"/>
        <v>4.7686937950766977</v>
      </c>
      <c r="C32" s="5">
        <v>0</v>
      </c>
      <c r="D32" s="5">
        <v>0</v>
      </c>
      <c r="E32" s="24">
        <f t="shared" si="18"/>
        <v>0.78100001811981201</v>
      </c>
      <c r="F32" s="25">
        <v>4680</v>
      </c>
      <c r="G32" s="14"/>
      <c r="H32" s="14"/>
      <c r="I32" s="14"/>
      <c r="J32" s="26">
        <v>227.52000427246094</v>
      </c>
      <c r="K32" s="27">
        <v>1.5937278270721436</v>
      </c>
      <c r="L32" s="26">
        <v>0</v>
      </c>
      <c r="M32" s="26">
        <v>0</v>
      </c>
      <c r="N32" s="28">
        <v>0.78100001811981201</v>
      </c>
      <c r="O32" s="36">
        <f t="shared" si="19"/>
        <v>4680</v>
      </c>
      <c r="P32" s="29"/>
      <c r="Q32" s="4">
        <v>0.9</v>
      </c>
      <c r="R32" s="14"/>
      <c r="S32" s="14"/>
      <c r="T32" s="16"/>
    </row>
    <row r="33" spans="1:20" ht="19.5" customHeight="1" x14ac:dyDescent="0.25">
      <c r="A33" s="4">
        <f t="shared" si="16"/>
        <v>18.629829449430851</v>
      </c>
      <c r="B33" s="4">
        <f t="shared" si="17"/>
        <v>4.8662387252436234</v>
      </c>
      <c r="C33" s="5">
        <v>0</v>
      </c>
      <c r="D33" s="5">
        <v>0</v>
      </c>
      <c r="E33" s="24">
        <f t="shared" si="18"/>
        <v>0.79500001668930054</v>
      </c>
      <c r="F33" s="25">
        <v>4680</v>
      </c>
      <c r="G33" s="14"/>
      <c r="H33" s="14"/>
      <c r="I33" s="14"/>
      <c r="J33" s="26">
        <v>265.8599853515625</v>
      </c>
      <c r="K33" s="27">
        <v>1.5617811679840088</v>
      </c>
      <c r="L33" s="26">
        <v>0</v>
      </c>
      <c r="M33" s="26">
        <v>0</v>
      </c>
      <c r="N33" s="28">
        <v>0.79500001668930054</v>
      </c>
      <c r="O33" s="36">
        <f t="shared" si="19"/>
        <v>4680</v>
      </c>
      <c r="P33" s="29"/>
      <c r="Q33" s="4">
        <v>0.9</v>
      </c>
      <c r="R33" s="14"/>
      <c r="S33" s="14"/>
      <c r="T33" s="16"/>
    </row>
    <row r="34" spans="1:20" ht="19.5" customHeight="1" x14ac:dyDescent="0.25">
      <c r="A34" s="4">
        <f t="shared" si="16"/>
        <v>22.951686878612669</v>
      </c>
      <c r="B34" s="4">
        <f t="shared" si="17"/>
        <v>5.0598956963431814</v>
      </c>
      <c r="C34" s="5">
        <v>0</v>
      </c>
      <c r="D34" s="5">
        <v>0</v>
      </c>
      <c r="E34" s="24">
        <f t="shared" si="18"/>
        <v>0.77600002288818359</v>
      </c>
      <c r="F34" s="25">
        <v>4680</v>
      </c>
      <c r="G34" s="14"/>
      <c r="H34" s="14"/>
      <c r="I34" s="14"/>
      <c r="J34" s="26">
        <v>315</v>
      </c>
      <c r="K34" s="27">
        <v>1.5020072460174561</v>
      </c>
      <c r="L34" s="26">
        <v>0</v>
      </c>
      <c r="M34" s="26">
        <v>0</v>
      </c>
      <c r="N34" s="28">
        <v>0.77600002288818359</v>
      </c>
      <c r="O34" s="36">
        <f t="shared" si="19"/>
        <v>4680</v>
      </c>
      <c r="P34" s="29"/>
      <c r="Q34" s="4">
        <v>0.9</v>
      </c>
      <c r="R34" s="14"/>
      <c r="S34" s="14"/>
      <c r="T34" s="16"/>
    </row>
    <row r="35" spans="1:20" ht="19.5" customHeight="1" x14ac:dyDescent="0.25">
      <c r="A35" s="4">
        <f t="shared" si="16"/>
        <v>31.51444666547107</v>
      </c>
      <c r="B35" s="4">
        <f t="shared" si="17"/>
        <v>5.491577087699441</v>
      </c>
      <c r="C35" s="5">
        <v>0</v>
      </c>
      <c r="D35" s="5">
        <v>0</v>
      </c>
      <c r="E35" s="24">
        <f t="shared" si="18"/>
        <v>0.68000000715255737</v>
      </c>
      <c r="F35" s="25">
        <v>4680</v>
      </c>
      <c r="G35" s="14"/>
      <c r="H35" s="14"/>
      <c r="I35" s="14"/>
      <c r="J35" s="26">
        <v>398.51998901367187</v>
      </c>
      <c r="K35" s="27">
        <v>1.3839375972747803</v>
      </c>
      <c r="L35" s="26">
        <v>0</v>
      </c>
      <c r="M35" s="26">
        <v>0</v>
      </c>
      <c r="N35" s="28">
        <v>0.68000000715255737</v>
      </c>
      <c r="O35" s="36">
        <f t="shared" si="19"/>
        <v>4680</v>
      </c>
      <c r="P35" s="29"/>
      <c r="Q35" s="4">
        <v>0.9</v>
      </c>
      <c r="R35" s="14"/>
      <c r="S35" s="14"/>
      <c r="T35" s="16"/>
    </row>
    <row r="36" spans="1:20" ht="19.5" customHeight="1" x14ac:dyDescent="0.25">
      <c r="A36" s="15" t="s">
        <v>4</v>
      </c>
      <c r="B36" s="16"/>
      <c r="C36" s="16"/>
      <c r="D36" s="16"/>
      <c r="E36" s="24"/>
      <c r="F36" s="22"/>
      <c r="G36" s="14"/>
      <c r="H36" s="14"/>
      <c r="I36" s="14"/>
      <c r="J36" s="26"/>
      <c r="K36" s="27"/>
      <c r="L36" s="26"/>
      <c r="M36" s="26"/>
      <c r="N36" s="28"/>
      <c r="O36" s="36"/>
      <c r="P36" s="29"/>
      <c r="Q36" s="17"/>
      <c r="R36" s="14"/>
      <c r="S36" s="14"/>
      <c r="T36" s="16"/>
    </row>
    <row r="37" spans="1:20" ht="19.5" customHeight="1" x14ac:dyDescent="0.25">
      <c r="A37" s="4">
        <f t="shared" ref="A37:A42" si="20">J37*60*24/1000000*B37*10</f>
        <v>11.542430622398625</v>
      </c>
      <c r="B37" s="4">
        <f t="shared" ref="B37:B42" si="21">7.6/K37</f>
        <v>4.4999729522021932</v>
      </c>
      <c r="C37" s="5">
        <v>0</v>
      </c>
      <c r="D37" s="5">
        <v>0</v>
      </c>
      <c r="E37" s="24">
        <f t="shared" ref="E37:E42" si="22">N37</f>
        <v>0.69999998807907104</v>
      </c>
      <c r="F37" s="25">
        <v>4940</v>
      </c>
      <c r="G37" s="14"/>
      <c r="H37" s="14"/>
      <c r="I37" s="14"/>
      <c r="J37" s="26">
        <v>178.125</v>
      </c>
      <c r="K37" s="27">
        <v>1.688899040222168</v>
      </c>
      <c r="L37" s="26">
        <v>0</v>
      </c>
      <c r="M37" s="26">
        <v>0</v>
      </c>
      <c r="N37" s="28">
        <v>0.69999998807907104</v>
      </c>
      <c r="O37" s="36">
        <f t="shared" ref="O37:O42" si="23">5200*Q37</f>
        <v>4940</v>
      </c>
      <c r="P37" s="29"/>
      <c r="Q37" s="4">
        <v>0.95</v>
      </c>
      <c r="R37" s="14"/>
      <c r="S37" s="14"/>
      <c r="T37" s="16"/>
    </row>
    <row r="38" spans="1:20" ht="19.5" customHeight="1" x14ac:dyDescent="0.25">
      <c r="A38" s="4">
        <f t="shared" si="20"/>
        <v>13.102068521005233</v>
      </c>
      <c r="B38" s="4">
        <f t="shared" si="21"/>
        <v>4.4964957285935263</v>
      </c>
      <c r="C38" s="5">
        <v>0</v>
      </c>
      <c r="D38" s="5">
        <v>0</v>
      </c>
      <c r="E38" s="24">
        <f t="shared" si="22"/>
        <v>0.74299997091293335</v>
      </c>
      <c r="F38" s="25">
        <v>4940</v>
      </c>
      <c r="G38" s="14"/>
      <c r="H38" s="14"/>
      <c r="I38" s="14"/>
      <c r="J38" s="37">
        <v>202.34999084472656</v>
      </c>
      <c r="K38" s="27">
        <v>1.6902050971984863</v>
      </c>
      <c r="L38" s="26">
        <v>0</v>
      </c>
      <c r="M38" s="26">
        <v>0</v>
      </c>
      <c r="N38" s="28">
        <v>0.74299997091293335</v>
      </c>
      <c r="O38" s="36">
        <f t="shared" si="23"/>
        <v>4940</v>
      </c>
      <c r="P38" s="29"/>
      <c r="Q38" s="4">
        <v>0.95</v>
      </c>
      <c r="R38" s="14"/>
      <c r="S38" s="14"/>
      <c r="T38" s="16"/>
    </row>
    <row r="39" spans="1:20" ht="19.5" customHeight="1" x14ac:dyDescent="0.25">
      <c r="A39" s="4">
        <f t="shared" si="20"/>
        <v>15.699067843063087</v>
      </c>
      <c r="B39" s="4">
        <f t="shared" si="21"/>
        <v>4.539527931516119</v>
      </c>
      <c r="C39" s="5">
        <v>0</v>
      </c>
      <c r="D39" s="5">
        <v>0</v>
      </c>
      <c r="E39" s="24">
        <f t="shared" si="22"/>
        <v>0.78100001811981201</v>
      </c>
      <c r="F39" s="25">
        <v>4940</v>
      </c>
      <c r="G39" s="14"/>
      <c r="H39" s="14"/>
      <c r="I39" s="14"/>
      <c r="J39" s="26">
        <v>240.16000366210937</v>
      </c>
      <c r="K39" s="27">
        <v>1.6741828918457031</v>
      </c>
      <c r="L39" s="26">
        <v>0</v>
      </c>
      <c r="M39" s="26">
        <v>0</v>
      </c>
      <c r="N39" s="28">
        <v>0.78100001811981201</v>
      </c>
      <c r="O39" s="36">
        <f t="shared" si="23"/>
        <v>4940</v>
      </c>
      <c r="P39" s="29"/>
      <c r="Q39" s="4">
        <v>0.95</v>
      </c>
      <c r="R39" s="14"/>
      <c r="S39" s="14"/>
      <c r="T39" s="16"/>
    </row>
    <row r="40" spans="1:20" ht="19.5" customHeight="1" x14ac:dyDescent="0.25">
      <c r="A40" s="4">
        <f t="shared" si="20"/>
        <v>18.755823566265747</v>
      </c>
      <c r="B40" s="4">
        <f t="shared" si="21"/>
        <v>4.6412989523384915</v>
      </c>
      <c r="C40" s="5">
        <v>0</v>
      </c>
      <c r="D40" s="5">
        <v>0</v>
      </c>
      <c r="E40" s="24">
        <f t="shared" si="22"/>
        <v>0.79500001668930054</v>
      </c>
      <c r="F40" s="25">
        <v>4940</v>
      </c>
      <c r="G40" s="14"/>
      <c r="H40" s="14"/>
      <c r="I40" s="14"/>
      <c r="J40" s="26">
        <v>280.6300048828125</v>
      </c>
      <c r="K40" s="27">
        <v>1.6374726295471191</v>
      </c>
      <c r="L40" s="26">
        <v>0</v>
      </c>
      <c r="M40" s="26">
        <v>0</v>
      </c>
      <c r="N40" s="28">
        <v>0.79500001668930054</v>
      </c>
      <c r="O40" s="36">
        <f t="shared" si="23"/>
        <v>4940</v>
      </c>
      <c r="P40" s="29"/>
      <c r="Q40" s="4">
        <v>0.95</v>
      </c>
      <c r="R40" s="14"/>
      <c r="S40" s="14"/>
      <c r="T40" s="16"/>
    </row>
    <row r="41" spans="1:20" ht="19.5" customHeight="1" x14ac:dyDescent="0.25">
      <c r="A41" s="4">
        <f t="shared" si="20"/>
        <v>23.198125827160496</v>
      </c>
      <c r="B41" s="4">
        <f t="shared" si="21"/>
        <v>4.8450555194570786</v>
      </c>
      <c r="C41" s="5">
        <v>0</v>
      </c>
      <c r="D41" s="5">
        <v>0</v>
      </c>
      <c r="E41" s="24">
        <f t="shared" si="22"/>
        <v>0.77600002288818359</v>
      </c>
      <c r="F41" s="25">
        <v>4940</v>
      </c>
      <c r="G41" s="14"/>
      <c r="H41" s="14"/>
      <c r="I41" s="14"/>
      <c r="J41" s="26">
        <v>332.5</v>
      </c>
      <c r="K41" s="27">
        <v>1.5686094760894775</v>
      </c>
      <c r="L41" s="26">
        <v>0</v>
      </c>
      <c r="M41" s="26">
        <v>0</v>
      </c>
      <c r="N41" s="28">
        <v>0.77600002288818359</v>
      </c>
      <c r="O41" s="36">
        <f t="shared" si="23"/>
        <v>4940</v>
      </c>
      <c r="P41" s="29"/>
      <c r="Q41" s="4">
        <v>0.95</v>
      </c>
      <c r="R41" s="14"/>
      <c r="S41" s="14"/>
      <c r="T41" s="16"/>
    </row>
    <row r="42" spans="1:20" ht="19.5" customHeight="1" x14ac:dyDescent="0.25">
      <c r="A42" s="4">
        <f t="shared" si="20"/>
        <v>32.125518551928934</v>
      </c>
      <c r="B42" s="4">
        <f t="shared" si="21"/>
        <v>5.3034254047315494</v>
      </c>
      <c r="C42" s="5">
        <v>0</v>
      </c>
      <c r="D42" s="5">
        <v>0</v>
      </c>
      <c r="E42" s="24">
        <f t="shared" si="22"/>
        <v>0.68000000715255737</v>
      </c>
      <c r="F42" s="25">
        <v>4940</v>
      </c>
      <c r="G42" s="14"/>
      <c r="H42" s="14"/>
      <c r="I42" s="14"/>
      <c r="J42" s="26">
        <v>420.65997314453125</v>
      </c>
      <c r="K42" s="27">
        <v>1.4330360889434814</v>
      </c>
      <c r="L42" s="26">
        <v>0</v>
      </c>
      <c r="M42" s="26">
        <v>0</v>
      </c>
      <c r="N42" s="28">
        <v>0.68000000715255737</v>
      </c>
      <c r="O42" s="36">
        <f t="shared" si="23"/>
        <v>4940</v>
      </c>
      <c r="P42" s="29"/>
      <c r="Q42" s="4">
        <v>0.95</v>
      </c>
      <c r="R42" s="14"/>
      <c r="S42" s="14"/>
      <c r="T42" s="16"/>
    </row>
    <row r="43" spans="1:20" ht="19.5" customHeight="1" x14ac:dyDescent="0.25">
      <c r="A43" s="15" t="s">
        <v>4</v>
      </c>
      <c r="B43" s="16"/>
      <c r="C43" s="16"/>
      <c r="D43" s="16"/>
      <c r="E43" s="24"/>
      <c r="F43" s="22"/>
      <c r="G43" s="14"/>
      <c r="H43" s="14"/>
      <c r="I43" s="14"/>
      <c r="J43" s="26"/>
      <c r="K43" s="27"/>
      <c r="L43" s="26"/>
      <c r="M43" s="26"/>
      <c r="N43" s="28"/>
      <c r="O43" s="36"/>
      <c r="P43" s="29"/>
      <c r="Q43" s="17"/>
      <c r="R43" s="14"/>
      <c r="S43" s="14"/>
      <c r="T43" s="16"/>
    </row>
    <row r="44" spans="1:20" ht="19.5" customHeight="1" x14ac:dyDescent="0.25">
      <c r="A44" s="4">
        <f t="shared" ref="A44:A49" si="24">J44*60*24/1000000*B44*10</f>
        <v>11.541057386400018</v>
      </c>
      <c r="B44" s="4">
        <f t="shared" ref="B44:B49" si="25">7.6/K44</f>
        <v>4.2744656986666731</v>
      </c>
      <c r="C44" s="5">
        <v>0</v>
      </c>
      <c r="D44" s="5">
        <v>0</v>
      </c>
      <c r="E44" s="24">
        <f t="shared" ref="E44:E49" si="26">N44</f>
        <v>0.69999998807907104</v>
      </c>
      <c r="F44" s="25">
        <v>5200</v>
      </c>
      <c r="G44" s="14"/>
      <c r="H44" s="14"/>
      <c r="I44" s="14"/>
      <c r="J44" s="26">
        <v>187.5</v>
      </c>
      <c r="K44" s="27">
        <v>1.7779999971389771</v>
      </c>
      <c r="L44" s="26">
        <v>0</v>
      </c>
      <c r="M44" s="26">
        <v>0</v>
      </c>
      <c r="N44" s="28">
        <v>0.69999998807907104</v>
      </c>
      <c r="O44" s="36">
        <f t="shared" ref="O44:O49" si="27">5200*Q44</f>
        <v>5200</v>
      </c>
      <c r="P44" s="29"/>
      <c r="Q44" s="5">
        <v>1</v>
      </c>
      <c r="R44" s="14"/>
      <c r="S44" s="14"/>
      <c r="T44" s="16"/>
    </row>
    <row r="45" spans="1:20" ht="19.5" customHeight="1" x14ac:dyDescent="0.25">
      <c r="A45" s="4">
        <f t="shared" si="24"/>
        <v>13.095910322852246</v>
      </c>
      <c r="B45" s="4">
        <f t="shared" si="25"/>
        <v>4.269662989975302</v>
      </c>
      <c r="C45" s="5">
        <v>0</v>
      </c>
      <c r="D45" s="5">
        <v>0</v>
      </c>
      <c r="E45" s="24">
        <f t="shared" si="26"/>
        <v>0.74299997091293335</v>
      </c>
      <c r="F45" s="25">
        <v>5200</v>
      </c>
      <c r="G45" s="14"/>
      <c r="H45" s="14"/>
      <c r="I45" s="14"/>
      <c r="J45" s="37">
        <v>213</v>
      </c>
      <c r="K45" s="27">
        <v>1.7799999713897705</v>
      </c>
      <c r="L45" s="26">
        <v>0</v>
      </c>
      <c r="M45" s="26">
        <v>0</v>
      </c>
      <c r="N45" s="28">
        <v>0.74299997091293335</v>
      </c>
      <c r="O45" s="36">
        <f t="shared" si="27"/>
        <v>5200</v>
      </c>
      <c r="P45" s="29"/>
      <c r="Q45" s="5">
        <v>1</v>
      </c>
      <c r="R45" s="14"/>
      <c r="S45" s="14"/>
      <c r="T45" s="16"/>
    </row>
    <row r="46" spans="1:20" ht="19.5" customHeight="1" x14ac:dyDescent="0.25">
      <c r="A46" s="4">
        <f t="shared" si="24"/>
        <v>15.70172127584252</v>
      </c>
      <c r="B46" s="4">
        <f t="shared" si="25"/>
        <v>4.3132804496017005</v>
      </c>
      <c r="C46" s="5">
        <v>0</v>
      </c>
      <c r="D46" s="5">
        <v>0</v>
      </c>
      <c r="E46" s="24">
        <f t="shared" si="26"/>
        <v>0.78100001811981201</v>
      </c>
      <c r="F46" s="25">
        <v>5200</v>
      </c>
      <c r="G46" s="14"/>
      <c r="H46" s="14"/>
      <c r="I46" s="14"/>
      <c r="J46" s="26">
        <v>252.80000305175781</v>
      </c>
      <c r="K46" s="27">
        <v>1.7619999647140503</v>
      </c>
      <c r="L46" s="26">
        <v>0</v>
      </c>
      <c r="M46" s="26">
        <v>0</v>
      </c>
      <c r="N46" s="28">
        <v>0.78100001811981201</v>
      </c>
      <c r="O46" s="36">
        <f t="shared" si="27"/>
        <v>5200</v>
      </c>
      <c r="P46" s="29"/>
      <c r="Q46" s="5">
        <v>1</v>
      </c>
      <c r="R46" s="14"/>
      <c r="S46" s="14"/>
      <c r="T46" s="16"/>
    </row>
    <row r="47" spans="1:20" ht="19.5" customHeight="1" x14ac:dyDescent="0.25">
      <c r="A47" s="4">
        <f t="shared" si="24"/>
        <v>18.795683019931651</v>
      </c>
      <c r="B47" s="4">
        <f t="shared" si="25"/>
        <v>4.4186045776643654</v>
      </c>
      <c r="C47" s="5">
        <v>0</v>
      </c>
      <c r="D47" s="5">
        <v>0</v>
      </c>
      <c r="E47" s="24">
        <f t="shared" si="26"/>
        <v>0.79500001668930054</v>
      </c>
      <c r="F47" s="25">
        <v>5200</v>
      </c>
      <c r="G47" s="14"/>
      <c r="H47" s="14"/>
      <c r="I47" s="14"/>
      <c r="J47" s="26">
        <v>295.39999389648437</v>
      </c>
      <c r="K47" s="27">
        <v>1.7200000286102295</v>
      </c>
      <c r="L47" s="26">
        <v>0</v>
      </c>
      <c r="M47" s="26">
        <v>0</v>
      </c>
      <c r="N47" s="28">
        <v>0.79500001668930054</v>
      </c>
      <c r="O47" s="36">
        <f t="shared" si="27"/>
        <v>5200</v>
      </c>
      <c r="P47" s="29"/>
      <c r="Q47" s="5">
        <v>1</v>
      </c>
      <c r="R47" s="14"/>
      <c r="S47" s="14"/>
      <c r="T47" s="16"/>
    </row>
    <row r="48" spans="1:20" ht="19.5" customHeight="1" x14ac:dyDescent="0.25">
      <c r="A48" s="4">
        <f t="shared" si="24"/>
        <v>23.3418642554185</v>
      </c>
      <c r="B48" s="4">
        <f t="shared" si="25"/>
        <v>4.6313222729004959</v>
      </c>
      <c r="C48" s="5">
        <v>0</v>
      </c>
      <c r="D48" s="5">
        <v>0</v>
      </c>
      <c r="E48" s="24">
        <f t="shared" si="26"/>
        <v>0.77600002288818359</v>
      </c>
      <c r="F48" s="25">
        <v>5200</v>
      </c>
      <c r="G48" s="14"/>
      <c r="H48" s="14"/>
      <c r="I48" s="14"/>
      <c r="J48" s="26">
        <v>350</v>
      </c>
      <c r="K48" s="27">
        <v>1.6410000324249268</v>
      </c>
      <c r="L48" s="26">
        <v>0</v>
      </c>
      <c r="M48" s="26">
        <v>0</v>
      </c>
      <c r="N48" s="28">
        <v>0.77600002288818359</v>
      </c>
      <c r="O48" s="36">
        <f t="shared" si="27"/>
        <v>5200</v>
      </c>
      <c r="P48" s="29"/>
      <c r="Q48" s="5">
        <v>1</v>
      </c>
      <c r="R48" s="14"/>
      <c r="S48" s="14"/>
      <c r="T48" s="16"/>
    </row>
    <row r="49" spans="1:20" ht="19.5" customHeight="1" x14ac:dyDescent="0.25">
      <c r="A49" s="4">
        <f t="shared" si="24"/>
        <v>32.61105825113227</v>
      </c>
      <c r="B49" s="4">
        <f t="shared" si="25"/>
        <v>5.114401276935304</v>
      </c>
      <c r="C49" s="5">
        <v>0</v>
      </c>
      <c r="D49" s="5">
        <v>0</v>
      </c>
      <c r="E49" s="24">
        <f t="shared" si="26"/>
        <v>0.68000000715255737</v>
      </c>
      <c r="F49" s="25">
        <v>5200</v>
      </c>
      <c r="G49" s="14"/>
      <c r="H49" s="14"/>
      <c r="I49" s="14"/>
      <c r="J49" s="26">
        <v>442.79998779296875</v>
      </c>
      <c r="K49" s="27">
        <v>1.4859999418258667</v>
      </c>
      <c r="L49" s="26">
        <v>0</v>
      </c>
      <c r="M49" s="26">
        <v>0</v>
      </c>
      <c r="N49" s="28">
        <v>0.68000000715255737</v>
      </c>
      <c r="O49" s="36">
        <f t="shared" si="27"/>
        <v>5200</v>
      </c>
      <c r="P49" s="29"/>
      <c r="Q49" s="5">
        <v>1</v>
      </c>
      <c r="R49" s="14"/>
      <c r="S49" s="14"/>
      <c r="T49" s="16"/>
    </row>
    <row r="50" spans="1:20" ht="19.5" customHeight="1" x14ac:dyDescent="0.25">
      <c r="A50" s="15" t="s">
        <v>4</v>
      </c>
      <c r="B50" s="16"/>
      <c r="C50" s="16"/>
      <c r="D50" s="16"/>
      <c r="E50" s="24"/>
      <c r="F50" s="22"/>
      <c r="G50" s="14"/>
      <c r="H50" s="14"/>
      <c r="I50" s="14"/>
      <c r="J50" s="26"/>
      <c r="K50" s="27"/>
      <c r="L50" s="26"/>
      <c r="M50" s="26"/>
      <c r="N50" s="28"/>
      <c r="O50" s="36"/>
      <c r="P50" s="29"/>
      <c r="Q50" s="17"/>
      <c r="R50" s="14"/>
      <c r="S50" s="14"/>
      <c r="T50" s="16"/>
    </row>
    <row r="51" spans="1:20" ht="19.5" customHeight="1" x14ac:dyDescent="0.25">
      <c r="A51" s="4">
        <f t="shared" ref="A51:A56" si="28">J51*60*24/1000000*B51*10</f>
        <v>11.491449707471823</v>
      </c>
      <c r="B51" s="4">
        <f t="shared" ref="B51:B56" si="29">7.6/K51</f>
        <v>4.0534217277305986</v>
      </c>
      <c r="C51" s="5">
        <v>0</v>
      </c>
      <c r="D51" s="5">
        <v>0</v>
      </c>
      <c r="E51" s="24">
        <f t="shared" ref="E51:E56" si="30">N51</f>
        <v>0.69999998807907104</v>
      </c>
      <c r="F51" s="25">
        <v>5460</v>
      </c>
      <c r="G51" s="14"/>
      <c r="H51" s="14"/>
      <c r="I51" s="14"/>
      <c r="J51" s="26">
        <v>196.87498474121094</v>
      </c>
      <c r="K51" s="27">
        <v>1.8749591112136841</v>
      </c>
      <c r="L51" s="26">
        <v>0</v>
      </c>
      <c r="M51" s="26">
        <v>0</v>
      </c>
      <c r="N51" s="28">
        <v>0.69999998807907104</v>
      </c>
      <c r="O51" s="36">
        <f t="shared" ref="O51:O56" si="31">5200*Q51</f>
        <v>5460</v>
      </c>
      <c r="P51" s="29"/>
      <c r="Q51" s="4">
        <v>1.05</v>
      </c>
      <c r="R51" s="14"/>
      <c r="S51" s="14"/>
      <c r="T51" s="16"/>
    </row>
    <row r="52" spans="1:20" ht="19.5" customHeight="1" x14ac:dyDescent="0.25">
      <c r="A52" s="4">
        <f t="shared" si="28"/>
        <v>13.034260819296637</v>
      </c>
      <c r="B52" s="4">
        <f t="shared" si="29"/>
        <v>4.0472033357577155</v>
      </c>
      <c r="C52" s="5">
        <v>0</v>
      </c>
      <c r="D52" s="5">
        <v>0</v>
      </c>
      <c r="E52" s="24">
        <f t="shared" si="30"/>
        <v>0.74299997091293335</v>
      </c>
      <c r="F52" s="25">
        <v>5460</v>
      </c>
      <c r="G52" s="14"/>
      <c r="H52" s="14"/>
      <c r="I52" s="14"/>
      <c r="J52" s="37">
        <v>223.64999389648437</v>
      </c>
      <c r="K52" s="27">
        <v>1.8778399229049683</v>
      </c>
      <c r="L52" s="26">
        <v>0</v>
      </c>
      <c r="M52" s="26">
        <v>0</v>
      </c>
      <c r="N52" s="28">
        <v>0.74299997091293335</v>
      </c>
      <c r="O52" s="36">
        <f t="shared" si="31"/>
        <v>5460</v>
      </c>
      <c r="P52" s="29"/>
      <c r="Q52" s="4">
        <v>1.05</v>
      </c>
      <c r="R52" s="14"/>
      <c r="S52" s="14"/>
      <c r="T52" s="16"/>
    </row>
    <row r="53" spans="1:20" ht="19.5" customHeight="1" x14ac:dyDescent="0.25">
      <c r="A53" s="4">
        <f t="shared" si="28"/>
        <v>15.637299360936145</v>
      </c>
      <c r="B53" s="4">
        <f t="shared" si="29"/>
        <v>4.0910320853820279</v>
      </c>
      <c r="C53" s="5">
        <v>0</v>
      </c>
      <c r="D53" s="5">
        <v>0</v>
      </c>
      <c r="E53" s="24">
        <f t="shared" si="30"/>
        <v>0.78100001811981201</v>
      </c>
      <c r="F53" s="25">
        <v>5460</v>
      </c>
      <c r="G53" s="14"/>
      <c r="H53" s="14"/>
      <c r="I53" s="14"/>
      <c r="J53" s="26">
        <v>265.44000244140625</v>
      </c>
      <c r="K53" s="27">
        <v>1.8577219247817993</v>
      </c>
      <c r="L53" s="26">
        <v>0</v>
      </c>
      <c r="M53" s="26">
        <v>0</v>
      </c>
      <c r="N53" s="28">
        <v>0.78100001811981201</v>
      </c>
      <c r="O53" s="36">
        <f t="shared" si="31"/>
        <v>5460</v>
      </c>
      <c r="P53" s="29"/>
      <c r="Q53" s="4">
        <v>1.05</v>
      </c>
      <c r="R53" s="14"/>
      <c r="S53" s="14"/>
      <c r="T53" s="16"/>
    </row>
    <row r="54" spans="1:20" ht="19.5" customHeight="1" x14ac:dyDescent="0.25">
      <c r="A54" s="4">
        <f t="shared" si="28"/>
        <v>18.75562324471894</v>
      </c>
      <c r="B54" s="4">
        <f t="shared" si="29"/>
        <v>4.199225934819391</v>
      </c>
      <c r="C54" s="5">
        <v>0</v>
      </c>
      <c r="D54" s="5">
        <v>0</v>
      </c>
      <c r="E54" s="24">
        <f t="shared" si="30"/>
        <v>0.79500001668930054</v>
      </c>
      <c r="F54" s="25">
        <v>5460</v>
      </c>
      <c r="G54" s="14"/>
      <c r="H54" s="14"/>
      <c r="I54" s="14"/>
      <c r="J54" s="26">
        <v>310.16998291015625</v>
      </c>
      <c r="K54" s="27">
        <v>1.8098573684692383</v>
      </c>
      <c r="L54" s="26">
        <v>0</v>
      </c>
      <c r="M54" s="26">
        <v>0</v>
      </c>
      <c r="N54" s="28">
        <v>0.79500001668930054</v>
      </c>
      <c r="O54" s="36">
        <f t="shared" si="31"/>
        <v>5460</v>
      </c>
      <c r="P54" s="29"/>
      <c r="Q54" s="4">
        <v>1.05</v>
      </c>
      <c r="R54" s="14"/>
      <c r="S54" s="14"/>
      <c r="T54" s="16"/>
    </row>
    <row r="55" spans="1:20" ht="19.5" customHeight="1" x14ac:dyDescent="0.25">
      <c r="A55" s="4">
        <f t="shared" si="28"/>
        <v>23.389137887268404</v>
      </c>
      <c r="B55" s="4">
        <f t="shared" si="29"/>
        <v>4.419716521074573</v>
      </c>
      <c r="C55" s="5">
        <v>0</v>
      </c>
      <c r="D55" s="5">
        <v>0</v>
      </c>
      <c r="E55" s="24">
        <f t="shared" si="30"/>
        <v>0.77600002288818359</v>
      </c>
      <c r="F55" s="25">
        <v>5460</v>
      </c>
      <c r="G55" s="14"/>
      <c r="H55" s="14"/>
      <c r="I55" s="14"/>
      <c r="J55" s="26">
        <v>367.49996948242187</v>
      </c>
      <c r="K55" s="27">
        <v>1.7195672988891602</v>
      </c>
      <c r="L55" s="26">
        <v>0</v>
      </c>
      <c r="M55" s="26">
        <v>0</v>
      </c>
      <c r="N55" s="28">
        <v>0.77600002288818359</v>
      </c>
      <c r="O55" s="36">
        <f t="shared" si="31"/>
        <v>5460</v>
      </c>
      <c r="P55" s="29"/>
      <c r="Q55" s="4">
        <v>1.05</v>
      </c>
      <c r="R55" s="14"/>
      <c r="S55" s="14"/>
      <c r="T55" s="16"/>
    </row>
    <row r="56" spans="1:20" ht="19.5" customHeight="1" x14ac:dyDescent="0.25">
      <c r="A56" s="4">
        <f t="shared" si="28"/>
        <v>32.975937418782891</v>
      </c>
      <c r="B56" s="4">
        <f t="shared" si="29"/>
        <v>4.9253576641444781</v>
      </c>
      <c r="C56" s="5">
        <v>0</v>
      </c>
      <c r="D56" s="5">
        <v>0</v>
      </c>
      <c r="E56" s="24">
        <f t="shared" si="30"/>
        <v>0.68000000715255737</v>
      </c>
      <c r="F56" s="25">
        <v>5460</v>
      </c>
      <c r="G56" s="14"/>
      <c r="H56" s="14"/>
      <c r="I56" s="14"/>
      <c r="J56" s="26">
        <v>464.93997192382813</v>
      </c>
      <c r="K56" s="27">
        <v>1.5430351495742798</v>
      </c>
      <c r="L56" s="26">
        <v>0</v>
      </c>
      <c r="M56" s="26">
        <v>0</v>
      </c>
      <c r="N56" s="28">
        <v>0.68000000715255737</v>
      </c>
      <c r="O56" s="36">
        <f t="shared" si="31"/>
        <v>5460</v>
      </c>
      <c r="P56" s="29"/>
      <c r="Q56" s="4">
        <v>1.05</v>
      </c>
      <c r="R56" s="14"/>
      <c r="S56" s="14"/>
      <c r="T56" s="16"/>
    </row>
    <row r="57" spans="1:20" ht="19.5" customHeight="1" x14ac:dyDescent="0.25">
      <c r="A57" s="15" t="s">
        <v>4</v>
      </c>
      <c r="B57" s="16"/>
      <c r="C57" s="16"/>
      <c r="D57" s="16"/>
      <c r="E57" s="24"/>
      <c r="F57" s="22"/>
      <c r="G57" s="14"/>
      <c r="H57" s="14"/>
      <c r="I57" s="14"/>
      <c r="J57" s="26"/>
      <c r="K57" s="27"/>
      <c r="L57" s="26"/>
      <c r="M57" s="26"/>
      <c r="N57" s="28"/>
      <c r="O57" s="36"/>
      <c r="P57" s="29"/>
      <c r="Q57" s="17"/>
      <c r="R57" s="14"/>
      <c r="S57" s="14"/>
      <c r="T57" s="16"/>
    </row>
    <row r="58" spans="1:20" ht="19.5" customHeight="1" x14ac:dyDescent="0.25">
      <c r="A58" s="4">
        <f t="shared" ref="A58:A63" si="32">J58*60*24/1000000*B58*10</f>
        <v>11.39808870778268</v>
      </c>
      <c r="B58" s="4">
        <f t="shared" ref="B58:B63" si="33">7.6/K58</f>
        <v>3.8377403056507347</v>
      </c>
      <c r="C58" s="5">
        <v>0</v>
      </c>
      <c r="D58" s="5">
        <v>0</v>
      </c>
      <c r="E58" s="24">
        <f t="shared" ref="E58:E63" si="34">N58</f>
        <v>0.69999998807907104</v>
      </c>
      <c r="F58" s="25">
        <v>5720.0000000000009</v>
      </c>
      <c r="G58" s="14"/>
      <c r="H58" s="14"/>
      <c r="I58" s="14"/>
      <c r="J58" s="26">
        <v>206.25</v>
      </c>
      <c r="K58" s="27">
        <v>1.9803320169448853</v>
      </c>
      <c r="L58" s="26">
        <v>0</v>
      </c>
      <c r="M58" s="26">
        <v>0</v>
      </c>
      <c r="N58" s="28">
        <v>0.69999998807907104</v>
      </c>
      <c r="O58" s="36">
        <f t="shared" ref="O58:O63" si="35">5200*Q58</f>
        <v>5720.0000000000009</v>
      </c>
      <c r="P58" s="29"/>
      <c r="Q58" s="4">
        <v>1.1000000000000001</v>
      </c>
      <c r="R58" s="14"/>
      <c r="S58" s="14"/>
      <c r="T58" s="16"/>
    </row>
    <row r="59" spans="1:20" ht="19.5" customHeight="1" x14ac:dyDescent="0.25">
      <c r="A59" s="4">
        <f t="shared" si="32"/>
        <v>12.922238579289317</v>
      </c>
      <c r="B59" s="4">
        <f t="shared" si="33"/>
        <v>3.8300369928679827</v>
      </c>
      <c r="C59" s="5">
        <v>0</v>
      </c>
      <c r="D59" s="5">
        <v>0</v>
      </c>
      <c r="E59" s="24">
        <f t="shared" si="34"/>
        <v>0.74299997091293335</v>
      </c>
      <c r="F59" s="25">
        <v>5720.0000000000009</v>
      </c>
      <c r="G59" s="14"/>
      <c r="H59" s="14"/>
      <c r="I59" s="14"/>
      <c r="J59" s="37">
        <v>234.30000305175781</v>
      </c>
      <c r="K59" s="27">
        <v>1.984315037727356</v>
      </c>
      <c r="L59" s="26">
        <v>0</v>
      </c>
      <c r="M59" s="26">
        <v>0</v>
      </c>
      <c r="N59" s="28">
        <v>0.74299997091293335</v>
      </c>
      <c r="O59" s="36">
        <f t="shared" si="35"/>
        <v>5720.0000000000009</v>
      </c>
      <c r="P59" s="29"/>
      <c r="Q59" s="4">
        <v>1.1000000000000001</v>
      </c>
      <c r="R59" s="14"/>
      <c r="S59" s="14"/>
      <c r="T59" s="16"/>
    </row>
    <row r="60" spans="1:20" ht="19.5" customHeight="1" x14ac:dyDescent="0.25">
      <c r="A60" s="4">
        <f t="shared" si="32"/>
        <v>15.511746090508979</v>
      </c>
      <c r="B60" s="4">
        <f t="shared" si="33"/>
        <v>3.873721675120041</v>
      </c>
      <c r="C60" s="5">
        <v>0</v>
      </c>
      <c r="D60" s="5">
        <v>0</v>
      </c>
      <c r="E60" s="24">
        <f t="shared" si="34"/>
        <v>0.78100001811981201</v>
      </c>
      <c r="F60" s="25">
        <v>5720.0000000000009</v>
      </c>
      <c r="G60" s="14"/>
      <c r="H60" s="14"/>
      <c r="I60" s="14"/>
      <c r="J60" s="26">
        <v>278.08001708984375</v>
      </c>
      <c r="K60" s="27">
        <v>1.9619375467300415</v>
      </c>
      <c r="L60" s="26">
        <v>0</v>
      </c>
      <c r="M60" s="26">
        <v>0</v>
      </c>
      <c r="N60" s="28">
        <v>0.78100001811981201</v>
      </c>
      <c r="O60" s="36">
        <f t="shared" si="35"/>
        <v>5720.0000000000009</v>
      </c>
      <c r="P60" s="29"/>
      <c r="Q60" s="4">
        <v>1.1000000000000001</v>
      </c>
      <c r="R60" s="14"/>
      <c r="S60" s="14"/>
      <c r="T60" s="16"/>
    </row>
    <row r="61" spans="1:20" ht="19.5" customHeight="1" x14ac:dyDescent="0.25">
      <c r="A61" s="4">
        <f t="shared" si="32"/>
        <v>18.642170345934261</v>
      </c>
      <c r="B61" s="4">
        <f t="shared" si="33"/>
        <v>3.9841052292278021</v>
      </c>
      <c r="C61" s="5">
        <v>0</v>
      </c>
      <c r="D61" s="5">
        <v>0</v>
      </c>
      <c r="E61" s="24">
        <f t="shared" si="34"/>
        <v>0.79500001668930054</v>
      </c>
      <c r="F61" s="25">
        <v>5720.0000000000009</v>
      </c>
      <c r="G61" s="14"/>
      <c r="H61" s="14"/>
      <c r="I61" s="14"/>
      <c r="J61" s="26">
        <v>324.94000244140625</v>
      </c>
      <c r="K61" s="27">
        <v>1.9075801372528076</v>
      </c>
      <c r="L61" s="26">
        <v>0</v>
      </c>
      <c r="M61" s="26">
        <v>0</v>
      </c>
      <c r="N61" s="28">
        <v>0.79500001668930054</v>
      </c>
      <c r="O61" s="36">
        <f t="shared" si="35"/>
        <v>5720.0000000000009</v>
      </c>
      <c r="P61" s="29"/>
      <c r="Q61" s="4">
        <v>1.1000000000000001</v>
      </c>
      <c r="R61" s="14"/>
      <c r="S61" s="14"/>
      <c r="T61" s="16"/>
    </row>
    <row r="62" spans="1:20" ht="19.5" customHeight="1" x14ac:dyDescent="0.25">
      <c r="A62" s="4">
        <f t="shared" si="32"/>
        <v>23.346641734128497</v>
      </c>
      <c r="B62" s="4">
        <f t="shared" si="33"/>
        <v>4.2111547139481411</v>
      </c>
      <c r="C62" s="5">
        <v>0</v>
      </c>
      <c r="D62" s="5">
        <v>0</v>
      </c>
      <c r="E62" s="24">
        <f t="shared" si="34"/>
        <v>0.77600002288818359</v>
      </c>
      <c r="F62" s="25">
        <v>5720.0000000000009</v>
      </c>
      <c r="G62" s="14"/>
      <c r="H62" s="14"/>
      <c r="I62" s="14"/>
      <c r="J62" s="26">
        <v>385</v>
      </c>
      <c r="K62" s="27">
        <v>1.8047306537628174</v>
      </c>
      <c r="L62" s="26">
        <v>0</v>
      </c>
      <c r="M62" s="26">
        <v>0</v>
      </c>
      <c r="N62" s="28">
        <v>0.77600002288818359</v>
      </c>
      <c r="O62" s="36">
        <f t="shared" si="35"/>
        <v>5720.0000000000009</v>
      </c>
      <c r="P62" s="29"/>
      <c r="Q62" s="4">
        <v>1.1000000000000001</v>
      </c>
      <c r="R62" s="14"/>
      <c r="S62" s="14"/>
      <c r="T62" s="16"/>
    </row>
    <row r="63" spans="1:20" ht="19.5" customHeight="1" x14ac:dyDescent="0.25">
      <c r="A63" s="4">
        <f t="shared" si="32"/>
        <v>33.225684380977597</v>
      </c>
      <c r="B63" s="4">
        <f t="shared" si="33"/>
        <v>4.7370847842895634</v>
      </c>
      <c r="C63" s="5">
        <v>0</v>
      </c>
      <c r="D63" s="5">
        <v>0</v>
      </c>
      <c r="E63" s="24">
        <f t="shared" si="34"/>
        <v>0.68000000715255737</v>
      </c>
      <c r="F63" s="25">
        <v>5720.0000000000009</v>
      </c>
      <c r="G63" s="14"/>
      <c r="H63" s="14"/>
      <c r="I63" s="14"/>
      <c r="J63" s="26">
        <v>487.07998657226562</v>
      </c>
      <c r="K63" s="27">
        <v>1.6043622493743896</v>
      </c>
      <c r="L63" s="26">
        <v>0</v>
      </c>
      <c r="M63" s="26">
        <v>0</v>
      </c>
      <c r="N63" s="28">
        <v>0.68000000715255737</v>
      </c>
      <c r="O63" s="36">
        <f t="shared" si="35"/>
        <v>5720.0000000000009</v>
      </c>
      <c r="P63" s="29"/>
      <c r="Q63" s="4">
        <v>1.1000000000000001</v>
      </c>
      <c r="R63" s="14"/>
      <c r="S63" s="14"/>
      <c r="T63" s="16"/>
    </row>
    <row r="64" spans="1:20" ht="19.5" customHeight="1" x14ac:dyDescent="0.25">
      <c r="A64" s="15" t="s">
        <v>5</v>
      </c>
      <c r="B64" s="5">
        <v>0</v>
      </c>
      <c r="C64" s="16"/>
      <c r="D64" s="16"/>
      <c r="E64" s="23"/>
      <c r="F64" s="22"/>
      <c r="G64" s="14"/>
      <c r="H64" s="14"/>
      <c r="I64" s="14"/>
      <c r="J64" s="22"/>
      <c r="K64" s="17"/>
      <c r="L64" s="22"/>
      <c r="M64" s="22"/>
      <c r="N64" s="23"/>
      <c r="O64" s="22"/>
      <c r="P64" s="14"/>
      <c r="Q64" s="17"/>
      <c r="R64" s="14"/>
      <c r="S64" s="14"/>
      <c r="T64" s="16"/>
    </row>
    <row r="65" spans="1:20" ht="19.5" customHeight="1" x14ac:dyDescent="0.25">
      <c r="A65" s="6" t="s">
        <v>19</v>
      </c>
      <c r="B65" s="5">
        <v>501</v>
      </c>
      <c r="C65" s="16"/>
      <c r="D65" s="16"/>
      <c r="E65" s="23"/>
      <c r="F65" s="22"/>
      <c r="G65" s="14"/>
      <c r="H65" s="14"/>
      <c r="I65" s="14"/>
      <c r="J65" s="4"/>
      <c r="K65" s="17"/>
      <c r="L65" s="22"/>
      <c r="M65" s="22"/>
      <c r="N65" s="23"/>
      <c r="O65" s="22"/>
      <c r="P65" s="14"/>
      <c r="Q65" s="17"/>
      <c r="R65" s="14"/>
      <c r="S65" s="14"/>
      <c r="T65" s="16"/>
    </row>
    <row r="66" spans="1:20" ht="19.5" customHeight="1" x14ac:dyDescent="0.25">
      <c r="A66" s="6" t="s">
        <v>6</v>
      </c>
      <c r="B66" s="4">
        <v>285.14999999999998</v>
      </c>
      <c r="C66" s="16"/>
      <c r="D66" s="16"/>
      <c r="E66" s="23"/>
      <c r="F66" s="22"/>
      <c r="G66" s="14"/>
      <c r="H66" s="14"/>
      <c r="I66" s="14"/>
      <c r="J66" s="4"/>
      <c r="K66" s="17"/>
      <c r="L66" s="22"/>
      <c r="M66" s="22"/>
      <c r="N66" s="23"/>
      <c r="O66" s="22"/>
      <c r="P66" s="14"/>
      <c r="Q66" s="17"/>
      <c r="R66" s="14"/>
      <c r="S66" s="14"/>
      <c r="T66" s="16"/>
    </row>
    <row r="67" spans="1:20" ht="19.5" customHeight="1" x14ac:dyDescent="0.25">
      <c r="A67" s="6" t="s">
        <v>7</v>
      </c>
      <c r="B67" s="4">
        <v>7.6</v>
      </c>
      <c r="C67" s="16"/>
      <c r="D67" s="16"/>
      <c r="E67" s="23"/>
      <c r="F67" s="22"/>
      <c r="G67" s="14"/>
      <c r="H67" s="14"/>
      <c r="I67" s="14"/>
      <c r="J67" s="4"/>
      <c r="K67" s="17"/>
      <c r="L67" s="22"/>
      <c r="M67" s="22"/>
      <c r="N67" s="23"/>
      <c r="O67" s="22"/>
      <c r="P67" s="14"/>
      <c r="Q67" s="17"/>
      <c r="R67" s="14"/>
      <c r="S67" s="14"/>
      <c r="T67" s="16"/>
    </row>
    <row r="68" spans="1:20" ht="19.5" customHeight="1" x14ac:dyDescent="0.25">
      <c r="A68" s="6" t="s">
        <v>8</v>
      </c>
      <c r="B68" s="4">
        <v>1.7</v>
      </c>
      <c r="C68" s="16"/>
      <c r="D68" s="16"/>
      <c r="E68" s="23"/>
      <c r="F68" s="22"/>
      <c r="G68" s="14"/>
      <c r="H68" s="14"/>
      <c r="I68" s="14"/>
      <c r="J68" s="4"/>
      <c r="K68" s="17"/>
      <c r="L68" s="22"/>
      <c r="M68" s="22"/>
      <c r="N68" s="23"/>
      <c r="O68" s="22"/>
      <c r="P68" s="14"/>
      <c r="Q68" s="17"/>
      <c r="R68" s="14"/>
      <c r="S68" s="14"/>
      <c r="T68" s="16"/>
    </row>
    <row r="69" spans="1:20" ht="19.5" customHeight="1" x14ac:dyDescent="0.25">
      <c r="A69" s="6" t="s">
        <v>9</v>
      </c>
      <c r="B69" s="4">
        <v>0.85</v>
      </c>
      <c r="C69" s="16"/>
      <c r="D69" s="16"/>
      <c r="E69" s="23"/>
      <c r="F69" s="22"/>
      <c r="G69" s="14"/>
      <c r="H69" s="14"/>
      <c r="I69" s="14"/>
      <c r="J69" s="4"/>
      <c r="K69" s="17"/>
      <c r="L69" s="22"/>
      <c r="M69" s="22"/>
      <c r="N69" s="23"/>
      <c r="O69" s="22"/>
      <c r="P69" s="14"/>
      <c r="Q69" s="17"/>
      <c r="R69" s="14"/>
      <c r="S69" s="14"/>
      <c r="T69" s="16"/>
    </row>
    <row r="70" spans="1:20" ht="19.5" customHeight="1" x14ac:dyDescent="0.25">
      <c r="A70" s="6" t="s">
        <v>10</v>
      </c>
      <c r="B70" s="4">
        <v>0.94</v>
      </c>
      <c r="C70" s="16"/>
      <c r="D70" s="16"/>
      <c r="E70" s="23"/>
      <c r="F70" s="22"/>
      <c r="G70" s="14"/>
      <c r="H70" s="14"/>
      <c r="I70" s="14"/>
      <c r="J70" s="4"/>
      <c r="K70" s="17"/>
      <c r="L70" s="22"/>
      <c r="M70" s="22"/>
      <c r="N70" s="23"/>
      <c r="O70" s="22"/>
      <c r="P70" s="14"/>
      <c r="Q70" s="17"/>
      <c r="R70" s="14"/>
      <c r="S70" s="14"/>
      <c r="T70" s="16"/>
    </row>
    <row r="71" spans="1:20" ht="19.5" customHeight="1" x14ac:dyDescent="0.25">
      <c r="A71" s="6" t="s">
        <v>11</v>
      </c>
      <c r="B71" s="5">
        <v>5200</v>
      </c>
      <c r="C71" s="16"/>
      <c r="D71" s="16"/>
      <c r="E71" s="23"/>
      <c r="F71" s="22"/>
      <c r="G71" s="14"/>
      <c r="H71" s="14"/>
      <c r="I71" s="14"/>
      <c r="J71" s="4"/>
      <c r="K71" s="17"/>
      <c r="L71" s="22"/>
      <c r="M71" s="22"/>
      <c r="N71" s="23"/>
      <c r="O71" s="22"/>
      <c r="P71" s="14"/>
      <c r="Q71" s="17"/>
      <c r="R71" s="14"/>
      <c r="S71" s="14"/>
      <c r="T71" s="16"/>
    </row>
    <row r="72" spans="1:20" ht="19.5" customHeight="1" x14ac:dyDescent="0.25">
      <c r="A72" s="6" t="s">
        <v>12</v>
      </c>
      <c r="B72" s="5">
        <v>0</v>
      </c>
      <c r="C72" s="16"/>
      <c r="D72" s="16"/>
      <c r="E72" s="23"/>
      <c r="F72" s="22"/>
      <c r="G72" s="14"/>
      <c r="H72" s="14"/>
      <c r="I72" s="14"/>
      <c r="J72" s="4"/>
      <c r="K72" s="17"/>
      <c r="L72" s="22"/>
      <c r="M72" s="22"/>
      <c r="N72" s="23"/>
      <c r="O72" s="22"/>
      <c r="P72" s="14"/>
      <c r="Q72" s="17"/>
      <c r="R72" s="14"/>
      <c r="S72" s="14"/>
      <c r="T72" s="16"/>
    </row>
    <row r="73" spans="1:20" ht="19.5" customHeight="1" x14ac:dyDescent="0.25">
      <c r="A73" s="6" t="s">
        <v>13</v>
      </c>
      <c r="B73" s="5">
        <v>0</v>
      </c>
      <c r="C73" s="16"/>
      <c r="D73" s="16"/>
      <c r="E73" s="23"/>
      <c r="F73" s="22"/>
      <c r="G73" s="14"/>
      <c r="H73" s="14"/>
      <c r="I73" s="14"/>
      <c r="J73" s="4"/>
      <c r="K73" s="17"/>
      <c r="L73" s="22"/>
      <c r="M73" s="22"/>
      <c r="N73" s="23"/>
      <c r="O73" s="22"/>
      <c r="P73" s="14"/>
      <c r="Q73" s="17"/>
      <c r="R73" s="14"/>
      <c r="S73" s="14"/>
      <c r="T73" s="16"/>
    </row>
    <row r="74" spans="1:20" ht="19.5" customHeight="1" x14ac:dyDescent="0.25">
      <c r="A74" s="6" t="s">
        <v>14</v>
      </c>
      <c r="B74" s="5">
        <v>0</v>
      </c>
      <c r="C74" s="16"/>
      <c r="D74" s="16"/>
      <c r="E74" s="23"/>
      <c r="F74" s="22"/>
      <c r="G74" s="14"/>
      <c r="H74" s="14"/>
      <c r="I74" s="14"/>
      <c r="J74" s="4"/>
      <c r="K74" s="17"/>
      <c r="L74" s="22"/>
      <c r="M74" s="22"/>
      <c r="N74" s="23"/>
      <c r="O74" s="22"/>
      <c r="P74" s="14"/>
      <c r="Q74" s="17"/>
      <c r="R74" s="14"/>
      <c r="S74" s="14"/>
      <c r="T74" s="16"/>
    </row>
    <row r="75" spans="1:20" ht="19.5" customHeight="1" x14ac:dyDescent="0.25">
      <c r="A75" s="15" t="s">
        <v>15</v>
      </c>
      <c r="B75" s="5">
        <v>0</v>
      </c>
      <c r="C75" s="16"/>
      <c r="D75" s="16"/>
      <c r="E75" s="23"/>
      <c r="F75" s="22"/>
      <c r="G75" s="14"/>
      <c r="H75" s="14"/>
      <c r="I75" s="14"/>
      <c r="J75" s="22"/>
      <c r="K75" s="17"/>
      <c r="L75" s="22"/>
      <c r="M75" s="22"/>
      <c r="N75" s="23"/>
      <c r="O75" s="22"/>
      <c r="P75" s="14"/>
      <c r="Q75" s="17"/>
      <c r="R75" s="14"/>
      <c r="S75" s="14"/>
      <c r="T75" s="16"/>
    </row>
    <row r="76" spans="1:20" ht="19.5" customHeight="1" x14ac:dyDescent="0.25">
      <c r="A76" s="6" t="s">
        <v>16</v>
      </c>
      <c r="B76" s="5">
        <v>20</v>
      </c>
      <c r="C76" s="16"/>
      <c r="D76" s="16"/>
      <c r="E76" s="23"/>
      <c r="F76" s="22"/>
      <c r="G76" s="14"/>
      <c r="H76" s="14"/>
      <c r="I76" s="14"/>
      <c r="J76" s="4"/>
      <c r="K76" s="17"/>
      <c r="L76" s="22"/>
      <c r="M76" s="22"/>
      <c r="N76" s="23"/>
      <c r="O76" s="22"/>
      <c r="P76" s="14"/>
      <c r="Q76" s="17"/>
      <c r="R76" s="14"/>
      <c r="S76" s="14"/>
      <c r="T76" s="16"/>
    </row>
    <row r="77" spans="1:20" ht="19.5" customHeight="1" x14ac:dyDescent="0.25">
      <c r="A77" s="6" t="s">
        <v>17</v>
      </c>
      <c r="B77" s="4">
        <v>10.5</v>
      </c>
      <c r="C77" s="16"/>
      <c r="D77" s="16"/>
      <c r="E77" s="23"/>
      <c r="F77" s="22"/>
      <c r="G77" s="14"/>
      <c r="H77" s="14"/>
      <c r="I77" s="14"/>
      <c r="J77" s="32"/>
      <c r="K77" s="17"/>
      <c r="L77" s="22"/>
      <c r="M77" s="22"/>
      <c r="N77" s="23"/>
      <c r="O77" s="22"/>
      <c r="P77" s="14"/>
      <c r="Q77" s="17"/>
      <c r="R77" s="14"/>
      <c r="S77" s="14"/>
      <c r="T77" s="16"/>
    </row>
    <row r="78" spans="1:20" ht="19.5" customHeight="1" x14ac:dyDescent="0.25">
      <c r="A78" s="6" t="s">
        <v>18</v>
      </c>
      <c r="B78" s="5">
        <v>20</v>
      </c>
      <c r="C78" s="16"/>
      <c r="D78" s="16"/>
      <c r="E78" s="23"/>
      <c r="F78" s="22"/>
      <c r="G78" s="14"/>
      <c r="H78" s="14"/>
      <c r="I78" s="14"/>
      <c r="J78" s="32"/>
      <c r="K78" s="17"/>
      <c r="L78" s="22"/>
      <c r="M78" s="22"/>
      <c r="N78" s="23"/>
      <c r="O78" s="22"/>
      <c r="P78" s="14"/>
      <c r="Q78" s="17"/>
      <c r="R78" s="14"/>
      <c r="S78" s="14"/>
      <c r="T78" s="1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7"/>
  <sheetViews>
    <sheetView workbookViewId="0"/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33" bestFit="1" customWidth="1"/>
    <col min="6" max="6" width="9.140625" style="34" bestFit="1" customWidth="1"/>
    <col min="7" max="9" width="14.140625" style="19" bestFit="1" customWidth="1"/>
    <col min="10" max="10" width="14.140625" style="35" bestFit="1" customWidth="1"/>
    <col min="11" max="11" width="14.140625" style="13" bestFit="1" customWidth="1"/>
    <col min="12" max="13" width="14.140625" style="34" bestFit="1" customWidth="1"/>
    <col min="14" max="14" width="14.140625" style="33" bestFit="1" customWidth="1"/>
    <col min="15" max="15" width="14.140625" style="34" bestFit="1" customWidth="1"/>
    <col min="16" max="16" width="14.140625" style="19" bestFit="1" customWidth="1"/>
    <col min="17" max="17" width="14.140625" style="13" bestFit="1" customWidth="1"/>
    <col min="18" max="18" width="14.140625" style="19" bestFit="1" customWidth="1"/>
    <col min="19" max="19" width="14.140625" style="33" bestFit="1" customWidth="1"/>
    <col min="20" max="20" width="14.140625" style="13" bestFit="1" customWidth="1"/>
  </cols>
  <sheetData>
    <row r="1" spans="1:20" ht="19.5" customHeight="1" x14ac:dyDescent="0.25">
      <c r="A1" s="1" t="s">
        <v>0</v>
      </c>
      <c r="B1" s="2" t="s">
        <v>1</v>
      </c>
      <c r="C1" s="2"/>
      <c r="D1" s="1"/>
      <c r="E1" s="20" t="s">
        <v>2</v>
      </c>
      <c r="F1" s="21" t="s">
        <v>3</v>
      </c>
      <c r="G1" s="14"/>
      <c r="H1" s="14"/>
      <c r="I1" s="14"/>
      <c r="J1" s="22"/>
      <c r="K1" s="17"/>
      <c r="L1" s="22"/>
      <c r="M1" s="22"/>
      <c r="N1" s="23"/>
      <c r="O1" s="22"/>
      <c r="P1" s="14"/>
      <c r="Q1" s="17"/>
      <c r="R1" s="14"/>
      <c r="S1" s="23"/>
      <c r="T1" s="17"/>
    </row>
    <row r="2" spans="1:20" ht="19.5" customHeight="1" x14ac:dyDescent="0.25">
      <c r="A2" s="4">
        <f t="shared" ref="A2:A8" si="0">J2*60*24/1000000*B2*10</f>
        <v>4.2427901173945131</v>
      </c>
      <c r="B2" s="4">
        <f t="shared" ref="B2:B8" si="1">$T$3/K2</f>
        <v>3.1369558259546411</v>
      </c>
      <c r="C2" s="5">
        <v>0</v>
      </c>
      <c r="D2" s="5">
        <v>0</v>
      </c>
      <c r="E2" s="24">
        <f t="shared" ref="E2:E8" si="2">N2</f>
        <v>0.73099999999999998</v>
      </c>
      <c r="F2" s="25">
        <v>6300</v>
      </c>
      <c r="G2" s="14"/>
      <c r="H2" s="14"/>
      <c r="I2" s="14"/>
      <c r="J2" s="26">
        <v>93.924880981445313</v>
      </c>
      <c r="K2" s="27">
        <v>1.6257799863815308</v>
      </c>
      <c r="L2" s="26">
        <v>0</v>
      </c>
      <c r="M2" s="26">
        <v>0</v>
      </c>
      <c r="N2" s="28">
        <f>$S$2</f>
        <v>0.73099999999999998</v>
      </c>
      <c r="O2" s="26">
        <f t="shared" ref="O2:O8" si="3">$T$2*Q2</f>
        <v>6300</v>
      </c>
      <c r="P2" s="29"/>
      <c r="Q2" s="4">
        <v>0.7</v>
      </c>
      <c r="R2" s="14"/>
      <c r="S2" s="28">
        <v>0.73099999999999998</v>
      </c>
      <c r="T2" s="5">
        <v>9000</v>
      </c>
    </row>
    <row r="3" spans="1:20" ht="19.5" customHeight="1" x14ac:dyDescent="0.25">
      <c r="A3" s="4">
        <f t="shared" si="0"/>
        <v>7.0291331525865344</v>
      </c>
      <c r="B3" s="4">
        <f t="shared" si="1"/>
        <v>3.2119976521475504</v>
      </c>
      <c r="C3" s="5">
        <v>0</v>
      </c>
      <c r="D3" s="5">
        <v>0</v>
      </c>
      <c r="E3" s="24">
        <f t="shared" si="2"/>
        <v>0.80100000000000005</v>
      </c>
      <c r="F3" s="25">
        <v>6300</v>
      </c>
      <c r="G3" s="14"/>
      <c r="H3" s="14"/>
      <c r="I3" s="14"/>
      <c r="J3" s="26">
        <v>151.97216796875</v>
      </c>
      <c r="K3" s="27">
        <v>1.5877969264984131</v>
      </c>
      <c r="L3" s="26">
        <v>0</v>
      </c>
      <c r="M3" s="26">
        <v>0</v>
      </c>
      <c r="N3" s="28">
        <f>$S$3</f>
        <v>0.80100000000000005</v>
      </c>
      <c r="O3" s="26">
        <f t="shared" si="3"/>
        <v>6300</v>
      </c>
      <c r="P3" s="29"/>
      <c r="Q3" s="4">
        <v>0.7</v>
      </c>
      <c r="R3" s="14"/>
      <c r="S3" s="28">
        <v>0.80100000000000005</v>
      </c>
      <c r="T3" s="4">
        <v>5.0999999999999996</v>
      </c>
    </row>
    <row r="4" spans="1:20" ht="19.5" customHeight="1" x14ac:dyDescent="0.25">
      <c r="A4" s="4">
        <f t="shared" si="0"/>
        <v>9.0391228252940898</v>
      </c>
      <c r="B4" s="4">
        <f t="shared" si="1"/>
        <v>3.3456298771650022</v>
      </c>
      <c r="C4" s="5">
        <v>0</v>
      </c>
      <c r="D4" s="5">
        <v>0</v>
      </c>
      <c r="E4" s="24">
        <f t="shared" si="2"/>
        <v>0.83399999999999996</v>
      </c>
      <c r="F4" s="25">
        <v>6300</v>
      </c>
      <c r="G4" s="14"/>
      <c r="H4" s="14"/>
      <c r="I4" s="14"/>
      <c r="J4" s="26">
        <v>187.6229248046875</v>
      </c>
      <c r="K4" s="27">
        <v>1.5243766307830811</v>
      </c>
      <c r="L4" s="26">
        <v>0</v>
      </c>
      <c r="M4" s="26">
        <v>0</v>
      </c>
      <c r="N4" s="28">
        <f>$S$4</f>
        <v>0.83399999999999996</v>
      </c>
      <c r="O4" s="26">
        <f t="shared" si="3"/>
        <v>6300</v>
      </c>
      <c r="P4" s="29"/>
      <c r="Q4" s="4">
        <v>0.7</v>
      </c>
      <c r="R4" s="14"/>
      <c r="S4" s="28">
        <v>0.83399999999999996</v>
      </c>
      <c r="T4" s="17"/>
    </row>
    <row r="5" spans="1:20" ht="19.5" customHeight="1" x14ac:dyDescent="0.25">
      <c r="A5" s="4">
        <f t="shared" si="0"/>
        <v>10.688097649445194</v>
      </c>
      <c r="B5" s="4">
        <f t="shared" si="1"/>
        <v>3.5431730114638667</v>
      </c>
      <c r="C5" s="5">
        <v>0</v>
      </c>
      <c r="D5" s="5">
        <v>0</v>
      </c>
      <c r="E5" s="24">
        <f t="shared" si="2"/>
        <v>0.82499999999999996</v>
      </c>
      <c r="F5" s="25">
        <v>6300</v>
      </c>
      <c r="G5" s="14"/>
      <c r="H5" s="14"/>
      <c r="I5" s="14"/>
      <c r="J5" s="26">
        <v>209.4814453125</v>
      </c>
      <c r="K5" s="27">
        <v>1.4393877983093262</v>
      </c>
      <c r="L5" s="26">
        <v>0</v>
      </c>
      <c r="M5" s="26">
        <v>0</v>
      </c>
      <c r="N5" s="28">
        <f>$S$5</f>
        <v>0.82499999999999996</v>
      </c>
      <c r="O5" s="26">
        <f t="shared" si="3"/>
        <v>6300</v>
      </c>
      <c r="P5" s="29"/>
      <c r="Q5" s="4">
        <v>0.7</v>
      </c>
      <c r="R5" s="14"/>
      <c r="S5" s="28">
        <v>0.82499999999999996</v>
      </c>
      <c r="T5" s="17"/>
    </row>
    <row r="6" spans="1:20" ht="19.5" customHeight="1" x14ac:dyDescent="0.25">
      <c r="A6" s="4">
        <f t="shared" si="0"/>
        <v>12.13061282162607</v>
      </c>
      <c r="B6" s="4">
        <f t="shared" si="1"/>
        <v>3.742445529629614</v>
      </c>
      <c r="C6" s="5">
        <v>0</v>
      </c>
      <c r="D6" s="5">
        <v>0</v>
      </c>
      <c r="E6" s="24">
        <f t="shared" si="2"/>
        <v>0.78300000000000003</v>
      </c>
      <c r="F6" s="25">
        <v>6300</v>
      </c>
      <c r="G6" s="14"/>
      <c r="H6" s="14"/>
      <c r="I6" s="14"/>
      <c r="J6" s="26">
        <v>225.09443664550781</v>
      </c>
      <c r="K6" s="27">
        <v>1.3627452850341797</v>
      </c>
      <c r="L6" s="26">
        <v>0</v>
      </c>
      <c r="M6" s="26">
        <v>0</v>
      </c>
      <c r="N6" s="28">
        <f>$S$6</f>
        <v>0.78300000000000003</v>
      </c>
      <c r="O6" s="26">
        <f t="shared" si="3"/>
        <v>6300</v>
      </c>
      <c r="P6" s="29"/>
      <c r="Q6" s="4">
        <v>0.7</v>
      </c>
      <c r="R6" s="14"/>
      <c r="S6" s="28">
        <v>0.78300000000000003</v>
      </c>
      <c r="T6" s="17"/>
    </row>
    <row r="7" spans="1:20" ht="19.5" customHeight="1" x14ac:dyDescent="0.25">
      <c r="A7" s="4">
        <f t="shared" si="0"/>
        <v>13.403972078513764</v>
      </c>
      <c r="B7" s="4">
        <f t="shared" si="1"/>
        <v>3.9409151341643276</v>
      </c>
      <c r="C7" s="5">
        <v>0</v>
      </c>
      <c r="D7" s="5">
        <v>0</v>
      </c>
      <c r="E7" s="24">
        <f t="shared" si="2"/>
        <v>0.72499999999999998</v>
      </c>
      <c r="F7" s="25">
        <v>6300</v>
      </c>
      <c r="G7" s="14"/>
      <c r="H7" s="14"/>
      <c r="I7" s="14"/>
      <c r="J7" s="26">
        <v>236.19676208496094</v>
      </c>
      <c r="K7" s="27">
        <v>1.2941156625747681</v>
      </c>
      <c r="L7" s="26">
        <v>0</v>
      </c>
      <c r="M7" s="26">
        <v>0</v>
      </c>
      <c r="N7" s="28">
        <f>$S$7</f>
        <v>0.72499999999999998</v>
      </c>
      <c r="O7" s="26">
        <f t="shared" si="3"/>
        <v>6300</v>
      </c>
      <c r="P7" s="29"/>
      <c r="Q7" s="4">
        <v>0.7</v>
      </c>
      <c r="R7" s="14"/>
      <c r="S7" s="28">
        <v>0.72499999999999998</v>
      </c>
      <c r="T7" s="17"/>
    </row>
    <row r="8" spans="1:20" ht="19.5" customHeight="1" x14ac:dyDescent="0.25">
      <c r="A8" s="4">
        <f t="shared" si="0"/>
        <v>13.824708052566123</v>
      </c>
      <c r="B8" s="4">
        <f t="shared" si="1"/>
        <v>3.9997985043774249</v>
      </c>
      <c r="C8" s="5">
        <v>0</v>
      </c>
      <c r="D8" s="5">
        <v>0</v>
      </c>
      <c r="E8" s="24">
        <f t="shared" si="2"/>
        <v>0.70699999999999996</v>
      </c>
      <c r="F8" s="25">
        <v>6300</v>
      </c>
      <c r="G8" s="14"/>
      <c r="H8" s="14"/>
      <c r="I8" s="14"/>
      <c r="J8" s="26">
        <v>240.02438354492187</v>
      </c>
      <c r="K8" s="27">
        <v>1.27506422996521</v>
      </c>
      <c r="L8" s="26">
        <v>0</v>
      </c>
      <c r="M8" s="26">
        <v>0</v>
      </c>
      <c r="N8" s="28">
        <f>$S$8</f>
        <v>0.70699999999999996</v>
      </c>
      <c r="O8" s="26">
        <f t="shared" si="3"/>
        <v>6300</v>
      </c>
      <c r="P8" s="29"/>
      <c r="Q8" s="4">
        <v>0.7</v>
      </c>
      <c r="R8" s="14"/>
      <c r="S8" s="28">
        <v>0.70699999999999996</v>
      </c>
      <c r="T8" s="17"/>
    </row>
    <row r="9" spans="1:20" ht="19.5" customHeight="1" x14ac:dyDescent="0.25">
      <c r="A9" s="15" t="s">
        <v>4</v>
      </c>
      <c r="B9" s="16"/>
      <c r="C9" s="16"/>
      <c r="D9" s="16"/>
      <c r="E9" s="24"/>
      <c r="F9" s="22"/>
      <c r="G9" s="14"/>
      <c r="H9" s="14"/>
      <c r="I9" s="14"/>
      <c r="J9" s="26"/>
      <c r="K9" s="27"/>
      <c r="L9" s="26"/>
      <c r="M9" s="26"/>
      <c r="N9" s="28"/>
      <c r="O9" s="26"/>
      <c r="P9" s="29"/>
      <c r="Q9" s="17"/>
      <c r="R9" s="14"/>
      <c r="S9" s="23"/>
      <c r="T9" s="17"/>
    </row>
    <row r="10" spans="1:20" ht="19.5" customHeight="1" x14ac:dyDescent="0.25">
      <c r="A10" s="4">
        <f t="shared" ref="A10:A16" si="4">J10*60*24/1000000*B10*10</f>
        <v>4.2524437191591602</v>
      </c>
      <c r="B10" s="4">
        <f t="shared" ref="B10:B16" si="5">$T$3/K10</f>
        <v>2.9344870106018894</v>
      </c>
      <c r="C10" s="5">
        <v>0</v>
      </c>
      <c r="D10" s="5">
        <v>0</v>
      </c>
      <c r="E10" s="24">
        <f t="shared" ref="E10:E16" si="6">N10</f>
        <v>0.73099999999999998</v>
      </c>
      <c r="F10" s="25">
        <v>6750</v>
      </c>
      <c r="G10" s="14"/>
      <c r="H10" s="14"/>
      <c r="I10" s="14"/>
      <c r="J10" s="26">
        <v>100.63380432128906</v>
      </c>
      <c r="K10" s="27">
        <v>1.7379528284072876</v>
      </c>
      <c r="L10" s="26">
        <v>0</v>
      </c>
      <c r="M10" s="26">
        <v>0</v>
      </c>
      <c r="N10" s="28">
        <f>$S$2</f>
        <v>0.73099999999999998</v>
      </c>
      <c r="O10" s="26">
        <f t="shared" ref="O10:O16" si="7">$T$2*Q10</f>
        <v>6750</v>
      </c>
      <c r="P10" s="29"/>
      <c r="Q10" s="4">
        <v>0.75</v>
      </c>
      <c r="R10" s="14"/>
      <c r="S10" s="23"/>
      <c r="T10" s="17"/>
    </row>
    <row r="11" spans="1:20" ht="19.5" customHeight="1" x14ac:dyDescent="0.25">
      <c r="A11" s="4">
        <f t="shared" si="4"/>
        <v>7.0636813502603157</v>
      </c>
      <c r="B11" s="4">
        <f t="shared" si="5"/>
        <v>3.0125988214206116</v>
      </c>
      <c r="C11" s="5">
        <v>0</v>
      </c>
      <c r="D11" s="5">
        <v>0</v>
      </c>
      <c r="E11" s="24">
        <f t="shared" si="6"/>
        <v>0.80100000000000005</v>
      </c>
      <c r="F11" s="25">
        <v>6750</v>
      </c>
      <c r="G11" s="14"/>
      <c r="H11" s="14"/>
      <c r="I11" s="14"/>
      <c r="J11" s="26">
        <v>162.82733154296875</v>
      </c>
      <c r="K11" s="27">
        <v>1.6928905248641968</v>
      </c>
      <c r="L11" s="26">
        <v>0</v>
      </c>
      <c r="M11" s="26">
        <v>0</v>
      </c>
      <c r="N11" s="28">
        <f>$S$3</f>
        <v>0.80100000000000005</v>
      </c>
      <c r="O11" s="26">
        <f t="shared" si="7"/>
        <v>6750</v>
      </c>
      <c r="P11" s="29"/>
      <c r="Q11" s="4">
        <v>0.75</v>
      </c>
      <c r="R11" s="14"/>
      <c r="S11" s="23"/>
      <c r="T11" s="17"/>
    </row>
    <row r="12" spans="1:20" ht="19.5" customHeight="1" x14ac:dyDescent="0.25">
      <c r="A12" s="4">
        <f t="shared" si="4"/>
        <v>9.1307253306189544</v>
      </c>
      <c r="B12" s="4">
        <f t="shared" si="5"/>
        <v>3.1542321345350732</v>
      </c>
      <c r="C12" s="5">
        <v>0</v>
      </c>
      <c r="D12" s="5">
        <v>0</v>
      </c>
      <c r="E12" s="24">
        <f t="shared" si="6"/>
        <v>0.83399999999999996</v>
      </c>
      <c r="F12" s="25">
        <v>6750</v>
      </c>
      <c r="G12" s="14"/>
      <c r="H12" s="14"/>
      <c r="I12" s="14"/>
      <c r="J12" s="26">
        <v>201.02456665039062</v>
      </c>
      <c r="K12" s="27">
        <v>1.6168752908706665</v>
      </c>
      <c r="L12" s="26">
        <v>0</v>
      </c>
      <c r="M12" s="26">
        <v>0</v>
      </c>
      <c r="N12" s="28">
        <f>$S$4</f>
        <v>0.83399999999999996</v>
      </c>
      <c r="O12" s="26">
        <f t="shared" si="7"/>
        <v>6750</v>
      </c>
      <c r="P12" s="29"/>
      <c r="Q12" s="4">
        <v>0.75</v>
      </c>
      <c r="R12" s="14"/>
      <c r="S12" s="23"/>
      <c r="T12" s="17"/>
    </row>
    <row r="13" spans="1:20" ht="19.5" customHeight="1" x14ac:dyDescent="0.25">
      <c r="A13" s="4">
        <f t="shared" si="4"/>
        <v>10.879329965397595</v>
      </c>
      <c r="B13" s="4">
        <f t="shared" si="5"/>
        <v>3.3661298040949137</v>
      </c>
      <c r="C13" s="5">
        <v>0</v>
      </c>
      <c r="D13" s="5">
        <v>0</v>
      </c>
      <c r="E13" s="24">
        <f t="shared" si="6"/>
        <v>0.82499999999999996</v>
      </c>
      <c r="F13" s="25">
        <v>6750</v>
      </c>
      <c r="G13" s="14"/>
      <c r="H13" s="14"/>
      <c r="I13" s="14"/>
      <c r="J13" s="26">
        <v>224.44441223144531</v>
      </c>
      <c r="K13" s="27">
        <v>1.5150930881500244</v>
      </c>
      <c r="L13" s="26">
        <v>0</v>
      </c>
      <c r="M13" s="26">
        <v>0</v>
      </c>
      <c r="N13" s="28">
        <f>$S$5</f>
        <v>0.82499999999999996</v>
      </c>
      <c r="O13" s="26">
        <f t="shared" si="7"/>
        <v>6750</v>
      </c>
      <c r="P13" s="29"/>
      <c r="Q13" s="4">
        <v>0.75</v>
      </c>
      <c r="R13" s="14"/>
      <c r="S13" s="23"/>
      <c r="T13" s="17"/>
    </row>
    <row r="14" spans="1:20" ht="19.5" customHeight="1" x14ac:dyDescent="0.25">
      <c r="A14" s="4">
        <f t="shared" si="4"/>
        <v>12.440292903268046</v>
      </c>
      <c r="B14" s="4">
        <f t="shared" si="5"/>
        <v>3.5821200368846515</v>
      </c>
      <c r="C14" s="5">
        <v>0</v>
      </c>
      <c r="D14" s="5">
        <v>0</v>
      </c>
      <c r="E14" s="24">
        <f t="shared" si="6"/>
        <v>0.78300000000000003</v>
      </c>
      <c r="F14" s="25">
        <v>6750</v>
      </c>
      <c r="G14" s="14"/>
      <c r="H14" s="14"/>
      <c r="I14" s="14"/>
      <c r="J14" s="26">
        <v>241.172607421875</v>
      </c>
      <c r="K14" s="27">
        <v>1.4237378835678101</v>
      </c>
      <c r="L14" s="26">
        <v>0</v>
      </c>
      <c r="M14" s="26">
        <v>0</v>
      </c>
      <c r="N14" s="28">
        <f>$S$6</f>
        <v>0.78300000000000003</v>
      </c>
      <c r="O14" s="26">
        <f t="shared" si="7"/>
        <v>6750</v>
      </c>
      <c r="P14" s="29"/>
      <c r="Q14" s="4">
        <v>0.75</v>
      </c>
      <c r="R14" s="14"/>
      <c r="S14" s="23"/>
      <c r="T14" s="17"/>
    </row>
    <row r="15" spans="1:20" ht="19.5" customHeight="1" x14ac:dyDescent="0.25">
      <c r="A15" s="4">
        <f t="shared" si="4"/>
        <v>13.844759032364284</v>
      </c>
      <c r="B15" s="4">
        <f t="shared" si="5"/>
        <v>3.7991438719281847</v>
      </c>
      <c r="C15" s="5">
        <v>0</v>
      </c>
      <c r="D15" s="5">
        <v>0</v>
      </c>
      <c r="E15" s="24">
        <f t="shared" si="6"/>
        <v>0.72499999999999998</v>
      </c>
      <c r="F15" s="25">
        <v>6750</v>
      </c>
      <c r="G15" s="14"/>
      <c r="H15" s="14"/>
      <c r="I15" s="14"/>
      <c r="J15" s="26">
        <v>253.06796264648437</v>
      </c>
      <c r="K15" s="27">
        <v>1.3424077033996582</v>
      </c>
      <c r="L15" s="26">
        <v>0</v>
      </c>
      <c r="M15" s="26">
        <v>0</v>
      </c>
      <c r="N15" s="28">
        <f>$S$7</f>
        <v>0.72499999999999998</v>
      </c>
      <c r="O15" s="26">
        <f t="shared" si="7"/>
        <v>6750</v>
      </c>
      <c r="P15" s="29"/>
      <c r="Q15" s="4">
        <v>0.75</v>
      </c>
      <c r="R15" s="14"/>
      <c r="S15" s="23"/>
      <c r="T15" s="17"/>
    </row>
    <row r="16" spans="1:20" ht="19.5" customHeight="1" x14ac:dyDescent="0.25">
      <c r="A16" s="4">
        <f t="shared" si="4"/>
        <v>14.308792496046895</v>
      </c>
      <c r="B16" s="4">
        <f t="shared" si="5"/>
        <v>3.8638647696577801</v>
      </c>
      <c r="C16" s="5">
        <v>0</v>
      </c>
      <c r="D16" s="5">
        <v>0</v>
      </c>
      <c r="E16" s="24">
        <f t="shared" si="6"/>
        <v>0.70699999999999996</v>
      </c>
      <c r="F16" s="25">
        <v>6750</v>
      </c>
      <c r="G16" s="14"/>
      <c r="H16" s="14"/>
      <c r="I16" s="14"/>
      <c r="J16" s="26">
        <v>257.16897583007812</v>
      </c>
      <c r="K16" s="27">
        <v>1.3199219703674316</v>
      </c>
      <c r="L16" s="26">
        <v>0</v>
      </c>
      <c r="M16" s="26">
        <v>0</v>
      </c>
      <c r="N16" s="28">
        <f>$S$8</f>
        <v>0.70699999999999996</v>
      </c>
      <c r="O16" s="26">
        <f t="shared" si="7"/>
        <v>6750</v>
      </c>
      <c r="P16" s="29"/>
      <c r="Q16" s="4">
        <v>0.75</v>
      </c>
      <c r="R16" s="14"/>
      <c r="S16" s="23"/>
      <c r="T16" s="17"/>
    </row>
    <row r="17" spans="1:20" ht="19.5" customHeight="1" x14ac:dyDescent="0.25">
      <c r="A17" s="15" t="s">
        <v>4</v>
      </c>
      <c r="B17" s="16"/>
      <c r="C17" s="16"/>
      <c r="D17" s="16"/>
      <c r="E17" s="24"/>
      <c r="F17" s="22"/>
      <c r="G17" s="14"/>
      <c r="H17" s="14"/>
      <c r="I17" s="14"/>
      <c r="J17" s="26"/>
      <c r="K17" s="27"/>
      <c r="L17" s="26"/>
      <c r="M17" s="26"/>
      <c r="N17" s="28"/>
      <c r="O17" s="26"/>
      <c r="P17" s="29"/>
      <c r="Q17" s="17"/>
      <c r="R17" s="14"/>
      <c r="S17" s="23"/>
      <c r="T17" s="17"/>
    </row>
    <row r="18" spans="1:20" ht="19.5" customHeight="1" x14ac:dyDescent="0.25">
      <c r="A18" s="4">
        <f t="shared" ref="A18:A24" si="8">J18*60*24/1000000*B18*10</f>
        <v>4.2292806567260426</v>
      </c>
      <c r="B18" s="4">
        <f t="shared" ref="B18:B24" si="9">$T$3/K18</f>
        <v>2.7360963523597843</v>
      </c>
      <c r="C18" s="5">
        <v>0</v>
      </c>
      <c r="D18" s="5">
        <v>0</v>
      </c>
      <c r="E18" s="24">
        <f t="shared" ref="E18:E24" si="10">N18</f>
        <v>0.73099999999999998</v>
      </c>
      <c r="F18" s="25">
        <v>7200</v>
      </c>
      <c r="G18" s="14"/>
      <c r="H18" s="14"/>
      <c r="I18" s="14"/>
      <c r="J18" s="26">
        <v>107.34272766113281</v>
      </c>
      <c r="K18" s="27">
        <v>1.8639694452285767</v>
      </c>
      <c r="L18" s="26">
        <v>0</v>
      </c>
      <c r="M18" s="26">
        <v>0</v>
      </c>
      <c r="N18" s="28">
        <f>$S$2</f>
        <v>0.73099999999999998</v>
      </c>
      <c r="O18" s="26">
        <f t="shared" ref="O18:O24" si="11">$T$2*Q18</f>
        <v>7200</v>
      </c>
      <c r="P18" s="29"/>
      <c r="Q18" s="4">
        <v>0.8</v>
      </c>
      <c r="R18" s="14"/>
      <c r="S18" s="23"/>
      <c r="T18" s="17"/>
    </row>
    <row r="19" spans="1:20" ht="19.5" customHeight="1" x14ac:dyDescent="0.25">
      <c r="A19" s="4">
        <f t="shared" si="8"/>
        <v>7.0435404882430044</v>
      </c>
      <c r="B19" s="4">
        <f t="shared" si="9"/>
        <v>2.8162584765416354</v>
      </c>
      <c r="C19" s="5">
        <v>0</v>
      </c>
      <c r="D19" s="5">
        <v>0</v>
      </c>
      <c r="E19" s="24">
        <f t="shared" si="10"/>
        <v>0.80100000000000005</v>
      </c>
      <c r="F19" s="25">
        <v>7200</v>
      </c>
      <c r="G19" s="14"/>
      <c r="H19" s="14"/>
      <c r="I19" s="14"/>
      <c r="J19" s="26">
        <v>173.68247985839844</v>
      </c>
      <c r="K19" s="27">
        <v>1.8109133243560791</v>
      </c>
      <c r="L19" s="26">
        <v>0</v>
      </c>
      <c r="M19" s="26">
        <v>0</v>
      </c>
      <c r="N19" s="28">
        <f>$S$3</f>
        <v>0.80100000000000005</v>
      </c>
      <c r="O19" s="26">
        <f t="shared" si="11"/>
        <v>7200</v>
      </c>
      <c r="P19" s="29"/>
      <c r="Q19" s="4">
        <v>0.8</v>
      </c>
      <c r="R19" s="14"/>
      <c r="S19" s="23"/>
      <c r="T19" s="17"/>
    </row>
    <row r="20" spans="1:20" ht="19.5" customHeight="1" x14ac:dyDescent="0.25">
      <c r="A20" s="4">
        <f t="shared" si="8"/>
        <v>9.1533319001487197</v>
      </c>
      <c r="B20" s="4">
        <f t="shared" si="9"/>
        <v>2.9644141838491227</v>
      </c>
      <c r="C20" s="5">
        <v>0</v>
      </c>
      <c r="D20" s="5">
        <v>0</v>
      </c>
      <c r="E20" s="24">
        <f t="shared" si="10"/>
        <v>0.83399999999999996</v>
      </c>
      <c r="F20" s="25">
        <v>7200</v>
      </c>
      <c r="G20" s="14"/>
      <c r="H20" s="14"/>
      <c r="I20" s="14"/>
      <c r="J20" s="26">
        <v>214.42619323730469</v>
      </c>
      <c r="K20" s="27">
        <v>1.7204073667526245</v>
      </c>
      <c r="L20" s="26">
        <v>0</v>
      </c>
      <c r="M20" s="26">
        <v>0</v>
      </c>
      <c r="N20" s="28">
        <f>$S$4</f>
        <v>0.83399999999999996</v>
      </c>
      <c r="O20" s="26">
        <f t="shared" si="11"/>
        <v>7200</v>
      </c>
      <c r="P20" s="29"/>
      <c r="Q20" s="4">
        <v>0.8</v>
      </c>
      <c r="R20" s="14"/>
      <c r="S20" s="23"/>
      <c r="T20" s="17"/>
    </row>
    <row r="21" spans="1:20" ht="19.5" customHeight="1" x14ac:dyDescent="0.25">
      <c r="A21" s="4">
        <f t="shared" si="8"/>
        <v>10.993503333709251</v>
      </c>
      <c r="B21" s="4">
        <f t="shared" si="9"/>
        <v>3.1888646633068545</v>
      </c>
      <c r="C21" s="5">
        <v>0</v>
      </c>
      <c r="D21" s="5">
        <v>0</v>
      </c>
      <c r="E21" s="24">
        <f t="shared" si="10"/>
        <v>0.82499999999999996</v>
      </c>
      <c r="F21" s="25">
        <v>7200</v>
      </c>
      <c r="G21" s="14"/>
      <c r="H21" s="14"/>
      <c r="I21" s="14"/>
      <c r="J21" s="26">
        <v>239.40737915039062</v>
      </c>
      <c r="K21" s="27">
        <v>1.5993152856826782</v>
      </c>
      <c r="L21" s="26">
        <v>0</v>
      </c>
      <c r="M21" s="26">
        <v>0</v>
      </c>
      <c r="N21" s="28">
        <f>$S$5</f>
        <v>0.82499999999999996</v>
      </c>
      <c r="O21" s="26">
        <f t="shared" si="11"/>
        <v>7200</v>
      </c>
      <c r="P21" s="29"/>
      <c r="Q21" s="4">
        <v>0.8</v>
      </c>
      <c r="R21" s="14"/>
      <c r="S21" s="23"/>
      <c r="T21" s="17"/>
    </row>
    <row r="22" spans="1:20" ht="19.5" customHeight="1" x14ac:dyDescent="0.25">
      <c r="A22" s="4">
        <f t="shared" si="8"/>
        <v>12.669662072032716</v>
      </c>
      <c r="B22" s="4">
        <f t="shared" si="9"/>
        <v>3.4201552192223685</v>
      </c>
      <c r="C22" s="5">
        <v>0</v>
      </c>
      <c r="D22" s="5">
        <v>0</v>
      </c>
      <c r="E22" s="24">
        <f t="shared" si="10"/>
        <v>0.78300000000000003</v>
      </c>
      <c r="F22" s="25">
        <v>7200</v>
      </c>
      <c r="G22" s="14"/>
      <c r="H22" s="14"/>
      <c r="I22" s="14"/>
      <c r="J22" s="26">
        <v>257.25079345703125</v>
      </c>
      <c r="K22" s="27">
        <v>1.4911603927612305</v>
      </c>
      <c r="L22" s="26">
        <v>0</v>
      </c>
      <c r="M22" s="26">
        <v>0</v>
      </c>
      <c r="N22" s="28">
        <f>$S$6</f>
        <v>0.78300000000000003</v>
      </c>
      <c r="O22" s="26">
        <f t="shared" si="11"/>
        <v>7200</v>
      </c>
      <c r="P22" s="29"/>
      <c r="Q22" s="4">
        <v>0.8</v>
      </c>
      <c r="R22" s="14"/>
      <c r="S22" s="23"/>
      <c r="T22" s="17"/>
    </row>
    <row r="23" spans="1:20" ht="19.5" customHeight="1" x14ac:dyDescent="0.25">
      <c r="A23" s="4">
        <f t="shared" si="8"/>
        <v>14.206315077153437</v>
      </c>
      <c r="B23" s="4">
        <f t="shared" si="9"/>
        <v>3.6547113141264203</v>
      </c>
      <c r="C23" s="5">
        <v>0</v>
      </c>
      <c r="D23" s="5">
        <v>0</v>
      </c>
      <c r="E23" s="24">
        <f t="shared" si="10"/>
        <v>0.72499999999999998</v>
      </c>
      <c r="F23" s="25">
        <v>7200</v>
      </c>
      <c r="G23" s="14"/>
      <c r="H23" s="14"/>
      <c r="I23" s="14"/>
      <c r="J23" s="26">
        <v>269.93914794921875</v>
      </c>
      <c r="K23" s="27">
        <v>1.3954590559005737</v>
      </c>
      <c r="L23" s="26">
        <v>0</v>
      </c>
      <c r="M23" s="26">
        <v>0</v>
      </c>
      <c r="N23" s="28">
        <f>$S$7</f>
        <v>0.72499999999999998</v>
      </c>
      <c r="O23" s="26">
        <f t="shared" si="11"/>
        <v>7200</v>
      </c>
      <c r="P23" s="29"/>
      <c r="Q23" s="4">
        <v>0.8</v>
      </c>
      <c r="R23" s="14"/>
      <c r="S23" s="23"/>
      <c r="T23" s="17"/>
    </row>
    <row r="24" spans="1:20" ht="19.5" customHeight="1" x14ac:dyDescent="0.25">
      <c r="A24" s="4">
        <f t="shared" si="8"/>
        <v>14.714337429256769</v>
      </c>
      <c r="B24" s="4">
        <f t="shared" si="9"/>
        <v>3.72503990656991</v>
      </c>
      <c r="C24" s="5">
        <v>0</v>
      </c>
      <c r="D24" s="5">
        <v>0</v>
      </c>
      <c r="E24" s="24">
        <f t="shared" si="10"/>
        <v>0.70699999999999996</v>
      </c>
      <c r="F24" s="25">
        <v>7200</v>
      </c>
      <c r="G24" s="14"/>
      <c r="H24" s="14"/>
      <c r="I24" s="14"/>
      <c r="J24" s="26">
        <v>274.31356811523437</v>
      </c>
      <c r="K24" s="27">
        <v>1.3691128492355347</v>
      </c>
      <c r="L24" s="26">
        <v>0</v>
      </c>
      <c r="M24" s="26">
        <v>0</v>
      </c>
      <c r="N24" s="28">
        <f>$S$8</f>
        <v>0.70699999999999996</v>
      </c>
      <c r="O24" s="26">
        <f t="shared" si="11"/>
        <v>7200</v>
      </c>
      <c r="P24" s="29"/>
      <c r="Q24" s="4">
        <v>0.8</v>
      </c>
      <c r="R24" s="14"/>
      <c r="S24" s="23"/>
      <c r="T24" s="17"/>
    </row>
    <row r="25" spans="1:20" ht="19.5" customHeight="1" x14ac:dyDescent="0.25">
      <c r="A25" s="15" t="s">
        <v>4</v>
      </c>
      <c r="B25" s="16"/>
      <c r="C25" s="16"/>
      <c r="D25" s="16"/>
      <c r="E25" s="24"/>
      <c r="F25" s="22"/>
      <c r="G25" s="14"/>
      <c r="H25" s="14"/>
      <c r="I25" s="14"/>
      <c r="J25" s="26"/>
      <c r="K25" s="27"/>
      <c r="L25" s="26"/>
      <c r="M25" s="26"/>
      <c r="N25" s="28"/>
      <c r="O25" s="26"/>
      <c r="P25" s="29"/>
      <c r="Q25" s="17"/>
      <c r="R25" s="14"/>
      <c r="S25" s="23"/>
      <c r="T25" s="17"/>
    </row>
    <row r="26" spans="1:20" ht="19.5" customHeight="1" x14ac:dyDescent="0.25">
      <c r="A26" s="4">
        <f t="shared" ref="A26:A32" si="12">J26*60*24/1000000*B26*10</f>
        <v>4.1769595905802737</v>
      </c>
      <c r="B26" s="4">
        <f t="shared" ref="B26:B32" si="13">$T$3/K26</f>
        <v>2.5432920531420979</v>
      </c>
      <c r="C26" s="5">
        <v>0</v>
      </c>
      <c r="D26" s="5">
        <v>0</v>
      </c>
      <c r="E26" s="24">
        <f t="shared" ref="E26:E32" si="14">N26</f>
        <v>0.73099999999999998</v>
      </c>
      <c r="F26" s="25">
        <v>7650</v>
      </c>
      <c r="G26" s="14"/>
      <c r="H26" s="14"/>
      <c r="I26" s="14"/>
      <c r="J26" s="26">
        <v>114.05164337158203</v>
      </c>
      <c r="K26" s="27">
        <v>2.0052750110626221</v>
      </c>
      <c r="L26" s="26">
        <v>0</v>
      </c>
      <c r="M26" s="26">
        <v>0</v>
      </c>
      <c r="N26" s="28">
        <f>$S$2</f>
        <v>0.73099999999999998</v>
      </c>
      <c r="O26" s="26">
        <f t="shared" ref="O26:O32" si="15">$T$2*Q26</f>
        <v>7650</v>
      </c>
      <c r="P26" s="29"/>
      <c r="Q26" s="4">
        <v>0.85</v>
      </c>
      <c r="R26" s="14"/>
      <c r="S26" s="23"/>
      <c r="T26" s="17"/>
    </row>
    <row r="27" spans="1:20" ht="19.5" customHeight="1" x14ac:dyDescent="0.25">
      <c r="A27" s="4">
        <f t="shared" si="12"/>
        <v>6.9742096180783717</v>
      </c>
      <c r="B27" s="4">
        <f t="shared" si="13"/>
        <v>2.6245057829808052</v>
      </c>
      <c r="C27" s="5">
        <v>0</v>
      </c>
      <c r="D27" s="5">
        <v>0</v>
      </c>
      <c r="E27" s="24">
        <f t="shared" si="14"/>
        <v>0.80100000000000005</v>
      </c>
      <c r="F27" s="25">
        <v>7650</v>
      </c>
      <c r="G27" s="14"/>
      <c r="H27" s="14"/>
      <c r="I27" s="14"/>
      <c r="J27" s="26">
        <v>184.53764343261719</v>
      </c>
      <c r="K27" s="27">
        <v>1.9432229995727539</v>
      </c>
      <c r="L27" s="26">
        <v>0</v>
      </c>
      <c r="M27" s="26">
        <v>0</v>
      </c>
      <c r="N27" s="28">
        <f>$S$3</f>
        <v>0.80100000000000005</v>
      </c>
      <c r="O27" s="26">
        <f t="shared" si="15"/>
        <v>7650</v>
      </c>
      <c r="P27" s="29"/>
      <c r="Q27" s="4">
        <v>0.85</v>
      </c>
      <c r="R27" s="14"/>
      <c r="S27" s="23"/>
      <c r="T27" s="17"/>
    </row>
    <row r="28" spans="1:20" ht="19.5" customHeight="1" x14ac:dyDescent="0.25">
      <c r="A28" s="4">
        <f t="shared" si="12"/>
        <v>9.1127295742738994</v>
      </c>
      <c r="B28" s="4">
        <f t="shared" si="13"/>
        <v>2.7776607824383803</v>
      </c>
      <c r="C28" s="5">
        <v>0</v>
      </c>
      <c r="D28" s="5">
        <v>0</v>
      </c>
      <c r="E28" s="24">
        <f t="shared" si="14"/>
        <v>0.83399999999999996</v>
      </c>
      <c r="F28" s="25">
        <v>7650</v>
      </c>
      <c r="G28" s="14"/>
      <c r="H28" s="14"/>
      <c r="I28" s="14"/>
      <c r="J28" s="26">
        <v>227.82783508300781</v>
      </c>
      <c r="K28" s="27">
        <v>1.8360773324966431</v>
      </c>
      <c r="L28" s="26">
        <v>0</v>
      </c>
      <c r="M28" s="26">
        <v>0</v>
      </c>
      <c r="N28" s="28">
        <f>$S$4</f>
        <v>0.83399999999999996</v>
      </c>
      <c r="O28" s="26">
        <f t="shared" si="15"/>
        <v>7650</v>
      </c>
      <c r="P28" s="29"/>
      <c r="Q28" s="4">
        <v>0.85</v>
      </c>
      <c r="R28" s="14"/>
      <c r="S28" s="23"/>
      <c r="T28" s="17"/>
    </row>
    <row r="29" spans="1:20" ht="19.5" customHeight="1" x14ac:dyDescent="0.25">
      <c r="A29" s="4">
        <f t="shared" si="12"/>
        <v>11.035410070694491</v>
      </c>
      <c r="B29" s="4">
        <f t="shared" si="13"/>
        <v>3.012725262156366</v>
      </c>
      <c r="C29" s="5">
        <v>0</v>
      </c>
      <c r="D29" s="5">
        <v>0</v>
      </c>
      <c r="E29" s="24">
        <f t="shared" si="14"/>
        <v>0.82499999999999996</v>
      </c>
      <c r="F29" s="25">
        <v>7650</v>
      </c>
      <c r="G29" s="14"/>
      <c r="H29" s="14"/>
      <c r="I29" s="14"/>
      <c r="J29" s="26">
        <v>254.37033081054687</v>
      </c>
      <c r="K29" s="27">
        <v>1.6928194761276245</v>
      </c>
      <c r="L29" s="26">
        <v>0</v>
      </c>
      <c r="M29" s="26">
        <v>0</v>
      </c>
      <c r="N29" s="28">
        <f>$S$5</f>
        <v>0.82499999999999996</v>
      </c>
      <c r="O29" s="26">
        <f t="shared" si="15"/>
        <v>7650</v>
      </c>
      <c r="P29" s="29"/>
      <c r="Q29" s="4">
        <v>0.85</v>
      </c>
      <c r="R29" s="14"/>
      <c r="S29" s="23"/>
      <c r="T29" s="17"/>
    </row>
    <row r="30" spans="1:20" ht="19.5" customHeight="1" x14ac:dyDescent="0.25">
      <c r="A30" s="4">
        <f t="shared" si="12"/>
        <v>12.822154980285919</v>
      </c>
      <c r="B30" s="4">
        <f t="shared" si="13"/>
        <v>3.2577135811151772</v>
      </c>
      <c r="C30" s="5">
        <v>0</v>
      </c>
      <c r="D30" s="5">
        <v>0</v>
      </c>
      <c r="E30" s="24">
        <f t="shared" si="14"/>
        <v>0.78300000000000003</v>
      </c>
      <c r="F30" s="25">
        <v>7650</v>
      </c>
      <c r="G30" s="14"/>
      <c r="H30" s="14"/>
      <c r="I30" s="14"/>
      <c r="J30" s="26">
        <v>273.32894897460937</v>
      </c>
      <c r="K30" s="27">
        <v>1.5655151605606079</v>
      </c>
      <c r="L30" s="26">
        <v>0</v>
      </c>
      <c r="M30" s="26">
        <v>0</v>
      </c>
      <c r="N30" s="28">
        <f>$S$6</f>
        <v>0.78300000000000003</v>
      </c>
      <c r="O30" s="26">
        <f t="shared" si="15"/>
        <v>7650</v>
      </c>
      <c r="P30" s="29"/>
      <c r="Q30" s="4">
        <v>0.85</v>
      </c>
      <c r="R30" s="14"/>
      <c r="S30" s="23"/>
      <c r="T30" s="17"/>
    </row>
    <row r="31" spans="1:20" ht="19.5" customHeight="1" x14ac:dyDescent="0.25">
      <c r="A31" s="4">
        <f t="shared" si="12"/>
        <v>14.490632828108179</v>
      </c>
      <c r="B31" s="4">
        <f t="shared" si="13"/>
        <v>3.5085689832499107</v>
      </c>
      <c r="C31" s="5">
        <v>0</v>
      </c>
      <c r="D31" s="5">
        <v>0</v>
      </c>
      <c r="E31" s="24">
        <f t="shared" si="14"/>
        <v>0.72499999999999998</v>
      </c>
      <c r="F31" s="25">
        <v>7650</v>
      </c>
      <c r="G31" s="14"/>
      <c r="H31" s="14"/>
      <c r="I31" s="14"/>
      <c r="J31" s="26">
        <v>286.81036376953125</v>
      </c>
      <c r="K31" s="27">
        <v>1.4535840749740601</v>
      </c>
      <c r="L31" s="26">
        <v>0</v>
      </c>
      <c r="M31" s="26">
        <v>0</v>
      </c>
      <c r="N31" s="28">
        <f>$S$7</f>
        <v>0.72499999999999998</v>
      </c>
      <c r="O31" s="26">
        <f t="shared" si="15"/>
        <v>7650</v>
      </c>
      <c r="P31" s="29"/>
      <c r="Q31" s="4">
        <v>0.85</v>
      </c>
      <c r="R31" s="14"/>
      <c r="S31" s="23"/>
      <c r="T31" s="17"/>
    </row>
    <row r="32" spans="1:20" ht="19.5" customHeight="1" x14ac:dyDescent="0.25">
      <c r="A32" s="4">
        <f t="shared" si="12"/>
        <v>15.042922836635032</v>
      </c>
      <c r="B32" s="4">
        <f t="shared" si="13"/>
        <v>3.5842105699688833</v>
      </c>
      <c r="C32" s="5">
        <v>0</v>
      </c>
      <c r="D32" s="5">
        <v>0</v>
      </c>
      <c r="E32" s="24">
        <f t="shared" si="14"/>
        <v>0.70699999999999996</v>
      </c>
      <c r="F32" s="25">
        <v>7650</v>
      </c>
      <c r="G32" s="14"/>
      <c r="H32" s="14"/>
      <c r="I32" s="14"/>
      <c r="J32" s="26">
        <v>291.45816040039062</v>
      </c>
      <c r="K32" s="27">
        <v>1.4229074716567993</v>
      </c>
      <c r="L32" s="26">
        <v>0</v>
      </c>
      <c r="M32" s="26">
        <v>0</v>
      </c>
      <c r="N32" s="28">
        <f>$S$8</f>
        <v>0.70699999999999996</v>
      </c>
      <c r="O32" s="26">
        <f t="shared" si="15"/>
        <v>7650</v>
      </c>
      <c r="P32" s="29"/>
      <c r="Q32" s="4">
        <v>0.85</v>
      </c>
      <c r="R32" s="14"/>
      <c r="S32" s="23"/>
      <c r="T32" s="17"/>
    </row>
    <row r="33" spans="1:20" ht="19.5" customHeight="1" x14ac:dyDescent="0.25">
      <c r="A33" s="15" t="s">
        <v>4</v>
      </c>
      <c r="B33" s="16"/>
      <c r="C33" s="16"/>
      <c r="D33" s="16"/>
      <c r="E33" s="24"/>
      <c r="F33" s="22"/>
      <c r="G33" s="14"/>
      <c r="H33" s="14"/>
      <c r="I33" s="14"/>
      <c r="J33" s="26"/>
      <c r="K33" s="27"/>
      <c r="L33" s="26"/>
      <c r="M33" s="26"/>
      <c r="N33" s="28"/>
      <c r="O33" s="26"/>
      <c r="P33" s="29"/>
      <c r="Q33" s="17"/>
      <c r="R33" s="14"/>
      <c r="S33" s="23"/>
      <c r="T33" s="17"/>
    </row>
    <row r="34" spans="1:20" ht="19.5" customHeight="1" x14ac:dyDescent="0.25">
      <c r="A34" s="4">
        <f t="shared" ref="A34:A40" si="16">J34*60*24/1000000*B34*10</f>
        <v>4.0992489581374052</v>
      </c>
      <c r="B34" s="4">
        <f t="shared" ref="B34:B40" si="17">$T$3/K34</f>
        <v>2.3573097931676537</v>
      </c>
      <c r="C34" s="5">
        <v>0</v>
      </c>
      <c r="D34" s="5">
        <v>0</v>
      </c>
      <c r="E34" s="24">
        <f t="shared" ref="E34:E40" si="18">N34</f>
        <v>0.73099999999999998</v>
      </c>
      <c r="F34" s="25">
        <v>8100</v>
      </c>
      <c r="G34" s="14"/>
      <c r="H34" s="14"/>
      <c r="I34" s="14"/>
      <c r="J34" s="26">
        <v>120.76056671142578</v>
      </c>
      <c r="K34" s="27">
        <v>2.1634831428527832</v>
      </c>
      <c r="L34" s="26">
        <v>0</v>
      </c>
      <c r="M34" s="26">
        <v>0</v>
      </c>
      <c r="N34" s="28">
        <f>$S$2</f>
        <v>0.73099999999999998</v>
      </c>
      <c r="O34" s="26">
        <f t="shared" ref="O34:O40" si="19">$T$2*Q34</f>
        <v>8100</v>
      </c>
      <c r="P34" s="29"/>
      <c r="Q34" s="4">
        <v>0.9</v>
      </c>
      <c r="R34" s="14"/>
      <c r="S34" s="23"/>
      <c r="T34" s="17"/>
    </row>
    <row r="35" spans="1:20" ht="19.5" customHeight="1" x14ac:dyDescent="0.25">
      <c r="A35" s="4">
        <f t="shared" si="16"/>
        <v>6.8614594203073356</v>
      </c>
      <c r="B35" s="4">
        <f t="shared" si="17"/>
        <v>2.4386275115806857</v>
      </c>
      <c r="C35" s="5">
        <v>0</v>
      </c>
      <c r="D35" s="5">
        <v>0</v>
      </c>
      <c r="E35" s="24">
        <f t="shared" si="18"/>
        <v>0.80100000000000005</v>
      </c>
      <c r="F35" s="25">
        <v>8100</v>
      </c>
      <c r="G35" s="14"/>
      <c r="H35" s="14"/>
      <c r="I35" s="14"/>
      <c r="J35" s="26">
        <v>195.39279174804687</v>
      </c>
      <c r="K35" s="27">
        <v>2.0913403034210205</v>
      </c>
      <c r="L35" s="26">
        <v>0</v>
      </c>
      <c r="M35" s="26">
        <v>0</v>
      </c>
      <c r="N35" s="28">
        <f>$S$3</f>
        <v>0.80100000000000005</v>
      </c>
      <c r="O35" s="26">
        <f t="shared" si="19"/>
        <v>8100</v>
      </c>
      <c r="P35" s="29"/>
      <c r="Q35" s="4">
        <v>0.9</v>
      </c>
      <c r="R35" s="14"/>
      <c r="S35" s="23"/>
      <c r="T35" s="17"/>
    </row>
    <row r="36" spans="1:20" ht="19.5" customHeight="1" x14ac:dyDescent="0.25">
      <c r="A36" s="4">
        <f t="shared" si="16"/>
        <v>9.0151689801132875</v>
      </c>
      <c r="B36" s="4">
        <f t="shared" si="17"/>
        <v>2.5952607839122819</v>
      </c>
      <c r="C36" s="5">
        <v>0</v>
      </c>
      <c r="D36" s="5">
        <v>0</v>
      </c>
      <c r="E36" s="24">
        <f t="shared" si="18"/>
        <v>0.83399999999999996</v>
      </c>
      <c r="F36" s="25">
        <v>8100</v>
      </c>
      <c r="G36" s="14"/>
      <c r="H36" s="14"/>
      <c r="I36" s="14"/>
      <c r="J36" s="26">
        <v>241.22947692871094</v>
      </c>
      <c r="K36" s="27">
        <v>1.9651204347610474</v>
      </c>
      <c r="L36" s="26">
        <v>0</v>
      </c>
      <c r="M36" s="26">
        <v>0</v>
      </c>
      <c r="N36" s="28">
        <f>$S$4</f>
        <v>0.83399999999999996</v>
      </c>
      <c r="O36" s="26">
        <f t="shared" si="19"/>
        <v>8100</v>
      </c>
      <c r="P36" s="29"/>
      <c r="Q36" s="4">
        <v>0.9</v>
      </c>
      <c r="R36" s="14"/>
      <c r="S36" s="23"/>
      <c r="T36" s="17"/>
    </row>
    <row r="37" spans="1:20" ht="19.5" customHeight="1" x14ac:dyDescent="0.25">
      <c r="A37" s="4">
        <f t="shared" si="16"/>
        <v>11.01047718652528</v>
      </c>
      <c r="B37" s="4">
        <f t="shared" si="17"/>
        <v>2.8389230780256409</v>
      </c>
      <c r="C37" s="5">
        <v>0</v>
      </c>
      <c r="D37" s="5">
        <v>0</v>
      </c>
      <c r="E37" s="24">
        <f t="shared" si="18"/>
        <v>0.82499999999999996</v>
      </c>
      <c r="F37" s="25">
        <v>8100</v>
      </c>
      <c r="G37" s="14"/>
      <c r="H37" s="14"/>
      <c r="I37" s="14"/>
      <c r="J37" s="26">
        <v>269.33328247070312</v>
      </c>
      <c r="K37" s="27">
        <v>1.7964558601379395</v>
      </c>
      <c r="L37" s="26">
        <v>0</v>
      </c>
      <c r="M37" s="26">
        <v>0</v>
      </c>
      <c r="N37" s="28">
        <f>$S$5</f>
        <v>0.82499999999999996</v>
      </c>
      <c r="O37" s="26">
        <f t="shared" si="19"/>
        <v>8100</v>
      </c>
      <c r="P37" s="29"/>
      <c r="Q37" s="4">
        <v>0.9</v>
      </c>
      <c r="R37" s="14"/>
      <c r="S37" s="23"/>
      <c r="T37" s="17"/>
    </row>
    <row r="38" spans="1:20" ht="19.5" customHeight="1" x14ac:dyDescent="0.25">
      <c r="A38" s="4">
        <f t="shared" si="16"/>
        <v>12.901917906643076</v>
      </c>
      <c r="B38" s="4">
        <f t="shared" si="17"/>
        <v>3.0958688052539722</v>
      </c>
      <c r="C38" s="5">
        <v>0</v>
      </c>
      <c r="D38" s="5">
        <v>0</v>
      </c>
      <c r="E38" s="24">
        <f t="shared" si="18"/>
        <v>0.78300000000000003</v>
      </c>
      <c r="F38" s="25">
        <v>8100</v>
      </c>
      <c r="G38" s="14"/>
      <c r="H38" s="14"/>
      <c r="I38" s="14"/>
      <c r="J38" s="26">
        <v>289.40713500976563</v>
      </c>
      <c r="K38" s="27">
        <v>1.6473566293716431</v>
      </c>
      <c r="L38" s="26">
        <v>0</v>
      </c>
      <c r="M38" s="26">
        <v>0</v>
      </c>
      <c r="N38" s="28">
        <f>$S$6</f>
        <v>0.78300000000000003</v>
      </c>
      <c r="O38" s="26">
        <f t="shared" si="19"/>
        <v>8100</v>
      </c>
      <c r="P38" s="29"/>
      <c r="Q38" s="4">
        <v>0.9</v>
      </c>
      <c r="R38" s="14"/>
      <c r="S38" s="23"/>
      <c r="T38" s="17"/>
    </row>
    <row r="39" spans="1:20" ht="19.5" customHeight="1" x14ac:dyDescent="0.25">
      <c r="A39" s="4">
        <f t="shared" si="16"/>
        <v>14.700402587598351</v>
      </c>
      <c r="B39" s="4">
        <f t="shared" si="17"/>
        <v>3.3616177667827674</v>
      </c>
      <c r="C39" s="5">
        <v>0</v>
      </c>
      <c r="D39" s="5">
        <v>0</v>
      </c>
      <c r="E39" s="24">
        <f t="shared" si="18"/>
        <v>0.72499999999999998</v>
      </c>
      <c r="F39" s="25">
        <v>8100</v>
      </c>
      <c r="G39" s="14"/>
      <c r="H39" s="14"/>
      <c r="I39" s="14"/>
      <c r="J39" s="26">
        <v>303.68154907226562</v>
      </c>
      <c r="K39" s="27">
        <v>1.5171266794204712</v>
      </c>
      <c r="L39" s="26">
        <v>0</v>
      </c>
      <c r="M39" s="26">
        <v>0</v>
      </c>
      <c r="N39" s="28">
        <f>$S$7</f>
        <v>0.72499999999999998</v>
      </c>
      <c r="O39" s="26">
        <f t="shared" si="19"/>
        <v>8100</v>
      </c>
      <c r="P39" s="29"/>
      <c r="Q39" s="4">
        <v>0.9</v>
      </c>
      <c r="R39" s="14"/>
      <c r="S39" s="23"/>
      <c r="T39" s="17"/>
    </row>
    <row r="40" spans="1:20" ht="19.5" customHeight="1" x14ac:dyDescent="0.25">
      <c r="A40" s="4">
        <f t="shared" si="16"/>
        <v>15.296821868695925</v>
      </c>
      <c r="B40" s="4">
        <f t="shared" si="17"/>
        <v>3.4422220221455868</v>
      </c>
      <c r="C40" s="5">
        <v>0</v>
      </c>
      <c r="D40" s="5">
        <v>0</v>
      </c>
      <c r="E40" s="24">
        <f t="shared" si="18"/>
        <v>0.70699999999999996</v>
      </c>
      <c r="F40" s="25">
        <v>8100</v>
      </c>
      <c r="G40" s="14"/>
      <c r="H40" s="14"/>
      <c r="I40" s="14"/>
      <c r="J40" s="26">
        <v>308.602783203125</v>
      </c>
      <c r="K40" s="27">
        <v>1.4816011190414429</v>
      </c>
      <c r="L40" s="26">
        <v>0</v>
      </c>
      <c r="M40" s="26">
        <v>0</v>
      </c>
      <c r="N40" s="28">
        <f>$S$8</f>
        <v>0.70699999999999996</v>
      </c>
      <c r="O40" s="26">
        <f t="shared" si="19"/>
        <v>8100</v>
      </c>
      <c r="P40" s="29"/>
      <c r="Q40" s="4">
        <v>0.9</v>
      </c>
      <c r="R40" s="14"/>
      <c r="S40" s="23"/>
      <c r="T40" s="17"/>
    </row>
    <row r="41" spans="1:20" ht="19.5" customHeight="1" x14ac:dyDescent="0.25">
      <c r="A41" s="15" t="s">
        <v>4</v>
      </c>
      <c r="B41" s="16"/>
      <c r="C41" s="16"/>
      <c r="D41" s="16"/>
      <c r="E41" s="24"/>
      <c r="F41" s="22"/>
      <c r="G41" s="14"/>
      <c r="H41" s="14"/>
      <c r="I41" s="14"/>
      <c r="J41" s="26"/>
      <c r="K41" s="27"/>
      <c r="L41" s="26"/>
      <c r="M41" s="26"/>
      <c r="N41" s="28"/>
      <c r="O41" s="26"/>
      <c r="P41" s="29"/>
      <c r="Q41" s="17"/>
      <c r="R41" s="14"/>
      <c r="S41" s="23"/>
      <c r="T41" s="17"/>
    </row>
    <row r="42" spans="1:20" ht="19.5" customHeight="1" x14ac:dyDescent="0.25">
      <c r="A42" s="4">
        <f t="shared" ref="A42:A48" si="20">J42*60*24/1000000*B42*10</f>
        <v>3.9999112308754587</v>
      </c>
      <c r="B42" s="4">
        <f t="shared" ref="B42:B48" si="21">$T$3/K42</f>
        <v>2.1791224689837754</v>
      </c>
      <c r="C42" s="5">
        <v>0</v>
      </c>
      <c r="D42" s="5">
        <v>0</v>
      </c>
      <c r="E42" s="24">
        <f t="shared" ref="E42:E48" si="22">N42</f>
        <v>0.73099999999999998</v>
      </c>
      <c r="F42" s="25">
        <v>8550</v>
      </c>
      <c r="G42" s="14"/>
      <c r="H42" s="14"/>
      <c r="I42" s="14"/>
      <c r="J42" s="26">
        <v>127.469482421875</v>
      </c>
      <c r="K42" s="27">
        <v>2.3403916358947754</v>
      </c>
      <c r="L42" s="26">
        <v>0</v>
      </c>
      <c r="M42" s="26">
        <v>0</v>
      </c>
      <c r="N42" s="28">
        <f>$S$2</f>
        <v>0.73099999999999998</v>
      </c>
      <c r="O42" s="26">
        <f t="shared" ref="O42:O48" si="23">$T$2*Q42</f>
        <v>8550</v>
      </c>
      <c r="P42" s="29"/>
      <c r="Q42" s="4">
        <v>0.95</v>
      </c>
      <c r="R42" s="14"/>
      <c r="S42" s="23"/>
      <c r="T42" s="17"/>
    </row>
    <row r="43" spans="1:20" ht="19.5" customHeight="1" x14ac:dyDescent="0.25">
      <c r="A43" s="4">
        <f t="shared" si="20"/>
        <v>6.7111537672129762</v>
      </c>
      <c r="B43" s="4">
        <f t="shared" si="21"/>
        <v>2.2596701345093657</v>
      </c>
      <c r="C43" s="5">
        <v>0</v>
      </c>
      <c r="D43" s="5">
        <v>0</v>
      </c>
      <c r="E43" s="24">
        <f t="shared" si="22"/>
        <v>0.80100000000000005</v>
      </c>
      <c r="F43" s="25">
        <v>8550</v>
      </c>
      <c r="G43" s="14"/>
      <c r="H43" s="14"/>
      <c r="I43" s="14"/>
      <c r="J43" s="26">
        <v>206.24795532226562</v>
      </c>
      <c r="K43" s="27">
        <v>2.2569665908813477</v>
      </c>
      <c r="L43" s="26">
        <v>0</v>
      </c>
      <c r="M43" s="26">
        <v>0</v>
      </c>
      <c r="N43" s="28">
        <f>$S$3</f>
        <v>0.80100000000000005</v>
      </c>
      <c r="O43" s="26">
        <f t="shared" si="23"/>
        <v>8550</v>
      </c>
      <c r="P43" s="29"/>
      <c r="Q43" s="4">
        <v>0.95</v>
      </c>
      <c r="R43" s="14"/>
      <c r="S43" s="23"/>
      <c r="T43" s="17"/>
    </row>
    <row r="44" spans="1:20" ht="19.5" customHeight="1" x14ac:dyDescent="0.25">
      <c r="A44" s="4">
        <f t="shared" si="20"/>
        <v>8.8671678142426718</v>
      </c>
      <c r="B44" s="4">
        <f t="shared" si="21"/>
        <v>2.4183044967951255</v>
      </c>
      <c r="C44" s="5">
        <v>0</v>
      </c>
      <c r="D44" s="5">
        <v>0</v>
      </c>
      <c r="E44" s="24">
        <f t="shared" si="22"/>
        <v>0.83399999999999996</v>
      </c>
      <c r="F44" s="25">
        <v>8550</v>
      </c>
      <c r="G44" s="14"/>
      <c r="H44" s="14"/>
      <c r="I44" s="14"/>
      <c r="J44" s="26">
        <v>254.631103515625</v>
      </c>
      <c r="K44" s="27">
        <v>2.1089155673980713</v>
      </c>
      <c r="L44" s="26">
        <v>0</v>
      </c>
      <c r="M44" s="26">
        <v>0</v>
      </c>
      <c r="N44" s="28">
        <f>$S$4</f>
        <v>0.83399999999999996</v>
      </c>
      <c r="O44" s="26">
        <f t="shared" si="23"/>
        <v>8550</v>
      </c>
      <c r="P44" s="29"/>
      <c r="Q44" s="4">
        <v>0.95</v>
      </c>
      <c r="R44" s="14"/>
      <c r="S44" s="23"/>
      <c r="T44" s="17"/>
    </row>
    <row r="45" spans="1:20" ht="19.5" customHeight="1" x14ac:dyDescent="0.25">
      <c r="A45" s="4">
        <f t="shared" si="20"/>
        <v>10.924586014878457</v>
      </c>
      <c r="B45" s="4">
        <f t="shared" si="21"/>
        <v>2.6685254114292891</v>
      </c>
      <c r="C45" s="5">
        <v>0</v>
      </c>
      <c r="D45" s="5">
        <v>0</v>
      </c>
      <c r="E45" s="24">
        <f t="shared" si="22"/>
        <v>0.82499999999999996</v>
      </c>
      <c r="F45" s="25">
        <v>8550</v>
      </c>
      <c r="G45" s="14"/>
      <c r="H45" s="14"/>
      <c r="I45" s="14"/>
      <c r="J45" s="26">
        <v>284.2962646484375</v>
      </c>
      <c r="K45" s="27">
        <v>1.9111678600311279</v>
      </c>
      <c r="L45" s="26">
        <v>0</v>
      </c>
      <c r="M45" s="26">
        <v>0</v>
      </c>
      <c r="N45" s="28">
        <f>$S$5</f>
        <v>0.82499999999999996</v>
      </c>
      <c r="O45" s="26">
        <f t="shared" si="23"/>
        <v>8550</v>
      </c>
      <c r="P45" s="29"/>
      <c r="Q45" s="4">
        <v>0.95</v>
      </c>
      <c r="R45" s="14"/>
      <c r="S45" s="23"/>
      <c r="T45" s="17"/>
    </row>
    <row r="46" spans="1:20" ht="19.5" customHeight="1" x14ac:dyDescent="0.25">
      <c r="A46" s="4">
        <f t="shared" si="20"/>
        <v>12.91366314171799</v>
      </c>
      <c r="B46" s="4">
        <f t="shared" si="21"/>
        <v>2.9355985064656807</v>
      </c>
      <c r="C46" s="5">
        <v>0</v>
      </c>
      <c r="D46" s="5">
        <v>0</v>
      </c>
      <c r="E46" s="24">
        <f t="shared" si="22"/>
        <v>0.78300000000000003</v>
      </c>
      <c r="F46" s="25">
        <v>8550</v>
      </c>
      <c r="G46" s="14"/>
      <c r="H46" s="14"/>
      <c r="I46" s="14"/>
      <c r="J46" s="26">
        <v>305.48529052734375</v>
      </c>
      <c r="K46" s="27">
        <v>1.7372947931289673</v>
      </c>
      <c r="L46" s="26">
        <v>0</v>
      </c>
      <c r="M46" s="26">
        <v>0</v>
      </c>
      <c r="N46" s="28">
        <f>$S$6</f>
        <v>0.78300000000000003</v>
      </c>
      <c r="O46" s="26">
        <f t="shared" si="23"/>
        <v>8550</v>
      </c>
      <c r="P46" s="29"/>
      <c r="Q46" s="4">
        <v>0.95</v>
      </c>
      <c r="R46" s="14"/>
      <c r="S46" s="23"/>
      <c r="T46" s="17"/>
    </row>
    <row r="47" spans="1:20" ht="19.5" customHeight="1" x14ac:dyDescent="0.25">
      <c r="A47" s="4">
        <f t="shared" si="20"/>
        <v>14.838925361015491</v>
      </c>
      <c r="B47" s="4">
        <f t="shared" si="21"/>
        <v>3.2146998582078279</v>
      </c>
      <c r="C47" s="5">
        <v>0</v>
      </c>
      <c r="D47" s="5">
        <v>0</v>
      </c>
      <c r="E47" s="24">
        <f t="shared" si="22"/>
        <v>0.72499999999999998</v>
      </c>
      <c r="F47" s="25">
        <v>8550</v>
      </c>
      <c r="G47" s="14"/>
      <c r="H47" s="14"/>
      <c r="I47" s="14"/>
      <c r="J47" s="26">
        <v>320.55276489257812</v>
      </c>
      <c r="K47" s="27">
        <v>1.5864622592926025</v>
      </c>
      <c r="L47" s="26">
        <v>0</v>
      </c>
      <c r="M47" s="26">
        <v>0</v>
      </c>
      <c r="N47" s="28">
        <f>$S$7</f>
        <v>0.72499999999999998</v>
      </c>
      <c r="O47" s="26">
        <f t="shared" si="23"/>
        <v>8550</v>
      </c>
      <c r="P47" s="29"/>
      <c r="Q47" s="4">
        <v>0.95</v>
      </c>
      <c r="R47" s="14"/>
      <c r="S47" s="23"/>
      <c r="T47" s="17"/>
    </row>
    <row r="48" spans="1:20" ht="19.5" customHeight="1" x14ac:dyDescent="0.25">
      <c r="A48" s="4">
        <f t="shared" si="20"/>
        <v>15.478904403796021</v>
      </c>
      <c r="B48" s="4">
        <f t="shared" si="21"/>
        <v>3.299869769691973</v>
      </c>
      <c r="C48" s="5">
        <v>0</v>
      </c>
      <c r="D48" s="5">
        <v>0</v>
      </c>
      <c r="E48" s="24">
        <f t="shared" si="22"/>
        <v>0.70699999999999996</v>
      </c>
      <c r="F48" s="25">
        <v>8550</v>
      </c>
      <c r="G48" s="14"/>
      <c r="H48" s="14"/>
      <c r="I48" s="14"/>
      <c r="J48" s="26">
        <v>325.74737548828125</v>
      </c>
      <c r="K48" s="27">
        <v>1.5455155372619629</v>
      </c>
      <c r="L48" s="26">
        <v>0</v>
      </c>
      <c r="M48" s="26">
        <v>0</v>
      </c>
      <c r="N48" s="28">
        <f>$S$8</f>
        <v>0.70699999999999996</v>
      </c>
      <c r="O48" s="26">
        <f t="shared" si="23"/>
        <v>8550</v>
      </c>
      <c r="P48" s="29"/>
      <c r="Q48" s="4">
        <v>0.95</v>
      </c>
      <c r="R48" s="14"/>
      <c r="S48" s="23"/>
      <c r="T48" s="17"/>
    </row>
    <row r="49" spans="1:20" ht="19.5" customHeight="1" x14ac:dyDescent="0.25">
      <c r="A49" s="15" t="s">
        <v>4</v>
      </c>
      <c r="B49" s="16"/>
      <c r="C49" s="16"/>
      <c r="D49" s="16"/>
      <c r="E49" s="24"/>
      <c r="F49" s="22"/>
      <c r="G49" s="14"/>
      <c r="H49" s="14"/>
      <c r="I49" s="14"/>
      <c r="J49" s="26"/>
      <c r="K49" s="27"/>
      <c r="L49" s="26"/>
      <c r="M49" s="26"/>
      <c r="N49" s="28"/>
      <c r="O49" s="26"/>
      <c r="P49" s="29"/>
      <c r="Q49" s="17"/>
      <c r="R49" s="14"/>
      <c r="S49" s="23"/>
      <c r="T49" s="17"/>
    </row>
    <row r="50" spans="1:20" ht="19.5" customHeight="1" x14ac:dyDescent="0.25">
      <c r="A50" s="4">
        <f t="shared" ref="A50:A56" si="24">J50*60*24/1000000*B50*10</f>
        <v>3.8826090245993852</v>
      </c>
      <c r="B50" s="4">
        <f t="shared" ref="B50:B56" si="25">$T$3/K50</f>
        <v>2.0094561802076139</v>
      </c>
      <c r="C50" s="5">
        <v>0</v>
      </c>
      <c r="D50" s="5">
        <v>0</v>
      </c>
      <c r="E50" s="24">
        <f t="shared" ref="E50:E56" si="26">N50</f>
        <v>0.73099999999999998</v>
      </c>
      <c r="F50" s="25">
        <v>9000</v>
      </c>
      <c r="G50" s="14"/>
      <c r="H50" s="14"/>
      <c r="I50" s="14"/>
      <c r="J50" s="26">
        <v>134.17840576171875</v>
      </c>
      <c r="K50" s="27">
        <v>2.5380001068115234</v>
      </c>
      <c r="L50" s="26">
        <v>0</v>
      </c>
      <c r="M50" s="26">
        <v>0</v>
      </c>
      <c r="N50" s="28">
        <f>$S$2</f>
        <v>0.73099999999999998</v>
      </c>
      <c r="O50" s="26">
        <f t="shared" ref="O50:O56" si="27">$T$2*Q50</f>
        <v>9000</v>
      </c>
      <c r="P50" s="29"/>
      <c r="Q50" s="5">
        <v>1</v>
      </c>
      <c r="R50" s="14"/>
      <c r="S50" s="23"/>
      <c r="T50" s="17"/>
    </row>
    <row r="51" spans="1:20" ht="19.5" customHeight="1" x14ac:dyDescent="0.25">
      <c r="A51" s="4">
        <f t="shared" si="24"/>
        <v>6.529096029485018</v>
      </c>
      <c r="B51" s="4">
        <f t="shared" si="25"/>
        <v>2.0884521634875894</v>
      </c>
      <c r="C51" s="5">
        <v>0</v>
      </c>
      <c r="D51" s="5">
        <v>0</v>
      </c>
      <c r="E51" s="24">
        <f t="shared" si="26"/>
        <v>0.80100000000000005</v>
      </c>
      <c r="F51" s="25">
        <v>9000</v>
      </c>
      <c r="G51" s="14"/>
      <c r="H51" s="14"/>
      <c r="I51" s="14"/>
      <c r="J51" s="26">
        <v>217.10310363769531</v>
      </c>
      <c r="K51" s="27">
        <v>2.4419999122619629</v>
      </c>
      <c r="L51" s="26">
        <v>0</v>
      </c>
      <c r="M51" s="26">
        <v>0</v>
      </c>
      <c r="N51" s="28">
        <f>$S$3</f>
        <v>0.80100000000000005</v>
      </c>
      <c r="O51" s="26">
        <f t="shared" si="27"/>
        <v>9000</v>
      </c>
      <c r="P51" s="29"/>
      <c r="Q51" s="5">
        <v>1</v>
      </c>
      <c r="R51" s="14"/>
      <c r="S51" s="23"/>
      <c r="T51" s="17"/>
    </row>
    <row r="52" spans="1:20" ht="19.5" customHeight="1" x14ac:dyDescent="0.25">
      <c r="A52" s="4">
        <f t="shared" si="24"/>
        <v>8.6753302582738296</v>
      </c>
      <c r="B52" s="4">
        <f t="shared" si="25"/>
        <v>2.2476861524727232</v>
      </c>
      <c r="C52" s="5">
        <v>0</v>
      </c>
      <c r="D52" s="5">
        <v>0</v>
      </c>
      <c r="E52" s="24">
        <f t="shared" si="26"/>
        <v>0.83399999999999996</v>
      </c>
      <c r="F52" s="25">
        <v>9000</v>
      </c>
      <c r="G52" s="14"/>
      <c r="H52" s="14"/>
      <c r="I52" s="14"/>
      <c r="J52" s="26">
        <v>268.03274536132812</v>
      </c>
      <c r="K52" s="27">
        <v>2.2690000534057617</v>
      </c>
      <c r="L52" s="26">
        <v>0</v>
      </c>
      <c r="M52" s="26">
        <v>0</v>
      </c>
      <c r="N52" s="28">
        <f>$S$4</f>
        <v>0.83399999999999996</v>
      </c>
      <c r="O52" s="26">
        <f t="shared" si="27"/>
        <v>9000</v>
      </c>
      <c r="P52" s="29"/>
      <c r="Q52" s="5">
        <v>1</v>
      </c>
      <c r="R52" s="14"/>
      <c r="S52" s="23"/>
      <c r="T52" s="17"/>
    </row>
    <row r="53" spans="1:20" ht="19.5" customHeight="1" x14ac:dyDescent="0.25">
      <c r="A53" s="4">
        <f t="shared" si="24"/>
        <v>10.783903677064741</v>
      </c>
      <c r="B53" s="4">
        <f t="shared" si="25"/>
        <v>2.5024532545187217</v>
      </c>
      <c r="C53" s="5">
        <v>0</v>
      </c>
      <c r="D53" s="5">
        <v>0</v>
      </c>
      <c r="E53" s="24">
        <f t="shared" si="26"/>
        <v>0.82499999999999996</v>
      </c>
      <c r="F53" s="25">
        <v>9000</v>
      </c>
      <c r="G53" s="14"/>
      <c r="H53" s="14"/>
      <c r="I53" s="14"/>
      <c r="J53" s="26">
        <v>299.25921630859375</v>
      </c>
      <c r="K53" s="27">
        <v>2.0380001068115234</v>
      </c>
      <c r="L53" s="26">
        <v>0</v>
      </c>
      <c r="M53" s="26">
        <v>0</v>
      </c>
      <c r="N53" s="28">
        <f>$S$5</f>
        <v>0.82499999999999996</v>
      </c>
      <c r="O53" s="26">
        <f t="shared" si="27"/>
        <v>9000</v>
      </c>
      <c r="P53" s="29"/>
      <c r="Q53" s="5">
        <v>1</v>
      </c>
      <c r="R53" s="14"/>
      <c r="S53" s="23"/>
      <c r="T53" s="17"/>
    </row>
    <row r="54" spans="1:20" ht="19.5" customHeight="1" x14ac:dyDescent="0.25">
      <c r="A54" s="4">
        <f t="shared" si="24"/>
        <v>12.862539303023006</v>
      </c>
      <c r="B54" s="4">
        <f t="shared" si="25"/>
        <v>2.777777829720824</v>
      </c>
      <c r="C54" s="5">
        <v>0</v>
      </c>
      <c r="D54" s="5">
        <v>0</v>
      </c>
      <c r="E54" s="24">
        <f t="shared" si="26"/>
        <v>0.78300000000000003</v>
      </c>
      <c r="F54" s="25">
        <v>9000</v>
      </c>
      <c r="G54" s="14"/>
      <c r="H54" s="14"/>
      <c r="I54" s="14"/>
      <c r="J54" s="26">
        <v>321.5634765625</v>
      </c>
      <c r="K54" s="27">
        <v>1.8359999656677246</v>
      </c>
      <c r="L54" s="26">
        <v>0</v>
      </c>
      <c r="M54" s="26">
        <v>0</v>
      </c>
      <c r="N54" s="28">
        <f>$S$6</f>
        <v>0.78300000000000003</v>
      </c>
      <c r="O54" s="26">
        <f t="shared" si="27"/>
        <v>9000</v>
      </c>
      <c r="P54" s="29"/>
      <c r="Q54" s="5">
        <v>1</v>
      </c>
      <c r="R54" s="14"/>
      <c r="S54" s="23"/>
      <c r="T54" s="17"/>
    </row>
    <row r="55" spans="1:20" ht="19.5" customHeight="1" x14ac:dyDescent="0.25">
      <c r="A55" s="4">
        <f t="shared" si="24"/>
        <v>14.909997463260655</v>
      </c>
      <c r="B55" s="4">
        <f t="shared" si="25"/>
        <v>3.0685921669308827</v>
      </c>
      <c r="C55" s="5">
        <v>0</v>
      </c>
      <c r="D55" s="5">
        <v>0</v>
      </c>
      <c r="E55" s="24">
        <f t="shared" si="26"/>
        <v>0.72499999999999998</v>
      </c>
      <c r="F55" s="25">
        <v>9000</v>
      </c>
      <c r="G55" s="14"/>
      <c r="H55" s="14"/>
      <c r="I55" s="14"/>
      <c r="J55" s="26">
        <v>337.4239501953125</v>
      </c>
      <c r="K55" s="27">
        <v>1.6619999408721924</v>
      </c>
      <c r="L55" s="26">
        <v>0</v>
      </c>
      <c r="M55" s="26">
        <v>0</v>
      </c>
      <c r="N55" s="28">
        <f>$S$7</f>
        <v>0.72499999999999998</v>
      </c>
      <c r="O55" s="26">
        <f t="shared" si="27"/>
        <v>9000</v>
      </c>
      <c r="P55" s="29"/>
      <c r="Q55" s="5">
        <v>1</v>
      </c>
      <c r="R55" s="14"/>
      <c r="S55" s="23"/>
      <c r="T55" s="17"/>
    </row>
    <row r="56" spans="1:20" ht="19.5" customHeight="1" x14ac:dyDescent="0.25">
      <c r="A56" s="4">
        <f t="shared" si="24"/>
        <v>15.592560968779566</v>
      </c>
      <c r="B56" s="4">
        <f t="shared" si="25"/>
        <v>3.1578947181944077</v>
      </c>
      <c r="C56" s="5">
        <v>0</v>
      </c>
      <c r="D56" s="5">
        <v>0</v>
      </c>
      <c r="E56" s="24">
        <f t="shared" si="26"/>
        <v>0.70699999999999996</v>
      </c>
      <c r="F56" s="25">
        <v>9000</v>
      </c>
      <c r="G56" s="14"/>
      <c r="H56" s="14"/>
      <c r="I56" s="14"/>
      <c r="J56" s="26">
        <v>342.8919677734375</v>
      </c>
      <c r="K56" s="27">
        <v>1.6150000095367432</v>
      </c>
      <c r="L56" s="26">
        <v>0</v>
      </c>
      <c r="M56" s="26">
        <v>0</v>
      </c>
      <c r="N56" s="28">
        <f>$S$8</f>
        <v>0.70699999999999996</v>
      </c>
      <c r="O56" s="26">
        <f t="shared" si="27"/>
        <v>9000</v>
      </c>
      <c r="P56" s="29"/>
      <c r="Q56" s="5">
        <v>1</v>
      </c>
      <c r="R56" s="14"/>
      <c r="S56" s="23"/>
      <c r="T56" s="17"/>
    </row>
    <row r="57" spans="1:20" ht="19.5" customHeight="1" x14ac:dyDescent="0.25">
      <c r="A57" s="15" t="s">
        <v>4</v>
      </c>
      <c r="B57" s="16"/>
      <c r="C57" s="16"/>
      <c r="D57" s="16"/>
      <c r="E57" s="24"/>
      <c r="F57" s="22"/>
      <c r="G57" s="14"/>
      <c r="H57" s="14"/>
      <c r="I57" s="14"/>
      <c r="J57" s="26"/>
      <c r="K57" s="27"/>
      <c r="L57" s="26"/>
      <c r="M57" s="26"/>
      <c r="N57" s="28"/>
      <c r="O57" s="26"/>
      <c r="P57" s="29"/>
      <c r="Q57" s="17"/>
      <c r="R57" s="14"/>
      <c r="S57" s="23"/>
      <c r="T57" s="17"/>
    </row>
    <row r="58" spans="1:20" ht="19.5" customHeight="1" x14ac:dyDescent="0.25">
      <c r="A58" s="4">
        <f t="shared" ref="A58:A64" si="28">J58*60*24/1000000*B58*10</f>
        <v>3.7508281869431448</v>
      </c>
      <c r="B58" s="4">
        <f t="shared" ref="B58:B64" si="29">$T$3/K58</f>
        <v>1.8488119642119094</v>
      </c>
      <c r="C58" s="5">
        <v>0</v>
      </c>
      <c r="D58" s="5">
        <v>0</v>
      </c>
      <c r="E58" s="24">
        <f t="shared" ref="E58:E64" si="30">N58</f>
        <v>0.73099999999999998</v>
      </c>
      <c r="F58" s="25">
        <v>9450</v>
      </c>
      <c r="G58" s="14"/>
      <c r="H58" s="14"/>
      <c r="I58" s="14"/>
      <c r="J58" s="26">
        <v>140.8873291015625</v>
      </c>
      <c r="K58" s="27">
        <v>2.7585282325744629</v>
      </c>
      <c r="L58" s="26">
        <v>0</v>
      </c>
      <c r="M58" s="26">
        <v>0</v>
      </c>
      <c r="N58" s="28">
        <f>$S$2</f>
        <v>0.73099999999999998</v>
      </c>
      <c r="O58" s="26">
        <f t="shared" ref="O58:O64" si="31">$T$2*Q58</f>
        <v>9450</v>
      </c>
      <c r="P58" s="29"/>
      <c r="Q58" s="4">
        <v>1.05</v>
      </c>
      <c r="R58" s="14"/>
      <c r="S58" s="23"/>
      <c r="T58" s="17"/>
    </row>
    <row r="59" spans="1:20" ht="19.5" customHeight="1" x14ac:dyDescent="0.25">
      <c r="A59" s="4">
        <f t="shared" si="28"/>
        <v>6.3208975181609688</v>
      </c>
      <c r="B59" s="4">
        <f t="shared" si="29"/>
        <v>1.9255772176618444</v>
      </c>
      <c r="C59" s="5">
        <v>0</v>
      </c>
      <c r="D59" s="5">
        <v>0</v>
      </c>
      <c r="E59" s="24">
        <f t="shared" si="30"/>
        <v>0.80100000000000005</v>
      </c>
      <c r="F59" s="25">
        <v>9450</v>
      </c>
      <c r="G59" s="14"/>
      <c r="H59" s="14"/>
      <c r="I59" s="14"/>
      <c r="J59" s="26">
        <v>227.958251953125</v>
      </c>
      <c r="K59" s="27">
        <v>2.6485564708709717</v>
      </c>
      <c r="L59" s="26">
        <v>0</v>
      </c>
      <c r="M59" s="26">
        <v>0</v>
      </c>
      <c r="N59" s="28">
        <f>$S$3</f>
        <v>0.80100000000000005</v>
      </c>
      <c r="O59" s="26">
        <f t="shared" si="31"/>
        <v>9450</v>
      </c>
      <c r="P59" s="29"/>
      <c r="Q59" s="4">
        <v>1.05</v>
      </c>
      <c r="R59" s="14"/>
      <c r="S59" s="23"/>
      <c r="T59" s="17"/>
    </row>
    <row r="60" spans="1:20" ht="19.5" customHeight="1" x14ac:dyDescent="0.25">
      <c r="A60" s="4">
        <f t="shared" si="28"/>
        <v>8.4461922101706044</v>
      </c>
      <c r="B60" s="4">
        <f t="shared" si="29"/>
        <v>2.0841132156136108</v>
      </c>
      <c r="C60" s="5">
        <v>0</v>
      </c>
      <c r="D60" s="5">
        <v>0</v>
      </c>
      <c r="E60" s="24">
        <f t="shared" si="30"/>
        <v>0.83399999999999996</v>
      </c>
      <c r="F60" s="25">
        <v>9450</v>
      </c>
      <c r="G60" s="14"/>
      <c r="H60" s="14"/>
      <c r="I60" s="14"/>
      <c r="J60" s="26">
        <v>281.43438720703125</v>
      </c>
      <c r="K60" s="27">
        <v>2.4470839500427246</v>
      </c>
      <c r="L60" s="26">
        <v>0</v>
      </c>
      <c r="M60" s="26">
        <v>0</v>
      </c>
      <c r="N60" s="28">
        <f>$S$4</f>
        <v>0.83399999999999996</v>
      </c>
      <c r="O60" s="26">
        <f t="shared" si="31"/>
        <v>9450</v>
      </c>
      <c r="P60" s="29"/>
      <c r="Q60" s="4">
        <v>1.05</v>
      </c>
      <c r="R60" s="14"/>
      <c r="S60" s="23"/>
      <c r="T60" s="17"/>
    </row>
    <row r="61" spans="1:20" ht="19.5" customHeight="1" x14ac:dyDescent="0.25">
      <c r="A61" s="4">
        <f t="shared" si="28"/>
        <v>10.59473579189036</v>
      </c>
      <c r="B61" s="4">
        <f t="shared" si="29"/>
        <v>2.341481970733104</v>
      </c>
      <c r="C61" s="5">
        <v>0</v>
      </c>
      <c r="D61" s="5">
        <v>0</v>
      </c>
      <c r="E61" s="24">
        <f t="shared" si="30"/>
        <v>0.82499999999999996</v>
      </c>
      <c r="F61" s="25">
        <v>9450</v>
      </c>
      <c r="G61" s="14"/>
      <c r="H61" s="14"/>
      <c r="I61" s="14"/>
      <c r="J61" s="26">
        <v>314.22216796875</v>
      </c>
      <c r="K61" s="27">
        <v>2.178107738494873</v>
      </c>
      <c r="L61" s="26">
        <v>0</v>
      </c>
      <c r="M61" s="26">
        <v>0</v>
      </c>
      <c r="N61" s="28">
        <f>$S$5</f>
        <v>0.82499999999999996</v>
      </c>
      <c r="O61" s="26">
        <f t="shared" si="31"/>
        <v>9450</v>
      </c>
      <c r="P61" s="29"/>
      <c r="Q61" s="4">
        <v>1.05</v>
      </c>
      <c r="R61" s="14"/>
      <c r="S61" s="23"/>
      <c r="T61" s="17"/>
    </row>
    <row r="62" spans="1:20" ht="19.5" customHeight="1" x14ac:dyDescent="0.25">
      <c r="A62" s="4">
        <f t="shared" si="28"/>
        <v>12.753991595959405</v>
      </c>
      <c r="B62" s="4">
        <f t="shared" si="29"/>
        <v>2.6231770511269317</v>
      </c>
      <c r="C62" s="5">
        <v>0</v>
      </c>
      <c r="D62" s="5">
        <v>0</v>
      </c>
      <c r="E62" s="24">
        <f t="shared" si="30"/>
        <v>0.78300000000000003</v>
      </c>
      <c r="F62" s="25">
        <v>9450</v>
      </c>
      <c r="G62" s="14"/>
      <c r="H62" s="14"/>
      <c r="I62" s="14"/>
      <c r="J62" s="26">
        <v>337.64166259765625</v>
      </c>
      <c r="K62" s="27">
        <v>1.9442073106765747</v>
      </c>
      <c r="L62" s="26">
        <v>0</v>
      </c>
      <c r="M62" s="26">
        <v>0</v>
      </c>
      <c r="N62" s="28">
        <f>$S$6</f>
        <v>0.78300000000000003</v>
      </c>
      <c r="O62" s="26">
        <f t="shared" si="31"/>
        <v>9450</v>
      </c>
      <c r="P62" s="29"/>
      <c r="Q62" s="4">
        <v>1.05</v>
      </c>
      <c r="R62" s="14"/>
      <c r="S62" s="23"/>
      <c r="T62" s="17"/>
    </row>
    <row r="63" spans="1:20" ht="19.5" customHeight="1" x14ac:dyDescent="0.25">
      <c r="A63" s="4">
        <f t="shared" si="28"/>
        <v>14.917824574689922</v>
      </c>
      <c r="B63" s="4">
        <f t="shared" si="29"/>
        <v>2.9240030023351342</v>
      </c>
      <c r="C63" s="5">
        <v>0</v>
      </c>
      <c r="D63" s="5">
        <v>0</v>
      </c>
      <c r="E63" s="24">
        <f t="shared" si="30"/>
        <v>0.72499999999999998</v>
      </c>
      <c r="F63" s="25">
        <v>9450</v>
      </c>
      <c r="G63" s="14"/>
      <c r="H63" s="14"/>
      <c r="I63" s="14"/>
      <c r="J63" s="26">
        <v>354.29513549804687</v>
      </c>
      <c r="K63" s="27">
        <v>1.7441842555999756</v>
      </c>
      <c r="L63" s="26">
        <v>0</v>
      </c>
      <c r="M63" s="26">
        <v>0</v>
      </c>
      <c r="N63" s="28">
        <f>$S$7</f>
        <v>0.72499999999999998</v>
      </c>
      <c r="O63" s="26">
        <f t="shared" si="31"/>
        <v>9450</v>
      </c>
      <c r="P63" s="29"/>
      <c r="Q63" s="4">
        <v>1.05</v>
      </c>
      <c r="R63" s="14"/>
      <c r="S63" s="23"/>
      <c r="T63" s="17"/>
    </row>
    <row r="64" spans="1:20" ht="19.5" customHeight="1" x14ac:dyDescent="0.25">
      <c r="A64" s="4">
        <f t="shared" si="28"/>
        <v>15.641595766908491</v>
      </c>
      <c r="B64" s="4">
        <f t="shared" si="29"/>
        <v>3.0169767428084477</v>
      </c>
      <c r="C64" s="5">
        <v>0</v>
      </c>
      <c r="D64" s="5">
        <v>0</v>
      </c>
      <c r="E64" s="24">
        <f t="shared" si="30"/>
        <v>0.70699999999999996</v>
      </c>
      <c r="F64" s="25">
        <v>9450</v>
      </c>
      <c r="G64" s="14"/>
      <c r="H64" s="14"/>
      <c r="I64" s="14"/>
      <c r="J64" s="26">
        <v>360.03656005859375</v>
      </c>
      <c r="K64" s="27">
        <v>1.6904339790344238</v>
      </c>
      <c r="L64" s="26">
        <v>0</v>
      </c>
      <c r="M64" s="26">
        <v>0</v>
      </c>
      <c r="N64" s="28">
        <f>$S$8</f>
        <v>0.70699999999999996</v>
      </c>
      <c r="O64" s="26">
        <f t="shared" si="31"/>
        <v>9450</v>
      </c>
      <c r="P64" s="29"/>
      <c r="Q64" s="4">
        <v>1.05</v>
      </c>
      <c r="R64" s="14"/>
      <c r="S64" s="23"/>
      <c r="T64" s="17"/>
    </row>
    <row r="65" spans="1:20" ht="19.5" customHeight="1" x14ac:dyDescent="0.25">
      <c r="A65" s="15" t="s">
        <v>4</v>
      </c>
      <c r="B65" s="16"/>
      <c r="C65" s="16"/>
      <c r="D65" s="16"/>
      <c r="E65" s="24"/>
      <c r="F65" s="22"/>
      <c r="G65" s="14"/>
      <c r="H65" s="14"/>
      <c r="I65" s="14"/>
      <c r="J65" s="26"/>
      <c r="K65" s="27"/>
      <c r="L65" s="26"/>
      <c r="M65" s="26"/>
      <c r="N65" s="28"/>
      <c r="O65" s="26"/>
      <c r="P65" s="29"/>
      <c r="Q65" s="17"/>
      <c r="R65" s="14"/>
      <c r="S65" s="23"/>
      <c r="T65" s="17"/>
    </row>
    <row r="66" spans="1:20" ht="19.5" customHeight="1" x14ac:dyDescent="0.25">
      <c r="A66" s="4">
        <f t="shared" ref="A66:A72" si="32">J66*60*24/1000000*B66*10</f>
        <v>3.6078229065732028</v>
      </c>
      <c r="B66" s="4">
        <f t="shared" ref="B66:B72" si="33">$T$3/K66</f>
        <v>1.6974906425918854</v>
      </c>
      <c r="C66" s="5">
        <v>0</v>
      </c>
      <c r="D66" s="5">
        <v>0</v>
      </c>
      <c r="E66" s="24">
        <f t="shared" ref="E66:E72" si="34">N66</f>
        <v>0.73099999999999998</v>
      </c>
      <c r="F66" s="25">
        <v>9900</v>
      </c>
      <c r="G66" s="14"/>
      <c r="H66" s="14"/>
      <c r="I66" s="14"/>
      <c r="J66" s="26">
        <v>147.59625244140625</v>
      </c>
      <c r="K66" s="27">
        <v>3.0044348239898682</v>
      </c>
      <c r="L66" s="26">
        <v>0</v>
      </c>
      <c r="M66" s="26">
        <v>0</v>
      </c>
      <c r="N66" s="28">
        <f>$S$2</f>
        <v>0.73099999999999998</v>
      </c>
      <c r="O66" s="26">
        <f t="shared" ref="O66:O72" si="35">$T$2*Q66</f>
        <v>9900</v>
      </c>
      <c r="P66" s="29"/>
      <c r="Q66" s="4">
        <v>1.1000000000000001</v>
      </c>
      <c r="R66" s="14"/>
      <c r="S66" s="23"/>
      <c r="T66" s="17"/>
    </row>
    <row r="67" spans="1:20" ht="19.5" customHeight="1" x14ac:dyDescent="0.25">
      <c r="A67" s="4">
        <f t="shared" si="32"/>
        <v>6.0918766036399896</v>
      </c>
      <c r="B67" s="4">
        <f t="shared" si="33"/>
        <v>1.7714540258541296</v>
      </c>
      <c r="C67" s="5">
        <v>0</v>
      </c>
      <c r="D67" s="5">
        <v>0</v>
      </c>
      <c r="E67" s="24">
        <f t="shared" si="34"/>
        <v>0.80100000000000005</v>
      </c>
      <c r="F67" s="25">
        <v>9900</v>
      </c>
      <c r="G67" s="14"/>
      <c r="H67" s="14"/>
      <c r="I67" s="14"/>
      <c r="J67" s="26">
        <v>238.81341552734375</v>
      </c>
      <c r="K67" s="27">
        <v>2.8789908885955811</v>
      </c>
      <c r="L67" s="26">
        <v>0</v>
      </c>
      <c r="M67" s="26">
        <v>0</v>
      </c>
      <c r="N67" s="28">
        <f>$S$3</f>
        <v>0.80100000000000005</v>
      </c>
      <c r="O67" s="26">
        <f t="shared" si="35"/>
        <v>9900</v>
      </c>
      <c r="P67" s="29"/>
      <c r="Q67" s="4">
        <v>1.1000000000000001</v>
      </c>
      <c r="R67" s="14"/>
      <c r="S67" s="23"/>
      <c r="T67" s="17"/>
    </row>
    <row r="68" spans="1:20" ht="19.5" customHeight="1" x14ac:dyDescent="0.25">
      <c r="A68" s="4">
        <f t="shared" si="32"/>
        <v>8.1860876714115705</v>
      </c>
      <c r="B68" s="4">
        <f t="shared" si="33"/>
        <v>1.9281168327396456</v>
      </c>
      <c r="C68" s="5">
        <v>0</v>
      </c>
      <c r="D68" s="5">
        <v>0</v>
      </c>
      <c r="E68" s="24">
        <f t="shared" si="34"/>
        <v>0.83399999999999996</v>
      </c>
      <c r="F68" s="25">
        <v>9900</v>
      </c>
      <c r="G68" s="14"/>
      <c r="H68" s="14"/>
      <c r="I68" s="14"/>
      <c r="J68" s="26">
        <v>294.83602905273438</v>
      </c>
      <c r="K68" s="27">
        <v>2.6450679302215576</v>
      </c>
      <c r="L68" s="26">
        <v>0</v>
      </c>
      <c r="M68" s="26">
        <v>0</v>
      </c>
      <c r="N68" s="28">
        <f>$S$4</f>
        <v>0.83399999999999996</v>
      </c>
      <c r="O68" s="26">
        <f t="shared" si="35"/>
        <v>9900</v>
      </c>
      <c r="P68" s="29"/>
      <c r="Q68" s="4">
        <v>1.1000000000000001</v>
      </c>
      <c r="R68" s="14"/>
      <c r="S68" s="23"/>
      <c r="T68" s="17"/>
    </row>
    <row r="69" spans="1:20" ht="19.5" customHeight="1" x14ac:dyDescent="0.25">
      <c r="A69" s="4">
        <f t="shared" si="32"/>
        <v>10.363387003144824</v>
      </c>
      <c r="B69" s="4">
        <f t="shared" si="33"/>
        <v>2.1862458032384433</v>
      </c>
      <c r="C69" s="5">
        <v>0</v>
      </c>
      <c r="D69" s="5">
        <v>0</v>
      </c>
      <c r="E69" s="24">
        <f t="shared" si="34"/>
        <v>0.82499999999999996</v>
      </c>
      <c r="F69" s="25">
        <v>9900</v>
      </c>
      <c r="G69" s="14"/>
      <c r="H69" s="14"/>
      <c r="I69" s="14"/>
      <c r="J69" s="26">
        <v>329.18515014648437</v>
      </c>
      <c r="K69" s="27">
        <v>2.332766056060791</v>
      </c>
      <c r="L69" s="26">
        <v>0</v>
      </c>
      <c r="M69" s="26">
        <v>0</v>
      </c>
      <c r="N69" s="28">
        <f>$S$5</f>
        <v>0.82499999999999996</v>
      </c>
      <c r="O69" s="26">
        <f t="shared" si="35"/>
        <v>9900</v>
      </c>
      <c r="P69" s="29"/>
      <c r="Q69" s="4">
        <v>1.1000000000000001</v>
      </c>
      <c r="R69" s="14"/>
      <c r="S69" s="23"/>
      <c r="T69" s="17"/>
    </row>
    <row r="70" spans="1:20" ht="19.5" customHeight="1" x14ac:dyDescent="0.25">
      <c r="A70" s="4">
        <f t="shared" si="32"/>
        <v>12.59364560726638</v>
      </c>
      <c r="B70" s="4">
        <f t="shared" si="33"/>
        <v>2.4724617562760347</v>
      </c>
      <c r="C70" s="5">
        <v>0</v>
      </c>
      <c r="D70" s="5">
        <v>0</v>
      </c>
      <c r="E70" s="24">
        <f t="shared" si="34"/>
        <v>0.78300000000000003</v>
      </c>
      <c r="F70" s="25">
        <v>9900</v>
      </c>
      <c r="G70" s="14"/>
      <c r="H70" s="14"/>
      <c r="I70" s="14"/>
      <c r="J70" s="26">
        <v>353.71981811523437</v>
      </c>
      <c r="K70" s="27">
        <v>2.0627214908599854</v>
      </c>
      <c r="L70" s="26">
        <v>0</v>
      </c>
      <c r="M70" s="26">
        <v>0</v>
      </c>
      <c r="N70" s="28">
        <f>$S$6</f>
        <v>0.78300000000000003</v>
      </c>
      <c r="O70" s="26">
        <f t="shared" si="35"/>
        <v>9900</v>
      </c>
      <c r="P70" s="29"/>
      <c r="Q70" s="4">
        <v>1.1000000000000001</v>
      </c>
      <c r="R70" s="14"/>
      <c r="S70" s="23"/>
      <c r="T70" s="17"/>
    </row>
    <row r="71" spans="1:20" ht="19.5" customHeight="1" x14ac:dyDescent="0.25">
      <c r="A71" s="4">
        <f t="shared" si="32"/>
        <v>14.866913857820968</v>
      </c>
      <c r="B71" s="4">
        <f t="shared" si="33"/>
        <v>2.7815683447399873</v>
      </c>
      <c r="C71" s="5">
        <v>0</v>
      </c>
      <c r="D71" s="5">
        <v>0</v>
      </c>
      <c r="E71" s="24">
        <f t="shared" si="34"/>
        <v>0.72499999999999998</v>
      </c>
      <c r="F71" s="25">
        <v>9900</v>
      </c>
      <c r="G71" s="14"/>
      <c r="H71" s="14"/>
      <c r="I71" s="14"/>
      <c r="J71" s="26">
        <v>371.16635131835937</v>
      </c>
      <c r="K71" s="27">
        <v>1.8334980010986328</v>
      </c>
      <c r="L71" s="26">
        <v>0</v>
      </c>
      <c r="M71" s="26">
        <v>0</v>
      </c>
      <c r="N71" s="28">
        <f>$S$7</f>
        <v>0.72499999999999998</v>
      </c>
      <c r="O71" s="26">
        <f t="shared" si="35"/>
        <v>9900</v>
      </c>
      <c r="P71" s="29"/>
      <c r="Q71" s="4">
        <v>1.1000000000000001</v>
      </c>
      <c r="R71" s="14"/>
      <c r="S71" s="23"/>
      <c r="T71" s="17"/>
    </row>
    <row r="72" spans="1:20" ht="19.5" customHeight="1" x14ac:dyDescent="0.25">
      <c r="A72" s="4">
        <f t="shared" si="32"/>
        <v>15.630147843028547</v>
      </c>
      <c r="B72" s="4">
        <f t="shared" si="33"/>
        <v>2.8777337541893613</v>
      </c>
      <c r="C72" s="5">
        <v>0</v>
      </c>
      <c r="D72" s="5">
        <v>0</v>
      </c>
      <c r="E72" s="24">
        <f t="shared" si="34"/>
        <v>0.70699999999999996</v>
      </c>
      <c r="F72" s="25">
        <v>9900</v>
      </c>
      <c r="G72" s="14"/>
      <c r="H72" s="14"/>
      <c r="I72" s="14"/>
      <c r="J72" s="26">
        <v>377.18115234375</v>
      </c>
      <c r="K72" s="27">
        <v>1.7722278833389282</v>
      </c>
      <c r="L72" s="26">
        <v>0</v>
      </c>
      <c r="M72" s="26">
        <v>0</v>
      </c>
      <c r="N72" s="28">
        <f>$S$8</f>
        <v>0.70699999999999996</v>
      </c>
      <c r="O72" s="26">
        <f t="shared" si="35"/>
        <v>9900</v>
      </c>
      <c r="P72" s="29"/>
      <c r="Q72" s="4">
        <v>1.1000000000000001</v>
      </c>
      <c r="R72" s="14"/>
      <c r="S72" s="23"/>
      <c r="T72" s="17"/>
    </row>
    <row r="73" spans="1:20" ht="19.5" customHeight="1" x14ac:dyDescent="0.25">
      <c r="A73" s="15" t="s">
        <v>5</v>
      </c>
      <c r="B73" s="16"/>
      <c r="C73" s="16"/>
      <c r="D73" s="16"/>
      <c r="E73" s="23"/>
      <c r="F73" s="22"/>
      <c r="G73" s="14"/>
      <c r="H73" s="14"/>
      <c r="I73" s="14"/>
      <c r="J73" s="22"/>
      <c r="K73" s="17"/>
      <c r="L73" s="22"/>
      <c r="M73" s="22"/>
      <c r="N73" s="23"/>
      <c r="O73" s="22"/>
      <c r="P73" s="14"/>
      <c r="Q73" s="17"/>
      <c r="R73" s="14"/>
      <c r="S73" s="23"/>
      <c r="T73" s="17"/>
    </row>
    <row r="74" spans="1:20" ht="19.5" customHeight="1" x14ac:dyDescent="0.25">
      <c r="A74" s="6" t="s">
        <v>19</v>
      </c>
      <c r="B74" s="5">
        <v>452</v>
      </c>
      <c r="C74" s="16"/>
      <c r="D74" s="16"/>
      <c r="E74" s="23"/>
      <c r="F74" s="22"/>
      <c r="G74" s="14"/>
      <c r="H74" s="14"/>
      <c r="I74" s="14"/>
      <c r="J74" s="4"/>
      <c r="K74" s="17"/>
      <c r="L74" s="22"/>
      <c r="M74" s="22"/>
      <c r="N74" s="23"/>
      <c r="O74" s="22"/>
      <c r="P74" s="14"/>
      <c r="Q74" s="17"/>
      <c r="R74" s="14"/>
      <c r="S74" s="23"/>
      <c r="T74" s="17"/>
    </row>
    <row r="75" spans="1:20" ht="19.5" customHeight="1" x14ac:dyDescent="0.25">
      <c r="A75" s="6" t="s">
        <v>6</v>
      </c>
      <c r="B75" s="5">
        <v>288</v>
      </c>
      <c r="C75" s="16"/>
      <c r="D75" s="16"/>
      <c r="E75" s="23"/>
      <c r="F75" s="22"/>
      <c r="G75" s="14"/>
      <c r="H75" s="14"/>
      <c r="I75" s="14"/>
      <c r="J75" s="4"/>
      <c r="K75" s="17"/>
      <c r="L75" s="22"/>
      <c r="M75" s="22"/>
      <c r="N75" s="23"/>
      <c r="O75" s="22"/>
      <c r="P75" s="14"/>
      <c r="Q75" s="17"/>
      <c r="R75" s="14"/>
      <c r="S75" s="23"/>
      <c r="T75" s="17"/>
    </row>
    <row r="76" spans="1:20" ht="19.5" customHeight="1" x14ac:dyDescent="0.25">
      <c r="A76" s="6" t="s">
        <v>7</v>
      </c>
      <c r="B76" s="4">
        <f>T3</f>
        <v>5.0999999999999996</v>
      </c>
      <c r="C76" s="16"/>
      <c r="D76" s="16"/>
      <c r="E76" s="23"/>
      <c r="F76" s="22"/>
      <c r="G76" s="14"/>
      <c r="H76" s="14"/>
      <c r="I76" s="14"/>
      <c r="J76" s="4"/>
      <c r="K76" s="17"/>
      <c r="L76" s="22"/>
      <c r="M76" s="22"/>
      <c r="N76" s="23"/>
      <c r="O76" s="22"/>
      <c r="P76" s="14"/>
      <c r="Q76" s="17"/>
      <c r="R76" s="14"/>
      <c r="S76" s="23"/>
      <c r="T76" s="17"/>
    </row>
    <row r="77" spans="1:20" ht="19.5" customHeight="1" x14ac:dyDescent="0.25">
      <c r="A77" s="6" t="s">
        <v>8</v>
      </c>
      <c r="B77" s="4">
        <v>2.1</v>
      </c>
      <c r="C77" s="16"/>
      <c r="D77" s="16"/>
      <c r="E77" s="23"/>
      <c r="F77" s="22"/>
      <c r="G77" s="14"/>
      <c r="H77" s="14"/>
      <c r="I77" s="14"/>
      <c r="J77" s="4"/>
      <c r="K77" s="17"/>
      <c r="L77" s="22"/>
      <c r="M77" s="22"/>
      <c r="N77" s="23"/>
      <c r="O77" s="22"/>
      <c r="P77" s="14"/>
      <c r="Q77" s="17"/>
      <c r="R77" s="14"/>
      <c r="S77" s="23"/>
      <c r="T77" s="17"/>
    </row>
    <row r="78" spans="1:20" ht="19.5" customHeight="1" x14ac:dyDescent="0.25">
      <c r="A78" s="6" t="s">
        <v>9</v>
      </c>
      <c r="B78" s="4">
        <v>0.85</v>
      </c>
      <c r="C78" s="16"/>
      <c r="D78" s="16"/>
      <c r="E78" s="23"/>
      <c r="F78" s="22"/>
      <c r="G78" s="14"/>
      <c r="H78" s="14"/>
      <c r="I78" s="14"/>
      <c r="J78" s="4"/>
      <c r="K78" s="17"/>
      <c r="L78" s="22"/>
      <c r="M78" s="22"/>
      <c r="N78" s="23"/>
      <c r="O78" s="22"/>
      <c r="P78" s="14"/>
      <c r="Q78" s="17"/>
      <c r="R78" s="14"/>
      <c r="S78" s="23"/>
      <c r="T78" s="17"/>
    </row>
    <row r="79" spans="1:20" ht="19.5" customHeight="1" x14ac:dyDescent="0.25">
      <c r="A79" s="6" t="s">
        <v>10</v>
      </c>
      <c r="B79" s="30">
        <f>B76/B77</f>
        <v>2.4285714285714284</v>
      </c>
      <c r="C79" s="16"/>
      <c r="D79" s="16"/>
      <c r="E79" s="23"/>
      <c r="F79" s="22"/>
      <c r="G79" s="14"/>
      <c r="H79" s="14"/>
      <c r="I79" s="14"/>
      <c r="J79" s="4"/>
      <c r="K79" s="17"/>
      <c r="L79" s="22"/>
      <c r="M79" s="22"/>
      <c r="N79" s="23"/>
      <c r="O79" s="22"/>
      <c r="P79" s="14"/>
      <c r="Q79" s="17"/>
      <c r="R79" s="14"/>
      <c r="S79" s="23"/>
      <c r="T79" s="17"/>
    </row>
    <row r="80" spans="1:20" ht="19.5" customHeight="1" x14ac:dyDescent="0.25">
      <c r="A80" s="6" t="s">
        <v>11</v>
      </c>
      <c r="B80" s="5">
        <f>T2</f>
        <v>9000</v>
      </c>
      <c r="C80" s="16"/>
      <c r="D80" s="16"/>
      <c r="E80" s="23"/>
      <c r="F80" s="22"/>
      <c r="G80" s="14"/>
      <c r="H80" s="14"/>
      <c r="I80" s="14"/>
      <c r="J80" s="4"/>
      <c r="K80" s="17"/>
      <c r="L80" s="22"/>
      <c r="M80" s="22"/>
      <c r="N80" s="23"/>
      <c r="O80" s="22"/>
      <c r="P80" s="14"/>
      <c r="Q80" s="17"/>
      <c r="R80" s="14"/>
      <c r="S80" s="23"/>
      <c r="T80" s="17"/>
    </row>
    <row r="81" spans="1:20" ht="19.5" customHeight="1" x14ac:dyDescent="0.25">
      <c r="A81" s="6" t="s">
        <v>12</v>
      </c>
      <c r="B81" s="31">
        <v>0</v>
      </c>
      <c r="C81" s="16"/>
      <c r="D81" s="16"/>
      <c r="E81" s="23"/>
      <c r="F81" s="22"/>
      <c r="G81" s="14"/>
      <c r="H81" s="14"/>
      <c r="I81" s="14"/>
      <c r="J81" s="4"/>
      <c r="K81" s="17"/>
      <c r="L81" s="22"/>
      <c r="M81" s="22"/>
      <c r="N81" s="23"/>
      <c r="O81" s="22"/>
      <c r="P81" s="14"/>
      <c r="Q81" s="17"/>
      <c r="R81" s="14"/>
      <c r="S81" s="23"/>
      <c r="T81" s="17"/>
    </row>
    <row r="82" spans="1:20" ht="19.5" customHeight="1" x14ac:dyDescent="0.25">
      <c r="A82" s="6" t="s">
        <v>13</v>
      </c>
      <c r="B82" s="31">
        <v>0</v>
      </c>
      <c r="C82" s="16"/>
      <c r="D82" s="16"/>
      <c r="E82" s="23"/>
      <c r="F82" s="22"/>
      <c r="G82" s="14"/>
      <c r="H82" s="14"/>
      <c r="I82" s="14"/>
      <c r="J82" s="4"/>
      <c r="K82" s="17"/>
      <c r="L82" s="22"/>
      <c r="M82" s="22"/>
      <c r="N82" s="23"/>
      <c r="O82" s="22"/>
      <c r="P82" s="14"/>
      <c r="Q82" s="17"/>
      <c r="R82" s="14"/>
      <c r="S82" s="23"/>
      <c r="T82" s="17"/>
    </row>
    <row r="83" spans="1:20" ht="19.5" customHeight="1" x14ac:dyDescent="0.25">
      <c r="A83" s="6" t="s">
        <v>14</v>
      </c>
      <c r="B83" s="31">
        <v>0</v>
      </c>
      <c r="C83" s="16"/>
      <c r="D83" s="16"/>
      <c r="E83" s="23"/>
      <c r="F83" s="22"/>
      <c r="G83" s="14"/>
      <c r="H83" s="14"/>
      <c r="I83" s="14"/>
      <c r="J83" s="4"/>
      <c r="K83" s="17"/>
      <c r="L83" s="22"/>
      <c r="M83" s="22"/>
      <c r="N83" s="23"/>
      <c r="O83" s="22"/>
      <c r="P83" s="14"/>
      <c r="Q83" s="17"/>
      <c r="R83" s="14"/>
      <c r="S83" s="23"/>
      <c r="T83" s="17"/>
    </row>
    <row r="84" spans="1:20" ht="19.5" customHeight="1" x14ac:dyDescent="0.25">
      <c r="A84" s="15" t="s">
        <v>15</v>
      </c>
      <c r="B84" s="31">
        <v>0</v>
      </c>
      <c r="C84" s="16"/>
      <c r="D84" s="16"/>
      <c r="E84" s="23"/>
      <c r="F84" s="22"/>
      <c r="G84" s="14"/>
      <c r="H84" s="14"/>
      <c r="I84" s="14"/>
      <c r="J84" s="22"/>
      <c r="K84" s="17"/>
      <c r="L84" s="22"/>
      <c r="M84" s="22"/>
      <c r="N84" s="23"/>
      <c r="O84" s="22"/>
      <c r="P84" s="14"/>
      <c r="Q84" s="17"/>
      <c r="R84" s="14"/>
      <c r="S84" s="23"/>
      <c r="T84" s="17"/>
    </row>
    <row r="85" spans="1:20" ht="19.5" customHeight="1" x14ac:dyDescent="0.25">
      <c r="A85" s="6" t="s">
        <v>16</v>
      </c>
      <c r="B85" s="4">
        <v>5.5</v>
      </c>
      <c r="C85" s="16"/>
      <c r="D85" s="16"/>
      <c r="E85" s="23"/>
      <c r="F85" s="22"/>
      <c r="G85" s="14"/>
      <c r="H85" s="14"/>
      <c r="I85" s="14"/>
      <c r="J85" s="4"/>
      <c r="K85" s="17"/>
      <c r="L85" s="22"/>
      <c r="M85" s="22"/>
      <c r="N85" s="23"/>
      <c r="O85" s="22"/>
      <c r="P85" s="14"/>
      <c r="Q85" s="17"/>
      <c r="R85" s="14"/>
      <c r="S85" s="23"/>
      <c r="T85" s="17"/>
    </row>
    <row r="86" spans="1:20" ht="19.5" customHeight="1" x14ac:dyDescent="0.25">
      <c r="A86" s="6" t="s">
        <v>17</v>
      </c>
      <c r="B86" s="5">
        <v>10</v>
      </c>
      <c r="C86" s="16"/>
      <c r="D86" s="16"/>
      <c r="E86" s="23"/>
      <c r="F86" s="22"/>
      <c r="G86" s="14"/>
      <c r="H86" s="14"/>
      <c r="I86" s="14"/>
      <c r="J86" s="32"/>
      <c r="K86" s="17"/>
      <c r="L86" s="22"/>
      <c r="M86" s="22"/>
      <c r="N86" s="23"/>
      <c r="O86" s="22"/>
      <c r="P86" s="14"/>
      <c r="Q86" s="17"/>
      <c r="R86" s="14"/>
      <c r="S86" s="23"/>
      <c r="T86" s="17"/>
    </row>
    <row r="87" spans="1:20" ht="19.5" customHeight="1" x14ac:dyDescent="0.25">
      <c r="A87" s="6" t="s">
        <v>18</v>
      </c>
      <c r="B87" s="5">
        <v>51</v>
      </c>
      <c r="C87" s="16"/>
      <c r="D87" s="16"/>
      <c r="E87" s="23"/>
      <c r="F87" s="22"/>
      <c r="G87" s="14"/>
      <c r="H87" s="14"/>
      <c r="I87" s="14"/>
      <c r="J87" s="32"/>
      <c r="K87" s="17"/>
      <c r="L87" s="22"/>
      <c r="M87" s="22"/>
      <c r="N87" s="23"/>
      <c r="O87" s="22"/>
      <c r="P87" s="14"/>
      <c r="Q87" s="17"/>
      <c r="R87" s="14"/>
      <c r="S87" s="23"/>
      <c r="T87" s="1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7"/>
  <sheetViews>
    <sheetView workbookViewId="0"/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33" bestFit="1" customWidth="1"/>
    <col min="6" max="6" width="9.140625" style="34" bestFit="1" customWidth="1"/>
    <col min="7" max="9" width="14.140625" style="19" bestFit="1" customWidth="1"/>
    <col min="10" max="10" width="14.140625" style="35" bestFit="1" customWidth="1"/>
    <col min="11" max="11" width="14.140625" style="13" bestFit="1" customWidth="1"/>
    <col min="12" max="13" width="14.140625" style="34" bestFit="1" customWidth="1"/>
    <col min="14" max="14" width="14.140625" style="33" bestFit="1" customWidth="1"/>
    <col min="15" max="15" width="14.140625" style="34" bestFit="1" customWidth="1"/>
    <col min="16" max="16" width="14.140625" style="19" bestFit="1" customWidth="1"/>
    <col min="17" max="17" width="14.140625" style="13" bestFit="1" customWidth="1"/>
    <col min="18" max="18" width="14.140625" style="19" bestFit="1" customWidth="1"/>
    <col min="19" max="19" width="14.140625" style="33" bestFit="1" customWidth="1"/>
    <col min="20" max="20" width="14.140625" style="13" bestFit="1" customWidth="1"/>
  </cols>
  <sheetData>
    <row r="1" spans="1:20" ht="19.5" customHeight="1" x14ac:dyDescent="0.25">
      <c r="A1" s="1" t="s">
        <v>0</v>
      </c>
      <c r="B1" s="2" t="s">
        <v>1</v>
      </c>
      <c r="C1" s="2"/>
      <c r="D1" s="1"/>
      <c r="E1" s="20" t="s">
        <v>2</v>
      </c>
      <c r="F1" s="21" t="s">
        <v>3</v>
      </c>
      <c r="G1" s="14"/>
      <c r="H1" s="14"/>
      <c r="I1" s="14"/>
      <c r="J1" s="22"/>
      <c r="K1" s="17"/>
      <c r="L1" s="22"/>
      <c r="M1" s="22"/>
      <c r="N1" s="23"/>
      <c r="O1" s="22"/>
      <c r="P1" s="14"/>
      <c r="Q1" s="17"/>
      <c r="R1" s="14"/>
      <c r="S1" s="23"/>
      <c r="T1" s="17"/>
    </row>
    <row r="2" spans="1:20" ht="19.5" customHeight="1" x14ac:dyDescent="0.25">
      <c r="A2" s="4">
        <f t="shared" ref="A2:A8" si="0">J2*60*24/1000000*B2*10</f>
        <v>5.3139737956030828</v>
      </c>
      <c r="B2" s="4">
        <f t="shared" ref="B2:B8" si="1">$T$3/K2</f>
        <v>4.7982152650621437</v>
      </c>
      <c r="C2" s="5">
        <v>0</v>
      </c>
      <c r="D2" s="5">
        <v>0</v>
      </c>
      <c r="E2" s="24">
        <f t="shared" ref="E2:E8" si="2">N2</f>
        <v>0.78400000000000003</v>
      </c>
      <c r="F2" s="25">
        <v>6160</v>
      </c>
      <c r="G2" s="14"/>
      <c r="H2" s="14"/>
      <c r="I2" s="14"/>
      <c r="J2" s="26">
        <v>76.909004211425781</v>
      </c>
      <c r="K2" s="27">
        <v>1.583922266960144</v>
      </c>
      <c r="L2" s="26">
        <v>0</v>
      </c>
      <c r="M2" s="26">
        <v>0</v>
      </c>
      <c r="N2" s="28">
        <f>$S$2</f>
        <v>0.78400000000000003</v>
      </c>
      <c r="O2" s="26">
        <f t="shared" ref="O2:O8" si="3">$T$2*Q2</f>
        <v>6160</v>
      </c>
      <c r="P2" s="29"/>
      <c r="Q2" s="4">
        <v>0.7</v>
      </c>
      <c r="R2" s="14"/>
      <c r="S2" s="28">
        <v>0.78400000000000003</v>
      </c>
      <c r="T2" s="5">
        <v>8800</v>
      </c>
    </row>
    <row r="3" spans="1:20" ht="19.5" customHeight="1" x14ac:dyDescent="0.25">
      <c r="A3" s="4">
        <f t="shared" si="0"/>
        <v>6.1356682686909583</v>
      </c>
      <c r="B3" s="4">
        <f t="shared" si="1"/>
        <v>4.8695779910245696</v>
      </c>
      <c r="C3" s="5">
        <v>0</v>
      </c>
      <c r="D3" s="5">
        <v>0</v>
      </c>
      <c r="E3" s="24">
        <f t="shared" si="2"/>
        <v>0.81599999999999995</v>
      </c>
      <c r="F3" s="25">
        <v>6160</v>
      </c>
      <c r="G3" s="14"/>
      <c r="H3" s="14"/>
      <c r="I3" s="14"/>
      <c r="J3" s="26">
        <v>87.5</v>
      </c>
      <c r="K3" s="27">
        <v>1.5607101917266846</v>
      </c>
      <c r="L3" s="26">
        <v>0</v>
      </c>
      <c r="M3" s="26">
        <v>0</v>
      </c>
      <c r="N3" s="28">
        <f>$S$3</f>
        <v>0.81599999999999995</v>
      </c>
      <c r="O3" s="26">
        <f t="shared" si="3"/>
        <v>6160</v>
      </c>
      <c r="P3" s="29"/>
      <c r="Q3" s="4">
        <v>0.7</v>
      </c>
      <c r="R3" s="14"/>
      <c r="S3" s="28">
        <v>0.81599999999999995</v>
      </c>
      <c r="T3" s="4">
        <v>7.6</v>
      </c>
    </row>
    <row r="4" spans="1:20" ht="19.5" customHeight="1" x14ac:dyDescent="0.25">
      <c r="A4" s="4">
        <f t="shared" si="0"/>
        <v>6.9593505382416527</v>
      </c>
      <c r="B4" s="4">
        <f t="shared" si="1"/>
        <v>4.9315125696156841</v>
      </c>
      <c r="C4" s="5">
        <v>0</v>
      </c>
      <c r="D4" s="5">
        <v>0</v>
      </c>
      <c r="E4" s="24">
        <f t="shared" si="2"/>
        <v>0.82</v>
      </c>
      <c r="F4" s="25">
        <v>6160</v>
      </c>
      <c r="G4" s="14"/>
      <c r="H4" s="14"/>
      <c r="I4" s="14"/>
      <c r="J4" s="26">
        <v>98</v>
      </c>
      <c r="K4" s="27">
        <v>1.5411093235015869</v>
      </c>
      <c r="L4" s="26">
        <v>0</v>
      </c>
      <c r="M4" s="26">
        <v>0</v>
      </c>
      <c r="N4" s="28">
        <f>$S$4</f>
        <v>0.82</v>
      </c>
      <c r="O4" s="26">
        <f t="shared" si="3"/>
        <v>6160</v>
      </c>
      <c r="P4" s="29"/>
      <c r="Q4" s="4">
        <v>0.7</v>
      </c>
      <c r="R4" s="14"/>
      <c r="S4" s="28">
        <v>0.82</v>
      </c>
      <c r="T4" s="17"/>
    </row>
    <row r="5" spans="1:20" ht="19.5" customHeight="1" x14ac:dyDescent="0.25">
      <c r="A5" s="4">
        <f t="shared" si="0"/>
        <v>7.8537830623009066</v>
      </c>
      <c r="B5" s="4">
        <f t="shared" si="1"/>
        <v>5.0267428714163511</v>
      </c>
      <c r="C5" s="5">
        <v>0</v>
      </c>
      <c r="D5" s="5">
        <v>0</v>
      </c>
      <c r="E5" s="24">
        <f t="shared" si="2"/>
        <v>0.82</v>
      </c>
      <c r="F5" s="25">
        <v>6160</v>
      </c>
      <c r="G5" s="14"/>
      <c r="H5" s="14"/>
      <c r="I5" s="14"/>
      <c r="J5" s="26">
        <v>108.5</v>
      </c>
      <c r="K5" s="27">
        <v>1.5119134187698364</v>
      </c>
      <c r="L5" s="26">
        <v>0</v>
      </c>
      <c r="M5" s="26">
        <v>0</v>
      </c>
      <c r="N5" s="28">
        <f>$S$5</f>
        <v>0.82</v>
      </c>
      <c r="O5" s="26">
        <f t="shared" si="3"/>
        <v>6160</v>
      </c>
      <c r="P5" s="29"/>
      <c r="Q5" s="4">
        <v>0.7</v>
      </c>
      <c r="R5" s="14"/>
      <c r="S5" s="28">
        <v>0.82</v>
      </c>
      <c r="T5" s="17"/>
    </row>
    <row r="6" spans="1:20" ht="19.5" customHeight="1" x14ac:dyDescent="0.25">
      <c r="A6" s="4">
        <f t="shared" si="0"/>
        <v>8.940530265484524</v>
      </c>
      <c r="B6" s="4">
        <f t="shared" si="1"/>
        <v>5.2173962800446567</v>
      </c>
      <c r="C6" s="5">
        <v>0</v>
      </c>
      <c r="D6" s="5">
        <v>0</v>
      </c>
      <c r="E6" s="24">
        <f t="shared" si="2"/>
        <v>0.82</v>
      </c>
      <c r="F6" s="25">
        <v>6160</v>
      </c>
      <c r="G6" s="14"/>
      <c r="H6" s="14"/>
      <c r="I6" s="14"/>
      <c r="J6" s="26">
        <v>119</v>
      </c>
      <c r="K6" s="27">
        <v>1.4566652774810791</v>
      </c>
      <c r="L6" s="26">
        <v>0</v>
      </c>
      <c r="M6" s="26">
        <v>0</v>
      </c>
      <c r="N6" s="28">
        <f>$S$6</f>
        <v>0.82</v>
      </c>
      <c r="O6" s="26">
        <f t="shared" si="3"/>
        <v>6160</v>
      </c>
      <c r="P6" s="29"/>
      <c r="Q6" s="4">
        <v>0.7</v>
      </c>
      <c r="R6" s="14"/>
      <c r="S6" s="28">
        <v>0.82</v>
      </c>
      <c r="T6" s="17"/>
    </row>
    <row r="7" spans="1:20" ht="19.5" customHeight="1" x14ac:dyDescent="0.25">
      <c r="A7" s="4">
        <f t="shared" si="0"/>
        <v>10.160749967552229</v>
      </c>
      <c r="B7" s="4">
        <f t="shared" si="1"/>
        <v>5.4487076188075019</v>
      </c>
      <c r="C7" s="5">
        <v>0</v>
      </c>
      <c r="D7" s="5">
        <v>0</v>
      </c>
      <c r="E7" s="24">
        <f t="shared" si="2"/>
        <v>0.79800000000000004</v>
      </c>
      <c r="F7" s="25">
        <v>6160</v>
      </c>
      <c r="G7" s="14"/>
      <c r="H7" s="14"/>
      <c r="I7" s="14"/>
      <c r="J7" s="26">
        <v>129.5</v>
      </c>
      <c r="K7" s="27">
        <v>1.3948261737823486</v>
      </c>
      <c r="L7" s="26">
        <v>0</v>
      </c>
      <c r="M7" s="26">
        <v>0</v>
      </c>
      <c r="N7" s="28">
        <f>$S$7</f>
        <v>0.79800000000000004</v>
      </c>
      <c r="O7" s="26">
        <f t="shared" si="3"/>
        <v>6160</v>
      </c>
      <c r="P7" s="29"/>
      <c r="Q7" s="4">
        <v>0.7</v>
      </c>
      <c r="R7" s="14"/>
      <c r="S7" s="28">
        <v>0.79800000000000004</v>
      </c>
      <c r="T7" s="17"/>
    </row>
    <row r="8" spans="1:20" ht="19.5" customHeight="1" x14ac:dyDescent="0.25">
      <c r="A8" s="4">
        <f t="shared" si="0"/>
        <v>11.666850732745306</v>
      </c>
      <c r="B8" s="4">
        <f t="shared" si="1"/>
        <v>5.7298302865902828</v>
      </c>
      <c r="C8" s="5">
        <v>0</v>
      </c>
      <c r="D8" s="5">
        <v>0</v>
      </c>
      <c r="E8" s="24">
        <f t="shared" si="2"/>
        <v>0.70199999999999996</v>
      </c>
      <c r="F8" s="25">
        <v>6160</v>
      </c>
      <c r="G8" s="14"/>
      <c r="H8" s="14"/>
      <c r="I8" s="14"/>
      <c r="J8" s="26">
        <v>141.39999389648437</v>
      </c>
      <c r="K8" s="27">
        <v>1.3263918161392212</v>
      </c>
      <c r="L8" s="26">
        <v>0</v>
      </c>
      <c r="M8" s="26">
        <v>0</v>
      </c>
      <c r="N8" s="28">
        <f>$S$8</f>
        <v>0.70199999999999996</v>
      </c>
      <c r="O8" s="26">
        <f t="shared" si="3"/>
        <v>6160</v>
      </c>
      <c r="P8" s="29"/>
      <c r="Q8" s="4">
        <v>0.7</v>
      </c>
      <c r="R8" s="14"/>
      <c r="S8" s="28">
        <v>0.70199999999999996</v>
      </c>
      <c r="T8" s="17"/>
    </row>
    <row r="9" spans="1:20" ht="19.5" customHeight="1" x14ac:dyDescent="0.25">
      <c r="A9" s="15" t="s">
        <v>4</v>
      </c>
      <c r="B9" s="16"/>
      <c r="C9" s="16"/>
      <c r="D9" s="16"/>
      <c r="E9" s="24"/>
      <c r="F9" s="22"/>
      <c r="G9" s="14"/>
      <c r="H9" s="14"/>
      <c r="I9" s="14"/>
      <c r="J9" s="26"/>
      <c r="K9" s="27"/>
      <c r="L9" s="26"/>
      <c r="M9" s="26"/>
      <c r="N9" s="28"/>
      <c r="O9" s="26"/>
      <c r="P9" s="29"/>
      <c r="Q9" s="17"/>
      <c r="R9" s="14"/>
      <c r="S9" s="23"/>
      <c r="T9" s="17"/>
    </row>
    <row r="10" spans="1:20" ht="19.5" customHeight="1" x14ac:dyDescent="0.25">
      <c r="A10" s="4">
        <f t="shared" ref="A10:A16" si="4">J10*60*24/1000000*B10*10</f>
        <v>5.3456294895166039</v>
      </c>
      <c r="B10" s="4">
        <f t="shared" ref="B10:B16" si="5">$T$3/K10</f>
        <v>4.5050120109541876</v>
      </c>
      <c r="C10" s="5">
        <v>0</v>
      </c>
      <c r="D10" s="5">
        <v>0</v>
      </c>
      <c r="E10" s="24">
        <f t="shared" ref="E10:E16" si="6">N10</f>
        <v>0.78400000000000003</v>
      </c>
      <c r="F10" s="25">
        <v>6600</v>
      </c>
      <c r="G10" s="14"/>
      <c r="H10" s="14"/>
      <c r="I10" s="14"/>
      <c r="J10" s="26">
        <v>82.402503967285156</v>
      </c>
      <c r="K10" s="27">
        <v>1.6870099306106567</v>
      </c>
      <c r="L10" s="26">
        <v>0</v>
      </c>
      <c r="M10" s="26">
        <v>0</v>
      </c>
      <c r="N10" s="28">
        <f>$S$2</f>
        <v>0.78400000000000003</v>
      </c>
      <c r="O10" s="26">
        <f t="shared" ref="O10:O16" si="7">$T$2*Q10</f>
        <v>6600</v>
      </c>
      <c r="P10" s="29"/>
      <c r="Q10" s="4">
        <v>0.75</v>
      </c>
      <c r="R10" s="14"/>
      <c r="S10" s="23"/>
      <c r="T10" s="17"/>
    </row>
    <row r="11" spans="1:20" ht="19.5" customHeight="1" x14ac:dyDescent="0.25">
      <c r="A11" s="4">
        <f t="shared" si="4"/>
        <v>6.1827396638939556</v>
      </c>
      <c r="B11" s="4">
        <f t="shared" si="5"/>
        <v>4.5798071584399667</v>
      </c>
      <c r="C11" s="5">
        <v>0</v>
      </c>
      <c r="D11" s="5">
        <v>0</v>
      </c>
      <c r="E11" s="24">
        <f t="shared" si="6"/>
        <v>0.81599999999999995</v>
      </c>
      <c r="F11" s="25">
        <v>6600</v>
      </c>
      <c r="G11" s="14"/>
      <c r="H11" s="14"/>
      <c r="I11" s="14"/>
      <c r="J11" s="26">
        <v>93.75</v>
      </c>
      <c r="K11" s="27">
        <v>1.6594585180282593</v>
      </c>
      <c r="L11" s="26">
        <v>0</v>
      </c>
      <c r="M11" s="26">
        <v>0</v>
      </c>
      <c r="N11" s="28">
        <f>$S$3</f>
        <v>0.81599999999999995</v>
      </c>
      <c r="O11" s="26">
        <f t="shared" si="7"/>
        <v>6600</v>
      </c>
      <c r="P11" s="29"/>
      <c r="Q11" s="4">
        <v>0.75</v>
      </c>
      <c r="R11" s="14"/>
      <c r="S11" s="23"/>
      <c r="T11" s="17"/>
    </row>
    <row r="12" spans="1:20" ht="19.5" customHeight="1" x14ac:dyDescent="0.25">
      <c r="A12" s="4">
        <f t="shared" si="4"/>
        <v>7.0239985946635786</v>
      </c>
      <c r="B12" s="4">
        <f t="shared" si="5"/>
        <v>4.64550171604734</v>
      </c>
      <c r="C12" s="5">
        <v>0</v>
      </c>
      <c r="D12" s="5">
        <v>0</v>
      </c>
      <c r="E12" s="24">
        <f t="shared" si="6"/>
        <v>0.82</v>
      </c>
      <c r="F12" s="25">
        <v>6600</v>
      </c>
      <c r="G12" s="14"/>
      <c r="H12" s="14"/>
      <c r="I12" s="14"/>
      <c r="J12" s="26">
        <v>105</v>
      </c>
      <c r="K12" s="27">
        <v>1.6359912157058716</v>
      </c>
      <c r="L12" s="26">
        <v>0</v>
      </c>
      <c r="M12" s="26">
        <v>0</v>
      </c>
      <c r="N12" s="28">
        <f>$S$4</f>
        <v>0.82</v>
      </c>
      <c r="O12" s="26">
        <f t="shared" si="7"/>
        <v>6600</v>
      </c>
      <c r="P12" s="29"/>
      <c r="Q12" s="4">
        <v>0.75</v>
      </c>
      <c r="R12" s="14"/>
      <c r="S12" s="23"/>
      <c r="T12" s="17"/>
    </row>
    <row r="13" spans="1:20" ht="19.5" customHeight="1" x14ac:dyDescent="0.25">
      <c r="A13" s="4">
        <f t="shared" si="4"/>
        <v>7.9463537873930647</v>
      </c>
      <c r="B13" s="4">
        <f t="shared" si="5"/>
        <v>4.7469257989205884</v>
      </c>
      <c r="C13" s="5">
        <v>0</v>
      </c>
      <c r="D13" s="5">
        <v>0</v>
      </c>
      <c r="E13" s="24">
        <f t="shared" si="6"/>
        <v>0.82</v>
      </c>
      <c r="F13" s="25">
        <v>6600</v>
      </c>
      <c r="G13" s="14"/>
      <c r="H13" s="14"/>
      <c r="I13" s="14"/>
      <c r="J13" s="26">
        <v>116.25</v>
      </c>
      <c r="K13" s="27">
        <v>1.6010361909866333</v>
      </c>
      <c r="L13" s="26">
        <v>0</v>
      </c>
      <c r="M13" s="26">
        <v>0</v>
      </c>
      <c r="N13" s="28">
        <f>$S$5</f>
        <v>0.82</v>
      </c>
      <c r="O13" s="26">
        <f t="shared" si="7"/>
        <v>6600</v>
      </c>
      <c r="P13" s="29"/>
      <c r="Q13" s="4">
        <v>0.75</v>
      </c>
      <c r="R13" s="14"/>
      <c r="S13" s="23"/>
      <c r="T13" s="17"/>
    </row>
    <row r="14" spans="1:20" ht="19.5" customHeight="1" x14ac:dyDescent="0.25">
      <c r="A14" s="4">
        <f t="shared" si="4"/>
        <v>9.0899199201804279</v>
      </c>
      <c r="B14" s="4">
        <f t="shared" si="5"/>
        <v>4.9509367756974001</v>
      </c>
      <c r="C14" s="5">
        <v>0</v>
      </c>
      <c r="D14" s="5">
        <v>0</v>
      </c>
      <c r="E14" s="24">
        <f t="shared" si="6"/>
        <v>0.82</v>
      </c>
      <c r="F14" s="25">
        <v>6600</v>
      </c>
      <c r="G14" s="14"/>
      <c r="H14" s="14"/>
      <c r="I14" s="14"/>
      <c r="J14" s="26">
        <v>127.5</v>
      </c>
      <c r="K14" s="27">
        <v>1.5350630283355713</v>
      </c>
      <c r="L14" s="26">
        <v>0</v>
      </c>
      <c r="M14" s="26">
        <v>0</v>
      </c>
      <c r="N14" s="28">
        <f>$S$6</f>
        <v>0.82</v>
      </c>
      <c r="O14" s="26">
        <f t="shared" si="7"/>
        <v>6600</v>
      </c>
      <c r="P14" s="29"/>
      <c r="Q14" s="4">
        <v>0.75</v>
      </c>
      <c r="R14" s="14"/>
      <c r="S14" s="23"/>
      <c r="T14" s="17"/>
    </row>
    <row r="15" spans="1:20" ht="19.5" customHeight="1" x14ac:dyDescent="0.25">
      <c r="A15" s="4">
        <f t="shared" si="4"/>
        <v>10.390577362681823</v>
      </c>
      <c r="B15" s="4">
        <f t="shared" si="5"/>
        <v>5.2004891705114229</v>
      </c>
      <c r="C15" s="5">
        <v>0</v>
      </c>
      <c r="D15" s="5">
        <v>0</v>
      </c>
      <c r="E15" s="24">
        <f t="shared" si="6"/>
        <v>0.79800000000000004</v>
      </c>
      <c r="F15" s="25">
        <v>6600</v>
      </c>
      <c r="G15" s="14"/>
      <c r="H15" s="14"/>
      <c r="I15" s="14"/>
      <c r="J15" s="26">
        <v>138.75</v>
      </c>
      <c r="K15" s="27">
        <v>1.4614009857177734</v>
      </c>
      <c r="L15" s="26">
        <v>0</v>
      </c>
      <c r="M15" s="26">
        <v>0</v>
      </c>
      <c r="N15" s="28">
        <f>$S$7</f>
        <v>0.79800000000000004</v>
      </c>
      <c r="O15" s="26">
        <f t="shared" si="7"/>
        <v>6600</v>
      </c>
      <c r="P15" s="29"/>
      <c r="Q15" s="4">
        <v>0.75</v>
      </c>
      <c r="R15" s="14"/>
      <c r="S15" s="23"/>
      <c r="T15" s="17"/>
    </row>
    <row r="16" spans="1:20" ht="19.5" customHeight="1" x14ac:dyDescent="0.25">
      <c r="A16" s="4">
        <f t="shared" si="4"/>
        <v>12.014241344377073</v>
      </c>
      <c r="B16" s="4">
        <f t="shared" si="5"/>
        <v>5.5070779906385559</v>
      </c>
      <c r="C16" s="5">
        <v>0</v>
      </c>
      <c r="D16" s="5">
        <v>0</v>
      </c>
      <c r="E16" s="24">
        <f t="shared" si="6"/>
        <v>0.70199999999999996</v>
      </c>
      <c r="F16" s="25">
        <v>6600</v>
      </c>
      <c r="G16" s="14"/>
      <c r="H16" s="14"/>
      <c r="I16" s="14"/>
      <c r="J16" s="26">
        <v>151.5</v>
      </c>
      <c r="K16" s="27">
        <v>1.3800421953201294</v>
      </c>
      <c r="L16" s="26">
        <v>0</v>
      </c>
      <c r="M16" s="26">
        <v>0</v>
      </c>
      <c r="N16" s="28">
        <f>$S$8</f>
        <v>0.70199999999999996</v>
      </c>
      <c r="O16" s="26">
        <f t="shared" si="7"/>
        <v>6600</v>
      </c>
      <c r="P16" s="29"/>
      <c r="Q16" s="4">
        <v>0.75</v>
      </c>
      <c r="R16" s="14"/>
      <c r="S16" s="23"/>
      <c r="T16" s="17"/>
    </row>
    <row r="17" spans="1:20" ht="19.5" customHeight="1" x14ac:dyDescent="0.25">
      <c r="A17" s="15" t="s">
        <v>4</v>
      </c>
      <c r="B17" s="16"/>
      <c r="C17" s="16"/>
      <c r="D17" s="16"/>
      <c r="E17" s="24"/>
      <c r="F17" s="22"/>
      <c r="G17" s="14"/>
      <c r="H17" s="14"/>
      <c r="I17" s="14"/>
      <c r="J17" s="26"/>
      <c r="K17" s="27"/>
      <c r="L17" s="26"/>
      <c r="M17" s="26"/>
      <c r="N17" s="28"/>
      <c r="O17" s="26"/>
      <c r="P17" s="29"/>
      <c r="Q17" s="17"/>
      <c r="R17" s="14"/>
      <c r="S17" s="23"/>
      <c r="T17" s="17"/>
    </row>
    <row r="18" spans="1:20" ht="19.5" customHeight="1" x14ac:dyDescent="0.25">
      <c r="A18" s="4">
        <f t="shared" ref="A18:A24" si="8">J18*60*24/1000000*B18*10</f>
        <v>5.3371157098968736</v>
      </c>
      <c r="B18" s="4">
        <f t="shared" ref="B18:B24" si="9">$T$3/K18</f>
        <v>4.2167222593751559</v>
      </c>
      <c r="C18" s="5">
        <v>0</v>
      </c>
      <c r="D18" s="5">
        <v>0</v>
      </c>
      <c r="E18" s="24">
        <f t="shared" ref="E18:E24" si="10">N18</f>
        <v>0.78400000000000003</v>
      </c>
      <c r="F18" s="25">
        <v>7040</v>
      </c>
      <c r="G18" s="14"/>
      <c r="H18" s="14"/>
      <c r="I18" s="14"/>
      <c r="J18" s="26">
        <v>87.896003723144531</v>
      </c>
      <c r="K18" s="27">
        <v>1.8023477792739868</v>
      </c>
      <c r="L18" s="26">
        <v>0</v>
      </c>
      <c r="M18" s="26">
        <v>0</v>
      </c>
      <c r="N18" s="28">
        <f>$S$2</f>
        <v>0.78400000000000003</v>
      </c>
      <c r="O18" s="26">
        <f t="shared" ref="O18:O24" si="11">$T$2*Q18</f>
        <v>7040</v>
      </c>
      <c r="P18" s="29"/>
      <c r="Q18" s="4">
        <v>0.8</v>
      </c>
      <c r="R18" s="14"/>
      <c r="S18" s="23"/>
      <c r="T18" s="17"/>
    </row>
    <row r="19" spans="1:20" ht="19.5" customHeight="1" x14ac:dyDescent="0.25">
      <c r="A19" s="4">
        <f t="shared" si="8"/>
        <v>6.1834398820710206</v>
      </c>
      <c r="B19" s="4">
        <f t="shared" si="9"/>
        <v>4.2940554736604311</v>
      </c>
      <c r="C19" s="5">
        <v>0</v>
      </c>
      <c r="D19" s="5">
        <v>0</v>
      </c>
      <c r="E19" s="24">
        <f t="shared" si="10"/>
        <v>0.81599999999999995</v>
      </c>
      <c r="F19" s="25">
        <v>7040</v>
      </c>
      <c r="G19" s="14"/>
      <c r="H19" s="14"/>
      <c r="I19" s="14"/>
      <c r="J19" s="26">
        <v>100</v>
      </c>
      <c r="K19" s="27">
        <v>1.7698886394500732</v>
      </c>
      <c r="L19" s="26">
        <v>0</v>
      </c>
      <c r="M19" s="26">
        <v>0</v>
      </c>
      <c r="N19" s="28">
        <f>$S$3</f>
        <v>0.81599999999999995</v>
      </c>
      <c r="O19" s="26">
        <f t="shared" si="11"/>
        <v>7040</v>
      </c>
      <c r="P19" s="29"/>
      <c r="Q19" s="4">
        <v>0.8</v>
      </c>
      <c r="R19" s="14"/>
      <c r="S19" s="23"/>
      <c r="T19" s="17"/>
    </row>
    <row r="20" spans="1:20" ht="19.5" customHeight="1" x14ac:dyDescent="0.25">
      <c r="A20" s="4">
        <f t="shared" si="8"/>
        <v>7.0363954660222463</v>
      </c>
      <c r="B20" s="4">
        <f t="shared" si="9"/>
        <v>4.3628444109760949</v>
      </c>
      <c r="C20" s="5">
        <v>0</v>
      </c>
      <c r="D20" s="5">
        <v>0</v>
      </c>
      <c r="E20" s="24">
        <f t="shared" si="10"/>
        <v>0.82</v>
      </c>
      <c r="F20" s="25">
        <v>7040</v>
      </c>
      <c r="G20" s="14"/>
      <c r="H20" s="14"/>
      <c r="I20" s="14"/>
      <c r="J20" s="26">
        <v>112</v>
      </c>
      <c r="K20" s="27">
        <v>1.7419828176498413</v>
      </c>
      <c r="L20" s="26">
        <v>0</v>
      </c>
      <c r="M20" s="26">
        <v>0</v>
      </c>
      <c r="N20" s="28">
        <f>$S$4</f>
        <v>0.82</v>
      </c>
      <c r="O20" s="26">
        <f t="shared" si="11"/>
        <v>7040</v>
      </c>
      <c r="P20" s="29"/>
      <c r="Q20" s="4">
        <v>0.8</v>
      </c>
      <c r="R20" s="14"/>
      <c r="S20" s="23"/>
      <c r="T20" s="17"/>
    </row>
    <row r="21" spans="1:20" ht="19.5" customHeight="1" x14ac:dyDescent="0.25">
      <c r="A21" s="4">
        <f t="shared" si="8"/>
        <v>7.9807357219629242</v>
      </c>
      <c r="B21" s="4">
        <f t="shared" si="9"/>
        <v>4.4694980521745764</v>
      </c>
      <c r="C21" s="5">
        <v>0</v>
      </c>
      <c r="D21" s="5">
        <v>0</v>
      </c>
      <c r="E21" s="24">
        <f t="shared" si="10"/>
        <v>0.82</v>
      </c>
      <c r="F21" s="25">
        <v>7040</v>
      </c>
      <c r="G21" s="14"/>
      <c r="H21" s="14"/>
      <c r="I21" s="14"/>
      <c r="J21" s="26">
        <v>124</v>
      </c>
      <c r="K21" s="27">
        <v>1.7004146575927734</v>
      </c>
      <c r="L21" s="26">
        <v>0</v>
      </c>
      <c r="M21" s="26">
        <v>0</v>
      </c>
      <c r="N21" s="28">
        <f>$S$5</f>
        <v>0.82</v>
      </c>
      <c r="O21" s="26">
        <f t="shared" si="11"/>
        <v>7040</v>
      </c>
      <c r="P21" s="29"/>
      <c r="Q21" s="4">
        <v>0.8</v>
      </c>
      <c r="R21" s="14"/>
      <c r="S21" s="23"/>
      <c r="T21" s="17"/>
    </row>
    <row r="22" spans="1:20" ht="19.5" customHeight="1" x14ac:dyDescent="0.25">
      <c r="A22" s="4">
        <f t="shared" si="8"/>
        <v>9.175251232933185</v>
      </c>
      <c r="B22" s="4">
        <f t="shared" si="9"/>
        <v>4.6850751802150663</v>
      </c>
      <c r="C22" s="5">
        <v>0</v>
      </c>
      <c r="D22" s="5">
        <v>0</v>
      </c>
      <c r="E22" s="24">
        <f t="shared" si="10"/>
        <v>0.82</v>
      </c>
      <c r="F22" s="25">
        <v>7040</v>
      </c>
      <c r="G22" s="14"/>
      <c r="H22" s="14"/>
      <c r="I22" s="14"/>
      <c r="J22" s="26">
        <v>136</v>
      </c>
      <c r="K22" s="27">
        <v>1.622172474861145</v>
      </c>
      <c r="L22" s="26">
        <v>0</v>
      </c>
      <c r="M22" s="26">
        <v>0</v>
      </c>
      <c r="N22" s="28">
        <f>$S$6</f>
        <v>0.82</v>
      </c>
      <c r="O22" s="26">
        <f t="shared" si="11"/>
        <v>7040</v>
      </c>
      <c r="P22" s="29"/>
      <c r="Q22" s="4">
        <v>0.8</v>
      </c>
      <c r="R22" s="14"/>
      <c r="S22" s="23"/>
      <c r="T22" s="17"/>
    </row>
    <row r="23" spans="1:20" ht="19.5" customHeight="1" x14ac:dyDescent="0.25">
      <c r="A23" s="4">
        <f t="shared" si="8"/>
        <v>10.551648684998421</v>
      </c>
      <c r="B23" s="4">
        <f t="shared" si="9"/>
        <v>4.9510363574504597</v>
      </c>
      <c r="C23" s="5">
        <v>0</v>
      </c>
      <c r="D23" s="5">
        <v>0</v>
      </c>
      <c r="E23" s="24">
        <f t="shared" si="10"/>
        <v>0.79800000000000004</v>
      </c>
      <c r="F23" s="25">
        <v>7040</v>
      </c>
      <c r="G23" s="14"/>
      <c r="H23" s="14"/>
      <c r="I23" s="14"/>
      <c r="J23" s="26">
        <v>148</v>
      </c>
      <c r="K23" s="27">
        <v>1.5350321531295776</v>
      </c>
      <c r="L23" s="26">
        <v>0</v>
      </c>
      <c r="M23" s="26">
        <v>0</v>
      </c>
      <c r="N23" s="28">
        <f>$S$7</f>
        <v>0.79800000000000004</v>
      </c>
      <c r="O23" s="26">
        <f t="shared" si="11"/>
        <v>7040</v>
      </c>
      <c r="P23" s="29"/>
      <c r="Q23" s="4">
        <v>0.8</v>
      </c>
      <c r="R23" s="14"/>
      <c r="S23" s="23"/>
      <c r="T23" s="17"/>
    </row>
    <row r="24" spans="1:20" ht="19.5" customHeight="1" x14ac:dyDescent="0.25">
      <c r="A24" s="4">
        <f t="shared" si="8"/>
        <v>12.290280785667278</v>
      </c>
      <c r="B24" s="4">
        <f t="shared" si="9"/>
        <v>5.2815079764302464</v>
      </c>
      <c r="C24" s="5">
        <v>0</v>
      </c>
      <c r="D24" s="5">
        <v>0</v>
      </c>
      <c r="E24" s="24">
        <f t="shared" si="10"/>
        <v>0.70199999999999996</v>
      </c>
      <c r="F24" s="25">
        <v>7040</v>
      </c>
      <c r="G24" s="14"/>
      <c r="H24" s="14"/>
      <c r="I24" s="14"/>
      <c r="J24" s="26">
        <v>161.60000610351562</v>
      </c>
      <c r="K24" s="27">
        <v>1.4389829635620117</v>
      </c>
      <c r="L24" s="26">
        <v>0</v>
      </c>
      <c r="M24" s="26">
        <v>0</v>
      </c>
      <c r="N24" s="28">
        <f>$S$8</f>
        <v>0.70199999999999996</v>
      </c>
      <c r="O24" s="26">
        <f t="shared" si="11"/>
        <v>7040</v>
      </c>
      <c r="P24" s="29"/>
      <c r="Q24" s="4">
        <v>0.8</v>
      </c>
      <c r="R24" s="14"/>
      <c r="S24" s="23"/>
      <c r="T24" s="17"/>
    </row>
    <row r="25" spans="1:20" ht="19.5" customHeight="1" x14ac:dyDescent="0.25">
      <c r="A25" s="15" t="s">
        <v>4</v>
      </c>
      <c r="B25" s="16"/>
      <c r="C25" s="16"/>
      <c r="D25" s="16"/>
      <c r="E25" s="24"/>
      <c r="F25" s="22"/>
      <c r="G25" s="14"/>
      <c r="H25" s="14"/>
      <c r="I25" s="14"/>
      <c r="J25" s="26"/>
      <c r="K25" s="27"/>
      <c r="L25" s="26"/>
      <c r="M25" s="26"/>
      <c r="N25" s="28"/>
      <c r="O25" s="26"/>
      <c r="P25" s="29"/>
      <c r="Q25" s="17"/>
      <c r="R25" s="14"/>
      <c r="S25" s="23"/>
      <c r="T25" s="17"/>
    </row>
    <row r="26" spans="1:20" ht="19.5" customHeight="1" x14ac:dyDescent="0.25">
      <c r="A26" s="4">
        <f t="shared" ref="A26:A32" si="12">J26*60*24/1000000*B26*10</f>
        <v>5.292535192448188</v>
      </c>
      <c r="B26" s="4">
        <f t="shared" ref="B26:B32" si="13">$T$3/K26</f>
        <v>3.9355297164082903</v>
      </c>
      <c r="C26" s="5">
        <v>0</v>
      </c>
      <c r="D26" s="5">
        <v>0</v>
      </c>
      <c r="E26" s="24">
        <f t="shared" ref="E26:E32" si="14">N26</f>
        <v>0.78400000000000003</v>
      </c>
      <c r="F26" s="25">
        <v>7480</v>
      </c>
      <c r="G26" s="14"/>
      <c r="H26" s="14"/>
      <c r="I26" s="14"/>
      <c r="J26" s="26">
        <v>93.389503479003906</v>
      </c>
      <c r="K26" s="27">
        <v>1.9311250448226929</v>
      </c>
      <c r="L26" s="26">
        <v>0</v>
      </c>
      <c r="M26" s="26">
        <v>0</v>
      </c>
      <c r="N26" s="28">
        <f>$S$2</f>
        <v>0.78400000000000003</v>
      </c>
      <c r="O26" s="26">
        <f t="shared" ref="O26:O32" si="15">$T$2*Q26</f>
        <v>7480</v>
      </c>
      <c r="P26" s="29"/>
      <c r="Q26" s="4">
        <v>0.85</v>
      </c>
      <c r="R26" s="14"/>
      <c r="S26" s="23"/>
      <c r="T26" s="17"/>
    </row>
    <row r="27" spans="1:20" ht="19.5" customHeight="1" x14ac:dyDescent="0.25">
      <c r="A27" s="4">
        <f t="shared" si="12"/>
        <v>6.1422033119363455</v>
      </c>
      <c r="B27" s="4">
        <f t="shared" si="13"/>
        <v>4.0145119685858468</v>
      </c>
      <c r="C27" s="5">
        <v>0</v>
      </c>
      <c r="D27" s="5">
        <v>0</v>
      </c>
      <c r="E27" s="24">
        <f t="shared" si="14"/>
        <v>0.81599999999999995</v>
      </c>
      <c r="F27" s="25">
        <v>7480</v>
      </c>
      <c r="G27" s="14"/>
      <c r="H27" s="14"/>
      <c r="I27" s="14"/>
      <c r="J27" s="26">
        <v>106.25</v>
      </c>
      <c r="K27" s="27">
        <v>1.8931317329406738</v>
      </c>
      <c r="L27" s="26">
        <v>0</v>
      </c>
      <c r="M27" s="26">
        <v>0</v>
      </c>
      <c r="N27" s="28">
        <f>$S$3</f>
        <v>0.81599999999999995</v>
      </c>
      <c r="O27" s="26">
        <f t="shared" si="15"/>
        <v>7480</v>
      </c>
      <c r="P27" s="29"/>
      <c r="Q27" s="4">
        <v>0.85</v>
      </c>
      <c r="R27" s="14"/>
      <c r="S27" s="23"/>
      <c r="T27" s="17"/>
    </row>
    <row r="28" spans="1:20" ht="19.5" customHeight="1" x14ac:dyDescent="0.25">
      <c r="A28" s="4">
        <f t="shared" si="12"/>
        <v>7.0012742172970164</v>
      </c>
      <c r="B28" s="4">
        <f t="shared" si="13"/>
        <v>4.0857109111210415</v>
      </c>
      <c r="C28" s="5">
        <v>0</v>
      </c>
      <c r="D28" s="5">
        <v>0</v>
      </c>
      <c r="E28" s="24">
        <f t="shared" si="14"/>
        <v>0.82</v>
      </c>
      <c r="F28" s="25">
        <v>7480</v>
      </c>
      <c r="G28" s="14"/>
      <c r="H28" s="14"/>
      <c r="I28" s="14"/>
      <c r="J28" s="26">
        <v>119</v>
      </c>
      <c r="K28" s="27">
        <v>1.860141396522522</v>
      </c>
      <c r="L28" s="26">
        <v>0</v>
      </c>
      <c r="M28" s="26">
        <v>0</v>
      </c>
      <c r="N28" s="28">
        <f>$S$4</f>
        <v>0.82</v>
      </c>
      <c r="O28" s="26">
        <f t="shared" si="15"/>
        <v>7480</v>
      </c>
      <c r="P28" s="29"/>
      <c r="Q28" s="4">
        <v>0.85</v>
      </c>
      <c r="R28" s="14"/>
      <c r="S28" s="23"/>
      <c r="T28" s="17"/>
    </row>
    <row r="29" spans="1:20" ht="19.5" customHeight="1" x14ac:dyDescent="0.25">
      <c r="A29" s="4">
        <f t="shared" si="12"/>
        <v>7.9617674740684494</v>
      </c>
      <c r="B29" s="4">
        <f t="shared" si="13"/>
        <v>4.1965883797535577</v>
      </c>
      <c r="C29" s="5">
        <v>0</v>
      </c>
      <c r="D29" s="5">
        <v>0</v>
      </c>
      <c r="E29" s="24">
        <f t="shared" si="14"/>
        <v>0.82</v>
      </c>
      <c r="F29" s="25">
        <v>7480</v>
      </c>
      <c r="G29" s="14"/>
      <c r="H29" s="14"/>
      <c r="I29" s="14"/>
      <c r="J29" s="26">
        <v>131.75</v>
      </c>
      <c r="K29" s="27">
        <v>1.8109948635101318</v>
      </c>
      <c r="L29" s="26">
        <v>0</v>
      </c>
      <c r="M29" s="26">
        <v>0</v>
      </c>
      <c r="N29" s="28">
        <f>$S$5</f>
        <v>0.82</v>
      </c>
      <c r="O29" s="26">
        <f t="shared" si="15"/>
        <v>7480</v>
      </c>
      <c r="P29" s="29"/>
      <c r="Q29" s="4">
        <v>0.85</v>
      </c>
      <c r="R29" s="14"/>
      <c r="S29" s="23"/>
      <c r="T29" s="17"/>
    </row>
    <row r="30" spans="1:20" ht="19.5" customHeight="1" x14ac:dyDescent="0.25">
      <c r="A30" s="4">
        <f t="shared" si="12"/>
        <v>9.2009416083315934</v>
      </c>
      <c r="B30" s="4">
        <f t="shared" si="13"/>
        <v>4.4218289159609743</v>
      </c>
      <c r="C30" s="5">
        <v>0</v>
      </c>
      <c r="D30" s="5">
        <v>0</v>
      </c>
      <c r="E30" s="24">
        <f t="shared" si="14"/>
        <v>0.82</v>
      </c>
      <c r="F30" s="25">
        <v>7480</v>
      </c>
      <c r="G30" s="14"/>
      <c r="H30" s="14"/>
      <c r="I30" s="14"/>
      <c r="J30" s="26">
        <v>144.5</v>
      </c>
      <c r="K30" s="27">
        <v>1.7187458276748657</v>
      </c>
      <c r="L30" s="26">
        <v>0</v>
      </c>
      <c r="M30" s="26">
        <v>0</v>
      </c>
      <c r="N30" s="28">
        <f>$S$6</f>
        <v>0.82</v>
      </c>
      <c r="O30" s="26">
        <f t="shared" si="15"/>
        <v>7480</v>
      </c>
      <c r="P30" s="29"/>
      <c r="Q30" s="4">
        <v>0.85</v>
      </c>
      <c r="R30" s="14"/>
      <c r="S30" s="23"/>
      <c r="T30" s="17"/>
    </row>
    <row r="31" spans="1:20" ht="19.5" customHeight="1" x14ac:dyDescent="0.25">
      <c r="A31" s="4">
        <f t="shared" si="12"/>
        <v>10.647618660049892</v>
      </c>
      <c r="B31" s="4">
        <f t="shared" si="13"/>
        <v>4.7021810016118577</v>
      </c>
      <c r="C31" s="5">
        <v>0</v>
      </c>
      <c r="D31" s="5">
        <v>0</v>
      </c>
      <c r="E31" s="24">
        <f t="shared" si="14"/>
        <v>0.79800000000000004</v>
      </c>
      <c r="F31" s="25">
        <v>7480</v>
      </c>
      <c r="G31" s="14"/>
      <c r="H31" s="14"/>
      <c r="I31" s="14"/>
      <c r="J31" s="26">
        <v>157.25</v>
      </c>
      <c r="K31" s="27">
        <v>1.6162712574005127</v>
      </c>
      <c r="L31" s="26">
        <v>0</v>
      </c>
      <c r="M31" s="26">
        <v>0</v>
      </c>
      <c r="N31" s="28">
        <f>$S$7</f>
        <v>0.79800000000000004</v>
      </c>
      <c r="O31" s="26">
        <f t="shared" si="15"/>
        <v>7480</v>
      </c>
      <c r="P31" s="29"/>
      <c r="Q31" s="4">
        <v>0.85</v>
      </c>
      <c r="R31" s="14"/>
      <c r="S31" s="23"/>
      <c r="T31" s="17"/>
    </row>
    <row r="32" spans="1:20" ht="19.5" customHeight="1" x14ac:dyDescent="0.25">
      <c r="A32" s="4">
        <f t="shared" si="12"/>
        <v>12.497587170096566</v>
      </c>
      <c r="B32" s="4">
        <f t="shared" si="13"/>
        <v>5.0546768395400239</v>
      </c>
      <c r="C32" s="5">
        <v>0</v>
      </c>
      <c r="D32" s="5">
        <v>0</v>
      </c>
      <c r="E32" s="24">
        <f t="shared" si="14"/>
        <v>0.70199999999999996</v>
      </c>
      <c r="F32" s="25">
        <v>7480</v>
      </c>
      <c r="G32" s="14"/>
      <c r="H32" s="14"/>
      <c r="I32" s="14"/>
      <c r="J32" s="26">
        <v>171.69999694824219</v>
      </c>
      <c r="K32" s="27">
        <v>1.5035580396652222</v>
      </c>
      <c r="L32" s="26">
        <v>0</v>
      </c>
      <c r="M32" s="26">
        <v>0</v>
      </c>
      <c r="N32" s="28">
        <f>$S$8</f>
        <v>0.70199999999999996</v>
      </c>
      <c r="O32" s="26">
        <f t="shared" si="15"/>
        <v>7480</v>
      </c>
      <c r="P32" s="29"/>
      <c r="Q32" s="4">
        <v>0.85</v>
      </c>
      <c r="R32" s="14"/>
      <c r="S32" s="23"/>
      <c r="T32" s="17"/>
    </row>
    <row r="33" spans="1:20" ht="19.5" customHeight="1" x14ac:dyDescent="0.25">
      <c r="A33" s="15" t="s">
        <v>4</v>
      </c>
      <c r="B33" s="16"/>
      <c r="C33" s="16"/>
      <c r="D33" s="16"/>
      <c r="E33" s="24"/>
      <c r="F33" s="22"/>
      <c r="G33" s="14"/>
      <c r="H33" s="14"/>
      <c r="I33" s="14"/>
      <c r="J33" s="26"/>
      <c r="K33" s="27"/>
      <c r="L33" s="26"/>
      <c r="M33" s="26"/>
      <c r="N33" s="28"/>
      <c r="O33" s="26"/>
      <c r="P33" s="29"/>
      <c r="Q33" s="17"/>
      <c r="R33" s="14"/>
      <c r="S33" s="23"/>
      <c r="T33" s="17"/>
    </row>
    <row r="34" spans="1:20" ht="19.5" customHeight="1" x14ac:dyDescent="0.25">
      <c r="A34" s="4">
        <f t="shared" ref="A34:A40" si="16">J34*60*24/1000000*B34*10</f>
        <v>5.2161567753826299</v>
      </c>
      <c r="B34" s="4">
        <f t="shared" ref="B34:B40" si="17">$T$3/K34</f>
        <v>3.6632494721181628</v>
      </c>
      <c r="C34" s="5">
        <v>0</v>
      </c>
      <c r="D34" s="5">
        <v>0</v>
      </c>
      <c r="E34" s="24">
        <f t="shared" ref="E34:E40" si="18">N34</f>
        <v>0.78400000000000003</v>
      </c>
      <c r="F34" s="25">
        <v>7920</v>
      </c>
      <c r="G34" s="14"/>
      <c r="H34" s="14"/>
      <c r="I34" s="14"/>
      <c r="J34" s="26">
        <v>98.883003234863281</v>
      </c>
      <c r="K34" s="27">
        <v>2.0746607780456543</v>
      </c>
      <c r="L34" s="26">
        <v>0</v>
      </c>
      <c r="M34" s="26">
        <v>0</v>
      </c>
      <c r="N34" s="28">
        <f>$S$2</f>
        <v>0.78400000000000003</v>
      </c>
      <c r="O34" s="26">
        <f t="shared" ref="O34:O40" si="19">$T$2*Q34</f>
        <v>7920</v>
      </c>
      <c r="P34" s="29"/>
      <c r="Q34" s="4">
        <v>0.9</v>
      </c>
      <c r="R34" s="14"/>
      <c r="S34" s="23"/>
      <c r="T34" s="17"/>
    </row>
    <row r="35" spans="1:20" ht="19.5" customHeight="1" x14ac:dyDescent="0.25">
      <c r="A35" s="4">
        <f t="shared" si="16"/>
        <v>6.0636958135472625</v>
      </c>
      <c r="B35" s="4">
        <f t="shared" si="17"/>
        <v>3.7430221071279401</v>
      </c>
      <c r="C35" s="5">
        <v>0</v>
      </c>
      <c r="D35" s="5">
        <v>0</v>
      </c>
      <c r="E35" s="24">
        <f t="shared" si="18"/>
        <v>0.81599999999999995</v>
      </c>
      <c r="F35" s="25">
        <v>7920</v>
      </c>
      <c r="G35" s="14"/>
      <c r="H35" s="14"/>
      <c r="I35" s="14"/>
      <c r="J35" s="26">
        <v>112.5</v>
      </c>
      <c r="K35" s="27">
        <v>2.030444860458374</v>
      </c>
      <c r="L35" s="26">
        <v>0</v>
      </c>
      <c r="M35" s="26">
        <v>0</v>
      </c>
      <c r="N35" s="28">
        <f>$S$3</f>
        <v>0.81599999999999995</v>
      </c>
      <c r="O35" s="26">
        <f t="shared" si="19"/>
        <v>7920</v>
      </c>
      <c r="P35" s="29"/>
      <c r="Q35" s="4">
        <v>0.9</v>
      </c>
      <c r="R35" s="14"/>
      <c r="S35" s="23"/>
      <c r="T35" s="17"/>
    </row>
    <row r="36" spans="1:20" ht="19.5" customHeight="1" x14ac:dyDescent="0.25">
      <c r="A36" s="4">
        <f t="shared" si="16"/>
        <v>6.9236580999376667</v>
      </c>
      <c r="B36" s="4">
        <f t="shared" si="17"/>
        <v>3.8159491291543577</v>
      </c>
      <c r="C36" s="5">
        <v>0</v>
      </c>
      <c r="D36" s="5">
        <v>0</v>
      </c>
      <c r="E36" s="24">
        <f t="shared" si="18"/>
        <v>0.82</v>
      </c>
      <c r="F36" s="25">
        <v>7920</v>
      </c>
      <c r="G36" s="14"/>
      <c r="H36" s="14"/>
      <c r="I36" s="14"/>
      <c r="J36" s="26">
        <v>126</v>
      </c>
      <c r="K36" s="27">
        <v>1.9916408061981201</v>
      </c>
      <c r="L36" s="26">
        <v>0</v>
      </c>
      <c r="M36" s="26">
        <v>0</v>
      </c>
      <c r="N36" s="28">
        <f>$S$4</f>
        <v>0.82</v>
      </c>
      <c r="O36" s="26">
        <f t="shared" si="19"/>
        <v>7920</v>
      </c>
      <c r="P36" s="29"/>
      <c r="Q36" s="4">
        <v>0.9</v>
      </c>
      <c r="R36" s="14"/>
      <c r="S36" s="23"/>
      <c r="T36" s="17"/>
    </row>
    <row r="37" spans="1:20" ht="19.5" customHeight="1" x14ac:dyDescent="0.25">
      <c r="A37" s="4">
        <f t="shared" si="16"/>
        <v>7.8946509046599189</v>
      </c>
      <c r="B37" s="4">
        <f t="shared" si="17"/>
        <v>3.9300333057845074</v>
      </c>
      <c r="C37" s="5">
        <v>0</v>
      </c>
      <c r="D37" s="5">
        <v>0</v>
      </c>
      <c r="E37" s="24">
        <f t="shared" si="18"/>
        <v>0.82</v>
      </c>
      <c r="F37" s="25">
        <v>7920</v>
      </c>
      <c r="G37" s="14"/>
      <c r="H37" s="14"/>
      <c r="I37" s="14"/>
      <c r="J37" s="26">
        <v>139.5</v>
      </c>
      <c r="K37" s="27">
        <v>1.9338258504867554</v>
      </c>
      <c r="L37" s="26">
        <v>0</v>
      </c>
      <c r="M37" s="26">
        <v>0</v>
      </c>
      <c r="N37" s="28">
        <f>$S$5</f>
        <v>0.82</v>
      </c>
      <c r="O37" s="26">
        <f t="shared" si="19"/>
        <v>7920</v>
      </c>
      <c r="P37" s="29"/>
      <c r="Q37" s="4">
        <v>0.9</v>
      </c>
      <c r="R37" s="14"/>
      <c r="S37" s="23"/>
      <c r="T37" s="17"/>
    </row>
    <row r="38" spans="1:20" ht="19.5" customHeight="1" x14ac:dyDescent="0.25">
      <c r="A38" s="4">
        <f t="shared" si="16"/>
        <v>9.1718794211135588</v>
      </c>
      <c r="B38" s="4">
        <f t="shared" si="17"/>
        <v>4.1629808556252534</v>
      </c>
      <c r="C38" s="5">
        <v>0</v>
      </c>
      <c r="D38" s="5">
        <v>0</v>
      </c>
      <c r="E38" s="24">
        <f t="shared" si="18"/>
        <v>0.82</v>
      </c>
      <c r="F38" s="25">
        <v>7920</v>
      </c>
      <c r="G38" s="14"/>
      <c r="H38" s="14"/>
      <c r="I38" s="14"/>
      <c r="J38" s="26">
        <v>153</v>
      </c>
      <c r="K38" s="27">
        <v>1.8256149291992187</v>
      </c>
      <c r="L38" s="26">
        <v>0</v>
      </c>
      <c r="M38" s="26">
        <v>0</v>
      </c>
      <c r="N38" s="28">
        <f>$S$6</f>
        <v>0.82</v>
      </c>
      <c r="O38" s="26">
        <f t="shared" si="19"/>
        <v>7920</v>
      </c>
      <c r="P38" s="29"/>
      <c r="Q38" s="4">
        <v>0.9</v>
      </c>
      <c r="R38" s="14"/>
      <c r="S38" s="23"/>
      <c r="T38" s="17"/>
    </row>
    <row r="39" spans="1:20" ht="19.5" customHeight="1" x14ac:dyDescent="0.25">
      <c r="A39" s="4">
        <f t="shared" si="16"/>
        <v>10.682707797809396</v>
      </c>
      <c r="B39" s="4">
        <f t="shared" si="17"/>
        <v>4.4555838329201682</v>
      </c>
      <c r="C39" s="5">
        <v>0</v>
      </c>
      <c r="D39" s="5">
        <v>0</v>
      </c>
      <c r="E39" s="24">
        <f t="shared" si="18"/>
        <v>0.79800000000000004</v>
      </c>
      <c r="F39" s="25">
        <v>7920</v>
      </c>
      <c r="G39" s="14"/>
      <c r="H39" s="14"/>
      <c r="I39" s="14"/>
      <c r="J39" s="26">
        <v>166.5</v>
      </c>
      <c r="K39" s="27">
        <v>1.705724835395813</v>
      </c>
      <c r="L39" s="26">
        <v>0</v>
      </c>
      <c r="M39" s="26">
        <v>0</v>
      </c>
      <c r="N39" s="28">
        <f>$S$7</f>
        <v>0.79800000000000004</v>
      </c>
      <c r="O39" s="26">
        <f t="shared" si="19"/>
        <v>7920</v>
      </c>
      <c r="P39" s="29"/>
      <c r="Q39" s="4">
        <v>0.9</v>
      </c>
      <c r="R39" s="14"/>
      <c r="S39" s="23"/>
      <c r="T39" s="17"/>
    </row>
    <row r="40" spans="1:20" ht="19.5" customHeight="1" x14ac:dyDescent="0.25">
      <c r="A40" s="4">
        <f t="shared" si="16"/>
        <v>12.639385821905158</v>
      </c>
      <c r="B40" s="4">
        <f t="shared" si="17"/>
        <v>4.828025917421483</v>
      </c>
      <c r="C40" s="5">
        <v>0</v>
      </c>
      <c r="D40" s="5">
        <v>0</v>
      </c>
      <c r="E40" s="24">
        <f t="shared" si="18"/>
        <v>0.70199999999999996</v>
      </c>
      <c r="F40" s="25">
        <v>7920</v>
      </c>
      <c r="G40" s="14"/>
      <c r="H40" s="14"/>
      <c r="I40" s="14"/>
      <c r="J40" s="26">
        <v>181.80000305175781</v>
      </c>
      <c r="K40" s="27">
        <v>1.5741423368453979</v>
      </c>
      <c r="L40" s="26">
        <v>0</v>
      </c>
      <c r="M40" s="26">
        <v>0</v>
      </c>
      <c r="N40" s="28">
        <f>$S$8</f>
        <v>0.70199999999999996</v>
      </c>
      <c r="O40" s="26">
        <f t="shared" si="19"/>
        <v>7920</v>
      </c>
      <c r="P40" s="29"/>
      <c r="Q40" s="4">
        <v>0.9</v>
      </c>
      <c r="R40" s="14"/>
      <c r="S40" s="23"/>
      <c r="T40" s="17"/>
    </row>
    <row r="41" spans="1:20" ht="19.5" customHeight="1" x14ac:dyDescent="0.25">
      <c r="A41" s="15" t="s">
        <v>4</v>
      </c>
      <c r="B41" s="16"/>
      <c r="C41" s="16"/>
      <c r="D41" s="16"/>
      <c r="E41" s="24"/>
      <c r="F41" s="22"/>
      <c r="G41" s="14"/>
      <c r="H41" s="14"/>
      <c r="I41" s="14"/>
      <c r="J41" s="26"/>
      <c r="K41" s="27"/>
      <c r="L41" s="26"/>
      <c r="M41" s="26"/>
      <c r="N41" s="28"/>
      <c r="O41" s="26"/>
      <c r="P41" s="29"/>
      <c r="Q41" s="17"/>
      <c r="R41" s="14"/>
      <c r="S41" s="23"/>
      <c r="T41" s="17"/>
    </row>
    <row r="42" spans="1:20" ht="19.5" customHeight="1" x14ac:dyDescent="0.25">
      <c r="A42" s="4">
        <f t="shared" ref="A42:A48" si="20">J42*60*24/1000000*B42*10</f>
        <v>5.1122840697000447</v>
      </c>
      <c r="B42" s="4">
        <f t="shared" ref="B42:B48" si="21">$T$3/K42</f>
        <v>3.4013376276273455</v>
      </c>
      <c r="C42" s="5">
        <v>0</v>
      </c>
      <c r="D42" s="5">
        <v>0</v>
      </c>
      <c r="E42" s="24">
        <f t="shared" ref="E42:E48" si="22">N42</f>
        <v>0.78400000000000003</v>
      </c>
      <c r="F42" s="25">
        <v>8360</v>
      </c>
      <c r="G42" s="14"/>
      <c r="H42" s="14"/>
      <c r="I42" s="14"/>
      <c r="J42" s="26">
        <v>104.37650299072266</v>
      </c>
      <c r="K42" s="27">
        <v>2.2344150543212891</v>
      </c>
      <c r="L42" s="26">
        <v>0</v>
      </c>
      <c r="M42" s="26">
        <v>0</v>
      </c>
      <c r="N42" s="28">
        <f>$S$2</f>
        <v>0.78400000000000003</v>
      </c>
      <c r="O42" s="26">
        <f t="shared" ref="O42:O48" si="23">$T$2*Q42</f>
        <v>8360</v>
      </c>
      <c r="P42" s="29"/>
      <c r="Q42" s="4">
        <v>0.95</v>
      </c>
      <c r="R42" s="14"/>
      <c r="S42" s="23"/>
      <c r="T42" s="17"/>
    </row>
    <row r="43" spans="1:20" ht="19.5" customHeight="1" x14ac:dyDescent="0.25">
      <c r="A43" s="4">
        <f t="shared" si="20"/>
        <v>5.952673702161527</v>
      </c>
      <c r="B43" s="4">
        <f t="shared" si="21"/>
        <v>3.4810957322582028</v>
      </c>
      <c r="C43" s="5">
        <v>0</v>
      </c>
      <c r="D43" s="5">
        <v>0</v>
      </c>
      <c r="E43" s="24">
        <f t="shared" si="22"/>
        <v>0.81599999999999995</v>
      </c>
      <c r="F43" s="25">
        <v>8360</v>
      </c>
      <c r="G43" s="14"/>
      <c r="H43" s="14"/>
      <c r="I43" s="14"/>
      <c r="J43" s="26">
        <v>118.75</v>
      </c>
      <c r="K43" s="27">
        <v>2.1832206249237061</v>
      </c>
      <c r="L43" s="26">
        <v>0</v>
      </c>
      <c r="M43" s="26">
        <v>0</v>
      </c>
      <c r="N43" s="28">
        <f>$S$3</f>
        <v>0.81599999999999995</v>
      </c>
      <c r="O43" s="26">
        <f t="shared" si="23"/>
        <v>8360</v>
      </c>
      <c r="P43" s="29"/>
      <c r="Q43" s="4">
        <v>0.95</v>
      </c>
      <c r="R43" s="14"/>
      <c r="S43" s="23"/>
      <c r="T43" s="17"/>
    </row>
    <row r="44" spans="1:20" ht="19.5" customHeight="1" x14ac:dyDescent="0.25">
      <c r="A44" s="4">
        <f t="shared" si="20"/>
        <v>6.8087036987187313</v>
      </c>
      <c r="B44" s="4">
        <f t="shared" si="21"/>
        <v>3.5550875619876416</v>
      </c>
      <c r="C44" s="5">
        <v>0</v>
      </c>
      <c r="D44" s="5">
        <v>0</v>
      </c>
      <c r="E44" s="24">
        <f t="shared" si="22"/>
        <v>0.82</v>
      </c>
      <c r="F44" s="25">
        <v>8360</v>
      </c>
      <c r="G44" s="14"/>
      <c r="H44" s="14"/>
      <c r="I44" s="14"/>
      <c r="J44" s="26">
        <v>133</v>
      </c>
      <c r="K44" s="27">
        <v>2.1377813816070557</v>
      </c>
      <c r="L44" s="26">
        <v>0</v>
      </c>
      <c r="M44" s="26">
        <v>0</v>
      </c>
      <c r="N44" s="28">
        <f>$S$4</f>
        <v>0.82</v>
      </c>
      <c r="O44" s="26">
        <f t="shared" si="23"/>
        <v>8360</v>
      </c>
      <c r="P44" s="29"/>
      <c r="Q44" s="4">
        <v>0.95</v>
      </c>
      <c r="R44" s="14"/>
      <c r="S44" s="23"/>
      <c r="T44" s="17"/>
    </row>
    <row r="45" spans="1:20" ht="19.5" customHeight="1" x14ac:dyDescent="0.25">
      <c r="A45" s="4">
        <f t="shared" si="20"/>
        <v>7.784789084443835</v>
      </c>
      <c r="B45" s="4">
        <f t="shared" si="21"/>
        <v>3.6713776100942437</v>
      </c>
      <c r="C45" s="5">
        <v>0</v>
      </c>
      <c r="D45" s="5">
        <v>0</v>
      </c>
      <c r="E45" s="24">
        <f t="shared" si="22"/>
        <v>0.82</v>
      </c>
      <c r="F45" s="25">
        <v>8360</v>
      </c>
      <c r="G45" s="14"/>
      <c r="H45" s="14"/>
      <c r="I45" s="14"/>
      <c r="J45" s="26">
        <v>147.25</v>
      </c>
      <c r="K45" s="27">
        <v>2.0700676441192627</v>
      </c>
      <c r="L45" s="26">
        <v>0</v>
      </c>
      <c r="M45" s="26">
        <v>0</v>
      </c>
      <c r="N45" s="28">
        <f>$S$5</f>
        <v>0.82</v>
      </c>
      <c r="O45" s="26">
        <f t="shared" si="23"/>
        <v>8360</v>
      </c>
      <c r="P45" s="29"/>
      <c r="Q45" s="4">
        <v>0.95</v>
      </c>
      <c r="R45" s="14"/>
      <c r="S45" s="23"/>
      <c r="T45" s="17"/>
    </row>
    <row r="46" spans="1:20" ht="19.5" customHeight="1" x14ac:dyDescent="0.25">
      <c r="A46" s="4">
        <f t="shared" si="20"/>
        <v>9.0932703960021861</v>
      </c>
      <c r="B46" s="4">
        <f t="shared" si="21"/>
        <v>3.9100749896810223</v>
      </c>
      <c r="C46" s="5">
        <v>0</v>
      </c>
      <c r="D46" s="5">
        <v>0</v>
      </c>
      <c r="E46" s="24">
        <f t="shared" si="22"/>
        <v>0.82</v>
      </c>
      <c r="F46" s="25">
        <v>8360</v>
      </c>
      <c r="G46" s="14"/>
      <c r="H46" s="14"/>
      <c r="I46" s="14"/>
      <c r="J46" s="26">
        <v>161.5</v>
      </c>
      <c r="K46" s="27">
        <v>1.9436967372894287</v>
      </c>
      <c r="L46" s="26">
        <v>0</v>
      </c>
      <c r="M46" s="26">
        <v>0</v>
      </c>
      <c r="N46" s="28">
        <f>$S$6</f>
        <v>0.82</v>
      </c>
      <c r="O46" s="26">
        <f t="shared" si="23"/>
        <v>8360</v>
      </c>
      <c r="P46" s="29"/>
      <c r="Q46" s="4">
        <v>0.95</v>
      </c>
      <c r="R46" s="14"/>
      <c r="S46" s="23"/>
      <c r="T46" s="17"/>
    </row>
    <row r="47" spans="1:20" ht="19.5" customHeight="1" x14ac:dyDescent="0.25">
      <c r="A47" s="4">
        <f t="shared" si="20"/>
        <v>10.661562244112384</v>
      </c>
      <c r="B47" s="4">
        <f t="shared" si="21"/>
        <v>4.2127241362859102</v>
      </c>
      <c r="C47" s="5">
        <v>0</v>
      </c>
      <c r="D47" s="5">
        <v>0</v>
      </c>
      <c r="E47" s="24">
        <f t="shared" si="22"/>
        <v>0.79800000000000004</v>
      </c>
      <c r="F47" s="25">
        <v>8360</v>
      </c>
      <c r="G47" s="14"/>
      <c r="H47" s="14"/>
      <c r="I47" s="14"/>
      <c r="J47" s="26">
        <v>175.75</v>
      </c>
      <c r="K47" s="27">
        <v>1.804058313369751</v>
      </c>
      <c r="L47" s="26">
        <v>0</v>
      </c>
      <c r="M47" s="26">
        <v>0</v>
      </c>
      <c r="N47" s="28">
        <f>$S$7</f>
        <v>0.79800000000000004</v>
      </c>
      <c r="O47" s="26">
        <f t="shared" si="23"/>
        <v>8360</v>
      </c>
      <c r="P47" s="29"/>
      <c r="Q47" s="4">
        <v>0.95</v>
      </c>
      <c r="R47" s="14"/>
      <c r="S47" s="23"/>
      <c r="T47" s="17"/>
    </row>
    <row r="48" spans="1:20" ht="19.5" customHeight="1" x14ac:dyDescent="0.25">
      <c r="A48" s="4">
        <f t="shared" si="20"/>
        <v>12.719394346311967</v>
      </c>
      <c r="B48" s="4">
        <f t="shared" si="21"/>
        <v>4.6028728616109884</v>
      </c>
      <c r="C48" s="5">
        <v>0</v>
      </c>
      <c r="D48" s="5">
        <v>0</v>
      </c>
      <c r="E48" s="24">
        <f t="shared" si="22"/>
        <v>0.70199999999999996</v>
      </c>
      <c r="F48" s="25">
        <v>8360</v>
      </c>
      <c r="G48" s="14"/>
      <c r="H48" s="14"/>
      <c r="I48" s="14"/>
      <c r="J48" s="26">
        <v>191.89999389648437</v>
      </c>
      <c r="K48" s="27">
        <v>1.6511427164077759</v>
      </c>
      <c r="L48" s="26">
        <v>0</v>
      </c>
      <c r="M48" s="26">
        <v>0</v>
      </c>
      <c r="N48" s="28">
        <f>$S$8</f>
        <v>0.70199999999999996</v>
      </c>
      <c r="O48" s="26">
        <f t="shared" si="23"/>
        <v>8360</v>
      </c>
      <c r="P48" s="29"/>
      <c r="Q48" s="4">
        <v>0.95</v>
      </c>
      <c r="R48" s="14"/>
      <c r="S48" s="23"/>
      <c r="T48" s="17"/>
    </row>
    <row r="49" spans="1:20" ht="19.5" customHeight="1" x14ac:dyDescent="0.25">
      <c r="A49" s="15" t="s">
        <v>4</v>
      </c>
      <c r="B49" s="16"/>
      <c r="C49" s="16"/>
      <c r="D49" s="16"/>
      <c r="E49" s="24"/>
      <c r="F49" s="22"/>
      <c r="G49" s="14"/>
      <c r="H49" s="14"/>
      <c r="I49" s="14"/>
      <c r="J49" s="26"/>
      <c r="K49" s="27"/>
      <c r="L49" s="26"/>
      <c r="M49" s="26"/>
      <c r="N49" s="28"/>
      <c r="O49" s="26"/>
      <c r="P49" s="29"/>
      <c r="Q49" s="17"/>
      <c r="R49" s="14"/>
      <c r="S49" s="23"/>
      <c r="T49" s="17"/>
    </row>
    <row r="50" spans="1:20" ht="19.5" customHeight="1" x14ac:dyDescent="0.25">
      <c r="A50" s="4">
        <f t="shared" ref="A50:A56" si="24">J50*60*24/1000000*B50*10</f>
        <v>4.9851465154837147</v>
      </c>
      <c r="B50" s="4">
        <f t="shared" ref="B50:B56" si="25">$T$3/K50</f>
        <v>3.1509121833774998</v>
      </c>
      <c r="C50" s="5">
        <v>0</v>
      </c>
      <c r="D50" s="5">
        <v>0</v>
      </c>
      <c r="E50" s="24">
        <f t="shared" ref="E50:E56" si="26">N50</f>
        <v>0.78400000000000003</v>
      </c>
      <c r="F50" s="25">
        <v>8800</v>
      </c>
      <c r="G50" s="14"/>
      <c r="H50" s="14"/>
      <c r="I50" s="14"/>
      <c r="J50" s="26">
        <v>109.87000274658203</v>
      </c>
      <c r="K50" s="27">
        <v>2.4119999408721924</v>
      </c>
      <c r="L50" s="26">
        <v>0</v>
      </c>
      <c r="M50" s="26">
        <v>0</v>
      </c>
      <c r="N50" s="28">
        <f>$S$2</f>
        <v>0.78400000000000003</v>
      </c>
      <c r="O50" s="26">
        <f t="shared" ref="O50:O56" si="27">$T$2*Q50</f>
        <v>8800</v>
      </c>
      <c r="P50" s="29"/>
      <c r="Q50" s="5">
        <v>1</v>
      </c>
      <c r="R50" s="14"/>
      <c r="S50" s="23"/>
      <c r="T50" s="17"/>
    </row>
    <row r="51" spans="1:20" ht="19.5" customHeight="1" x14ac:dyDescent="0.25">
      <c r="A51" s="4">
        <f t="shared" si="24"/>
        <v>5.8138548374300356</v>
      </c>
      <c r="B51" s="4">
        <f t="shared" si="25"/>
        <v>3.2299193541277975</v>
      </c>
      <c r="C51" s="5">
        <v>0</v>
      </c>
      <c r="D51" s="5">
        <v>0</v>
      </c>
      <c r="E51" s="24">
        <f t="shared" si="26"/>
        <v>0.81599999999999995</v>
      </c>
      <c r="F51" s="25">
        <v>8800</v>
      </c>
      <c r="G51" s="14"/>
      <c r="H51" s="14"/>
      <c r="I51" s="14"/>
      <c r="J51" s="26">
        <v>125</v>
      </c>
      <c r="K51" s="27">
        <v>2.3529999256134033</v>
      </c>
      <c r="L51" s="26">
        <v>0</v>
      </c>
      <c r="M51" s="26">
        <v>0</v>
      </c>
      <c r="N51" s="28">
        <f>$S$3</f>
        <v>0.81599999999999995</v>
      </c>
      <c r="O51" s="26">
        <f t="shared" si="27"/>
        <v>8800</v>
      </c>
      <c r="P51" s="29"/>
      <c r="Q51" s="5">
        <v>1</v>
      </c>
      <c r="R51" s="14"/>
      <c r="S51" s="23"/>
      <c r="T51" s="17"/>
    </row>
    <row r="52" spans="1:20" ht="19.5" customHeight="1" x14ac:dyDescent="0.25">
      <c r="A52" s="4">
        <f t="shared" si="24"/>
        <v>6.6615653554992127</v>
      </c>
      <c r="B52" s="4">
        <f t="shared" si="25"/>
        <v>3.3043478945928633</v>
      </c>
      <c r="C52" s="5">
        <v>0</v>
      </c>
      <c r="D52" s="5">
        <v>0</v>
      </c>
      <c r="E52" s="24">
        <f t="shared" si="26"/>
        <v>0.82</v>
      </c>
      <c r="F52" s="25">
        <v>8800</v>
      </c>
      <c r="G52" s="14"/>
      <c r="H52" s="14"/>
      <c r="I52" s="14"/>
      <c r="J52" s="26">
        <v>140</v>
      </c>
      <c r="K52" s="27">
        <v>2.2999999523162842</v>
      </c>
      <c r="L52" s="26">
        <v>0</v>
      </c>
      <c r="M52" s="26">
        <v>0</v>
      </c>
      <c r="N52" s="28">
        <f>$S$4</f>
        <v>0.82</v>
      </c>
      <c r="O52" s="26">
        <f t="shared" si="27"/>
        <v>8800</v>
      </c>
      <c r="P52" s="29"/>
      <c r="Q52" s="5">
        <v>1</v>
      </c>
      <c r="R52" s="14"/>
      <c r="S52" s="23"/>
      <c r="T52" s="17"/>
    </row>
    <row r="53" spans="1:20" ht="19.5" customHeight="1" x14ac:dyDescent="0.25">
      <c r="A53" s="4">
        <f t="shared" si="24"/>
        <v>7.6376408532443989</v>
      </c>
      <c r="B53" s="4">
        <f t="shared" si="25"/>
        <v>3.4218821027080635</v>
      </c>
      <c r="C53" s="5">
        <v>0</v>
      </c>
      <c r="D53" s="5">
        <v>0</v>
      </c>
      <c r="E53" s="24">
        <f t="shared" si="26"/>
        <v>0.82</v>
      </c>
      <c r="F53" s="25">
        <v>8800</v>
      </c>
      <c r="G53" s="14"/>
      <c r="H53" s="14"/>
      <c r="I53" s="14"/>
      <c r="J53" s="26">
        <v>155</v>
      </c>
      <c r="K53" s="27">
        <v>2.2209999561309814</v>
      </c>
      <c r="L53" s="26">
        <v>0</v>
      </c>
      <c r="M53" s="26">
        <v>0</v>
      </c>
      <c r="N53" s="28">
        <f>$S$5</f>
        <v>0.82</v>
      </c>
      <c r="O53" s="26">
        <f t="shared" si="27"/>
        <v>8800</v>
      </c>
      <c r="P53" s="29"/>
      <c r="Q53" s="5">
        <v>1</v>
      </c>
      <c r="R53" s="14"/>
      <c r="S53" s="23"/>
      <c r="T53" s="17"/>
    </row>
    <row r="54" spans="1:20" ht="19.5" customHeight="1" x14ac:dyDescent="0.25">
      <c r="A54" s="4">
        <f t="shared" si="24"/>
        <v>8.9704923147594435</v>
      </c>
      <c r="B54" s="4">
        <f t="shared" si="25"/>
        <v>3.664416795244871</v>
      </c>
      <c r="C54" s="5">
        <v>0</v>
      </c>
      <c r="D54" s="5">
        <v>0</v>
      </c>
      <c r="E54" s="24">
        <f t="shared" si="26"/>
        <v>0.82</v>
      </c>
      <c r="F54" s="25">
        <v>8800</v>
      </c>
      <c r="G54" s="14"/>
      <c r="H54" s="14"/>
      <c r="I54" s="14"/>
      <c r="J54" s="26">
        <v>170</v>
      </c>
      <c r="K54" s="27">
        <v>2.0739998817443848</v>
      </c>
      <c r="L54" s="26">
        <v>0</v>
      </c>
      <c r="M54" s="26">
        <v>0</v>
      </c>
      <c r="N54" s="28">
        <f>$S$6</f>
        <v>0.82</v>
      </c>
      <c r="O54" s="26">
        <f t="shared" si="27"/>
        <v>8800</v>
      </c>
      <c r="P54" s="29"/>
      <c r="Q54" s="5">
        <v>1</v>
      </c>
      <c r="R54" s="14"/>
      <c r="S54" s="23"/>
      <c r="T54" s="17"/>
    </row>
    <row r="55" spans="1:20" ht="19.5" customHeight="1" x14ac:dyDescent="0.25">
      <c r="A55" s="4">
        <f t="shared" si="24"/>
        <v>10.589121666376332</v>
      </c>
      <c r="B55" s="4">
        <f t="shared" si="25"/>
        <v>3.9748955204115362</v>
      </c>
      <c r="C55" s="5">
        <v>0</v>
      </c>
      <c r="D55" s="5">
        <v>0</v>
      </c>
      <c r="E55" s="24">
        <f t="shared" si="26"/>
        <v>0.79800000000000004</v>
      </c>
      <c r="F55" s="25">
        <v>8800</v>
      </c>
      <c r="G55" s="14"/>
      <c r="H55" s="14"/>
      <c r="I55" s="14"/>
      <c r="J55" s="26">
        <v>185</v>
      </c>
      <c r="K55" s="27">
        <v>1.9119999408721924</v>
      </c>
      <c r="L55" s="26">
        <v>0</v>
      </c>
      <c r="M55" s="26">
        <v>0</v>
      </c>
      <c r="N55" s="28">
        <f>$S$7</f>
        <v>0.79800000000000004</v>
      </c>
      <c r="O55" s="26">
        <f t="shared" si="27"/>
        <v>8800</v>
      </c>
      <c r="P55" s="29"/>
      <c r="Q55" s="5">
        <v>1</v>
      </c>
      <c r="R55" s="14"/>
      <c r="S55" s="23"/>
      <c r="T55" s="17"/>
    </row>
    <row r="56" spans="1:20" ht="19.5" customHeight="1" x14ac:dyDescent="0.25">
      <c r="A56" s="4">
        <f t="shared" si="24"/>
        <v>12.741717474194967</v>
      </c>
      <c r="B56" s="4">
        <f t="shared" si="25"/>
        <v>4.3804034220967294</v>
      </c>
      <c r="C56" s="5">
        <v>0</v>
      </c>
      <c r="D56" s="5">
        <v>0</v>
      </c>
      <c r="E56" s="24">
        <f t="shared" si="26"/>
        <v>0.70199999999999996</v>
      </c>
      <c r="F56" s="25">
        <v>8800</v>
      </c>
      <c r="G56" s="14"/>
      <c r="H56" s="14"/>
      <c r="I56" s="14"/>
      <c r="J56" s="26">
        <v>202</v>
      </c>
      <c r="K56" s="27">
        <v>1.7350000143051147</v>
      </c>
      <c r="L56" s="26">
        <v>0</v>
      </c>
      <c r="M56" s="26">
        <v>0</v>
      </c>
      <c r="N56" s="28">
        <f>$S$8</f>
        <v>0.70199999999999996</v>
      </c>
      <c r="O56" s="26">
        <f t="shared" si="27"/>
        <v>8800</v>
      </c>
      <c r="P56" s="29"/>
      <c r="Q56" s="5">
        <v>1</v>
      </c>
      <c r="R56" s="14"/>
      <c r="S56" s="23"/>
      <c r="T56" s="17"/>
    </row>
    <row r="57" spans="1:20" ht="19.5" customHeight="1" x14ac:dyDescent="0.25">
      <c r="A57" s="15" t="s">
        <v>4</v>
      </c>
      <c r="B57" s="16"/>
      <c r="C57" s="16"/>
      <c r="D57" s="16"/>
      <c r="E57" s="24"/>
      <c r="F57" s="22"/>
      <c r="G57" s="14"/>
      <c r="H57" s="14"/>
      <c r="I57" s="14"/>
      <c r="J57" s="26"/>
      <c r="K57" s="27"/>
      <c r="L57" s="26"/>
      <c r="M57" s="26"/>
      <c r="N57" s="28"/>
      <c r="O57" s="26"/>
      <c r="P57" s="29"/>
      <c r="Q57" s="17"/>
      <c r="R57" s="14"/>
      <c r="S57" s="23"/>
      <c r="T57" s="17"/>
    </row>
    <row r="58" spans="1:20" ht="19.5" customHeight="1" x14ac:dyDescent="0.25">
      <c r="A58" s="4">
        <f t="shared" ref="A58:A64" si="28">J58*60*24/1000000*B58*10</f>
        <v>4.8388074199076954</v>
      </c>
      <c r="B58" s="4">
        <f t="shared" ref="B58:B64" si="29">$T$3/K58</f>
        <v>2.9127781816613467</v>
      </c>
      <c r="C58" s="5">
        <v>0</v>
      </c>
      <c r="D58" s="5">
        <v>0</v>
      </c>
      <c r="E58" s="24">
        <f t="shared" ref="E58:E64" si="30">N58</f>
        <v>0.78400000000000003</v>
      </c>
      <c r="F58" s="25">
        <v>9240</v>
      </c>
      <c r="G58" s="14"/>
      <c r="H58" s="14"/>
      <c r="I58" s="14"/>
      <c r="J58" s="26">
        <v>115.36350250244141</v>
      </c>
      <c r="K58" s="27">
        <v>2.6091928482055664</v>
      </c>
      <c r="L58" s="26">
        <v>0</v>
      </c>
      <c r="M58" s="26">
        <v>0</v>
      </c>
      <c r="N58" s="28">
        <f>$S$2</f>
        <v>0.78400000000000003</v>
      </c>
      <c r="O58" s="26">
        <f t="shared" ref="O58:O64" si="31">$T$2*Q58</f>
        <v>9240</v>
      </c>
      <c r="P58" s="29"/>
      <c r="Q58" s="4">
        <v>1.05</v>
      </c>
      <c r="R58" s="14"/>
      <c r="S58" s="23"/>
      <c r="T58" s="17"/>
    </row>
    <row r="59" spans="1:20" ht="19.5" customHeight="1" x14ac:dyDescent="0.25">
      <c r="A59" s="4">
        <f t="shared" si="28"/>
        <v>5.6518173548845496</v>
      </c>
      <c r="B59" s="4">
        <f t="shared" si="29"/>
        <v>2.9903795528489678</v>
      </c>
      <c r="C59" s="5">
        <v>0</v>
      </c>
      <c r="D59" s="5">
        <v>0</v>
      </c>
      <c r="E59" s="24">
        <f t="shared" si="30"/>
        <v>0.81599999999999995</v>
      </c>
      <c r="F59" s="25">
        <v>9240</v>
      </c>
      <c r="G59" s="14"/>
      <c r="H59" s="14"/>
      <c r="I59" s="14"/>
      <c r="J59" s="26">
        <v>131.25</v>
      </c>
      <c r="K59" s="27">
        <v>2.5414834022521973</v>
      </c>
      <c r="L59" s="26">
        <v>0</v>
      </c>
      <c r="M59" s="26">
        <v>0</v>
      </c>
      <c r="N59" s="28">
        <f>$S$3</f>
        <v>0.81599999999999995</v>
      </c>
      <c r="O59" s="26">
        <f t="shared" si="31"/>
        <v>9240</v>
      </c>
      <c r="P59" s="29"/>
      <c r="Q59" s="4">
        <v>1.05</v>
      </c>
      <c r="R59" s="14"/>
      <c r="S59" s="23"/>
      <c r="T59" s="17"/>
    </row>
    <row r="60" spans="1:20" ht="19.5" customHeight="1" x14ac:dyDescent="0.25">
      <c r="A60" s="4">
        <f t="shared" si="28"/>
        <v>6.4872764058227279</v>
      </c>
      <c r="B60" s="4">
        <f t="shared" si="29"/>
        <v>3.0646619453055215</v>
      </c>
      <c r="C60" s="5">
        <v>0</v>
      </c>
      <c r="D60" s="5">
        <v>0</v>
      </c>
      <c r="E60" s="24">
        <f t="shared" si="30"/>
        <v>0.82</v>
      </c>
      <c r="F60" s="25">
        <v>9240</v>
      </c>
      <c r="G60" s="14"/>
      <c r="H60" s="14"/>
      <c r="I60" s="14"/>
      <c r="J60" s="26">
        <v>147</v>
      </c>
      <c r="K60" s="27">
        <v>2.4798820018768311</v>
      </c>
      <c r="L60" s="26">
        <v>0</v>
      </c>
      <c r="M60" s="26">
        <v>0</v>
      </c>
      <c r="N60" s="28">
        <f>$S$4</f>
        <v>0.82</v>
      </c>
      <c r="O60" s="26">
        <f t="shared" si="31"/>
        <v>9240</v>
      </c>
      <c r="P60" s="29"/>
      <c r="Q60" s="4">
        <v>1.05</v>
      </c>
      <c r="R60" s="14"/>
      <c r="S60" s="23"/>
      <c r="T60" s="17"/>
    </row>
    <row r="61" spans="1:20" ht="19.5" customHeight="1" x14ac:dyDescent="0.25">
      <c r="A61" s="4">
        <f t="shared" si="28"/>
        <v>7.4585899227855998</v>
      </c>
      <c r="B61" s="4">
        <f t="shared" si="29"/>
        <v>3.1825353826530125</v>
      </c>
      <c r="C61" s="5">
        <v>0</v>
      </c>
      <c r="D61" s="5">
        <v>0</v>
      </c>
      <c r="E61" s="24">
        <f t="shared" si="30"/>
        <v>0.82</v>
      </c>
      <c r="F61" s="25">
        <v>9240</v>
      </c>
      <c r="G61" s="14"/>
      <c r="H61" s="14"/>
      <c r="I61" s="14"/>
      <c r="J61" s="26">
        <v>162.75</v>
      </c>
      <c r="K61" s="27">
        <v>2.3880331516265869</v>
      </c>
      <c r="L61" s="26">
        <v>0</v>
      </c>
      <c r="M61" s="26">
        <v>0</v>
      </c>
      <c r="N61" s="28">
        <f>$S$5</f>
        <v>0.82</v>
      </c>
      <c r="O61" s="26">
        <f t="shared" si="31"/>
        <v>9240</v>
      </c>
      <c r="P61" s="29"/>
      <c r="Q61" s="4">
        <v>1.05</v>
      </c>
      <c r="R61" s="14"/>
      <c r="S61" s="23"/>
      <c r="T61" s="17"/>
    </row>
    <row r="62" spans="1:20" ht="19.5" customHeight="1" x14ac:dyDescent="0.25">
      <c r="A62" s="4">
        <f t="shared" si="28"/>
        <v>8.808963576020572</v>
      </c>
      <c r="B62" s="4">
        <f t="shared" si="29"/>
        <v>3.4270788888968924</v>
      </c>
      <c r="C62" s="5">
        <v>0</v>
      </c>
      <c r="D62" s="5">
        <v>0</v>
      </c>
      <c r="E62" s="24">
        <f t="shared" si="30"/>
        <v>0.82</v>
      </c>
      <c r="F62" s="25">
        <v>9240</v>
      </c>
      <c r="G62" s="14"/>
      <c r="H62" s="14"/>
      <c r="I62" s="14"/>
      <c r="J62" s="26">
        <v>178.5</v>
      </c>
      <c r="K62" s="27">
        <v>2.2176320552825928</v>
      </c>
      <c r="L62" s="26">
        <v>0</v>
      </c>
      <c r="M62" s="26">
        <v>0</v>
      </c>
      <c r="N62" s="28">
        <f>$S$6</f>
        <v>0.82</v>
      </c>
      <c r="O62" s="26">
        <f t="shared" si="31"/>
        <v>9240</v>
      </c>
      <c r="P62" s="29"/>
      <c r="Q62" s="4">
        <v>1.05</v>
      </c>
      <c r="R62" s="14"/>
      <c r="S62" s="23"/>
      <c r="T62" s="17"/>
    </row>
    <row r="63" spans="1:20" ht="19.5" customHeight="1" x14ac:dyDescent="0.25">
      <c r="A63" s="4">
        <f t="shared" si="28"/>
        <v>10.470495354373622</v>
      </c>
      <c r="B63" s="4">
        <f t="shared" si="29"/>
        <v>3.7432058323944015</v>
      </c>
      <c r="C63" s="5">
        <v>0</v>
      </c>
      <c r="D63" s="5">
        <v>0</v>
      </c>
      <c r="E63" s="24">
        <f t="shared" si="30"/>
        <v>0.79800000000000004</v>
      </c>
      <c r="F63" s="25">
        <v>9240</v>
      </c>
      <c r="G63" s="14"/>
      <c r="H63" s="14"/>
      <c r="I63" s="14"/>
      <c r="J63" s="26">
        <v>194.25</v>
      </c>
      <c r="K63" s="27">
        <v>2.0303452014923096</v>
      </c>
      <c r="L63" s="26">
        <v>0</v>
      </c>
      <c r="M63" s="26">
        <v>0</v>
      </c>
      <c r="N63" s="28">
        <f>$S$7</f>
        <v>0.79800000000000004</v>
      </c>
      <c r="O63" s="26">
        <f t="shared" si="31"/>
        <v>9240</v>
      </c>
      <c r="P63" s="29"/>
      <c r="Q63" s="4">
        <v>1.05</v>
      </c>
      <c r="R63" s="14"/>
      <c r="S63" s="23"/>
      <c r="T63" s="17"/>
    </row>
    <row r="64" spans="1:20" ht="19.5" customHeight="1" x14ac:dyDescent="0.25">
      <c r="A64" s="4">
        <f t="shared" si="28"/>
        <v>12.710734174695045</v>
      </c>
      <c r="B64" s="4">
        <f t="shared" si="29"/>
        <v>4.1616683066567841</v>
      </c>
      <c r="C64" s="5">
        <v>0</v>
      </c>
      <c r="D64" s="5">
        <v>0</v>
      </c>
      <c r="E64" s="24">
        <f t="shared" si="30"/>
        <v>0.70199999999999996</v>
      </c>
      <c r="F64" s="25">
        <v>9240</v>
      </c>
      <c r="G64" s="14"/>
      <c r="H64" s="14"/>
      <c r="I64" s="14"/>
      <c r="J64" s="26">
        <v>212.10000610351562</v>
      </c>
      <c r="K64" s="27">
        <v>1.826190710067749</v>
      </c>
      <c r="L64" s="26">
        <v>0</v>
      </c>
      <c r="M64" s="26">
        <v>0</v>
      </c>
      <c r="N64" s="28">
        <f>$S$8</f>
        <v>0.70199999999999996</v>
      </c>
      <c r="O64" s="26">
        <f t="shared" si="31"/>
        <v>9240</v>
      </c>
      <c r="P64" s="29"/>
      <c r="Q64" s="4">
        <v>1.05</v>
      </c>
      <c r="R64" s="14"/>
      <c r="S64" s="23"/>
      <c r="T64" s="17"/>
    </row>
    <row r="65" spans="1:20" ht="19.5" customHeight="1" x14ac:dyDescent="0.25">
      <c r="A65" s="15" t="s">
        <v>4</v>
      </c>
      <c r="B65" s="16"/>
      <c r="C65" s="16"/>
      <c r="D65" s="16"/>
      <c r="E65" s="24"/>
      <c r="F65" s="22"/>
      <c r="G65" s="14"/>
      <c r="H65" s="14"/>
      <c r="I65" s="14"/>
      <c r="J65" s="26"/>
      <c r="K65" s="27"/>
      <c r="L65" s="26"/>
      <c r="M65" s="26"/>
      <c r="N65" s="28"/>
      <c r="O65" s="26"/>
      <c r="P65" s="29"/>
      <c r="Q65" s="17"/>
      <c r="R65" s="14"/>
      <c r="S65" s="23"/>
      <c r="T65" s="17"/>
    </row>
    <row r="66" spans="1:20" ht="19.5" customHeight="1" x14ac:dyDescent="0.25">
      <c r="A66" s="4">
        <f t="shared" ref="A66:A72" si="32">J66*60*24/1000000*B66*10</f>
        <v>4.6770975898897884</v>
      </c>
      <c r="B66" s="4">
        <f t="shared" ref="B66:B72" si="33">$T$3/K66</f>
        <v>2.6874606987865977</v>
      </c>
      <c r="C66" s="5">
        <v>0</v>
      </c>
      <c r="D66" s="5">
        <v>0</v>
      </c>
      <c r="E66" s="24">
        <f t="shared" ref="E66:E72" si="34">N66</f>
        <v>0.78400000000000003</v>
      </c>
      <c r="F66" s="25">
        <v>9680</v>
      </c>
      <c r="G66" s="14"/>
      <c r="H66" s="14"/>
      <c r="I66" s="14"/>
      <c r="J66" s="26">
        <v>120.85700225830078</v>
      </c>
      <c r="K66" s="27">
        <v>2.8279483318328857</v>
      </c>
      <c r="L66" s="26">
        <v>0</v>
      </c>
      <c r="M66" s="26">
        <v>0</v>
      </c>
      <c r="N66" s="28">
        <f>$S$2</f>
        <v>0.78400000000000003</v>
      </c>
      <c r="O66" s="26">
        <f t="shared" ref="O66:O72" si="35">$T$2*Q66</f>
        <v>9680</v>
      </c>
      <c r="P66" s="29"/>
      <c r="Q66" s="4">
        <v>1.1000000000000001</v>
      </c>
      <c r="R66" s="14"/>
      <c r="S66" s="23"/>
      <c r="T66" s="17"/>
    </row>
    <row r="67" spans="1:20" ht="19.5" customHeight="1" x14ac:dyDescent="0.25">
      <c r="A67" s="4">
        <f t="shared" si="32"/>
        <v>5.4709157144959768</v>
      </c>
      <c r="B67" s="4">
        <f t="shared" si="33"/>
        <v>2.7630887446949375</v>
      </c>
      <c r="C67" s="5">
        <v>0</v>
      </c>
      <c r="D67" s="5">
        <v>0</v>
      </c>
      <c r="E67" s="24">
        <f t="shared" si="34"/>
        <v>0.81599999999999995</v>
      </c>
      <c r="F67" s="25">
        <v>9680</v>
      </c>
      <c r="G67" s="14"/>
      <c r="H67" s="14"/>
      <c r="I67" s="14"/>
      <c r="J67" s="26">
        <v>137.5</v>
      </c>
      <c r="K67" s="27">
        <v>2.7505450248718262</v>
      </c>
      <c r="L67" s="26">
        <v>0</v>
      </c>
      <c r="M67" s="26">
        <v>0</v>
      </c>
      <c r="N67" s="28">
        <f>$S$3</f>
        <v>0.81599999999999995</v>
      </c>
      <c r="O67" s="26">
        <f t="shared" si="35"/>
        <v>9680</v>
      </c>
      <c r="P67" s="29"/>
      <c r="Q67" s="4">
        <v>1.1000000000000001</v>
      </c>
      <c r="R67" s="14"/>
      <c r="S67" s="23"/>
      <c r="T67" s="17"/>
    </row>
    <row r="68" spans="1:20" ht="19.5" customHeight="1" x14ac:dyDescent="0.25">
      <c r="A68" s="4">
        <f t="shared" si="32"/>
        <v>6.2906570595003224</v>
      </c>
      <c r="B68" s="4">
        <f t="shared" si="33"/>
        <v>2.8366960044644305</v>
      </c>
      <c r="C68" s="5">
        <v>0</v>
      </c>
      <c r="D68" s="5">
        <v>0</v>
      </c>
      <c r="E68" s="24">
        <f t="shared" si="34"/>
        <v>0.82</v>
      </c>
      <c r="F68" s="25">
        <v>9680</v>
      </c>
      <c r="G68" s="14"/>
      <c r="H68" s="14"/>
      <c r="I68" s="14"/>
      <c r="J68" s="26">
        <v>154</v>
      </c>
      <c r="K68" s="27">
        <v>2.6791732311248779</v>
      </c>
      <c r="L68" s="26">
        <v>0</v>
      </c>
      <c r="M68" s="26">
        <v>0</v>
      </c>
      <c r="N68" s="28">
        <f>$S$4</f>
        <v>0.82</v>
      </c>
      <c r="O68" s="26">
        <f t="shared" si="35"/>
        <v>9680</v>
      </c>
      <c r="P68" s="29"/>
      <c r="Q68" s="4">
        <v>1.1000000000000001</v>
      </c>
      <c r="R68" s="14"/>
      <c r="S68" s="23"/>
      <c r="T68" s="17"/>
    </row>
    <row r="69" spans="1:20" ht="19.5" customHeight="1" x14ac:dyDescent="0.25">
      <c r="A69" s="4">
        <f t="shared" si="32"/>
        <v>7.2528440419469984</v>
      </c>
      <c r="B69" s="4">
        <f t="shared" si="33"/>
        <v>2.9540746342240953</v>
      </c>
      <c r="C69" s="5">
        <v>0</v>
      </c>
      <c r="D69" s="5">
        <v>0</v>
      </c>
      <c r="E69" s="24">
        <f t="shared" si="34"/>
        <v>0.82</v>
      </c>
      <c r="F69" s="25">
        <v>9680</v>
      </c>
      <c r="G69" s="14"/>
      <c r="H69" s="14"/>
      <c r="I69" s="14"/>
      <c r="J69" s="26">
        <v>170.5</v>
      </c>
      <c r="K69" s="27">
        <v>2.5727176666259766</v>
      </c>
      <c r="L69" s="26">
        <v>0</v>
      </c>
      <c r="M69" s="26">
        <v>0</v>
      </c>
      <c r="N69" s="28">
        <f>$S$5</f>
        <v>0.82</v>
      </c>
      <c r="O69" s="26">
        <f t="shared" si="35"/>
        <v>9680</v>
      </c>
      <c r="P69" s="29"/>
      <c r="Q69" s="4">
        <v>1.1000000000000001</v>
      </c>
      <c r="R69" s="14"/>
      <c r="S69" s="23"/>
      <c r="T69" s="17"/>
    </row>
    <row r="70" spans="1:20" ht="19.5" customHeight="1" x14ac:dyDescent="0.25">
      <c r="A70" s="4">
        <f t="shared" si="32"/>
        <v>8.6140302789120966</v>
      </c>
      <c r="B70" s="4">
        <f t="shared" si="33"/>
        <v>3.1989120168271303</v>
      </c>
      <c r="C70" s="5">
        <v>0</v>
      </c>
      <c r="D70" s="5">
        <v>0</v>
      </c>
      <c r="E70" s="24">
        <f t="shared" si="34"/>
        <v>0.82</v>
      </c>
      <c r="F70" s="25">
        <v>9680</v>
      </c>
      <c r="G70" s="14"/>
      <c r="H70" s="14"/>
      <c r="I70" s="14"/>
      <c r="J70" s="26">
        <v>187</v>
      </c>
      <c r="K70" s="27">
        <v>2.3758077621459961</v>
      </c>
      <c r="L70" s="26">
        <v>0</v>
      </c>
      <c r="M70" s="26">
        <v>0</v>
      </c>
      <c r="N70" s="28">
        <f>$S$6</f>
        <v>0.82</v>
      </c>
      <c r="O70" s="26">
        <f t="shared" si="35"/>
        <v>9680</v>
      </c>
      <c r="P70" s="29"/>
      <c r="Q70" s="4">
        <v>1.1000000000000001</v>
      </c>
      <c r="R70" s="14"/>
      <c r="S70" s="23"/>
      <c r="T70" s="17"/>
    </row>
    <row r="71" spans="1:20" ht="19.5" customHeight="1" x14ac:dyDescent="0.25">
      <c r="A71" s="4">
        <f t="shared" si="32"/>
        <v>10.310847214963943</v>
      </c>
      <c r="B71" s="4">
        <f t="shared" si="33"/>
        <v>3.5185801306865758</v>
      </c>
      <c r="C71" s="5">
        <v>0</v>
      </c>
      <c r="D71" s="5">
        <v>0</v>
      </c>
      <c r="E71" s="24">
        <f t="shared" si="34"/>
        <v>0.79800000000000004</v>
      </c>
      <c r="F71" s="25">
        <v>9680</v>
      </c>
      <c r="G71" s="14"/>
      <c r="H71" s="14"/>
      <c r="I71" s="14"/>
      <c r="J71" s="26">
        <v>203.5</v>
      </c>
      <c r="K71" s="27">
        <v>2.1599621772766113</v>
      </c>
      <c r="L71" s="26">
        <v>0</v>
      </c>
      <c r="M71" s="26">
        <v>0</v>
      </c>
      <c r="N71" s="28">
        <f>$S$7</f>
        <v>0.79800000000000004</v>
      </c>
      <c r="O71" s="26">
        <f t="shared" si="35"/>
        <v>9680</v>
      </c>
      <c r="P71" s="29"/>
      <c r="Q71" s="4">
        <v>1.1000000000000001</v>
      </c>
      <c r="R71" s="14"/>
      <c r="S71" s="23"/>
      <c r="T71" s="17"/>
    </row>
    <row r="72" spans="1:20" ht="19.5" customHeight="1" x14ac:dyDescent="0.25">
      <c r="A72" s="4">
        <f t="shared" si="32"/>
        <v>12.631000392735821</v>
      </c>
      <c r="B72" s="4">
        <f t="shared" si="33"/>
        <v>3.9475824351852578</v>
      </c>
      <c r="C72" s="5">
        <v>0</v>
      </c>
      <c r="D72" s="5">
        <v>0</v>
      </c>
      <c r="E72" s="24">
        <f t="shared" si="34"/>
        <v>0.70199999999999996</v>
      </c>
      <c r="F72" s="25">
        <v>9680</v>
      </c>
      <c r="G72" s="14"/>
      <c r="H72" s="14"/>
      <c r="I72" s="14"/>
      <c r="J72" s="26">
        <v>222.19999694824219</v>
      </c>
      <c r="K72" s="27">
        <v>1.9252289533615112</v>
      </c>
      <c r="L72" s="26">
        <v>0</v>
      </c>
      <c r="M72" s="26">
        <v>0</v>
      </c>
      <c r="N72" s="28">
        <f>$S$8</f>
        <v>0.70199999999999996</v>
      </c>
      <c r="O72" s="26">
        <f t="shared" si="35"/>
        <v>9680</v>
      </c>
      <c r="P72" s="29"/>
      <c r="Q72" s="4">
        <v>1.1000000000000001</v>
      </c>
      <c r="R72" s="14"/>
      <c r="S72" s="23"/>
      <c r="T72" s="17"/>
    </row>
    <row r="73" spans="1:20" ht="19.5" customHeight="1" x14ac:dyDescent="0.25">
      <c r="A73" s="15" t="s">
        <v>5</v>
      </c>
      <c r="B73" s="16"/>
      <c r="C73" s="16"/>
      <c r="D73" s="16"/>
      <c r="E73" s="23"/>
      <c r="F73" s="22"/>
      <c r="G73" s="14"/>
      <c r="H73" s="14"/>
      <c r="I73" s="14"/>
      <c r="J73" s="22"/>
      <c r="K73" s="17"/>
      <c r="L73" s="22"/>
      <c r="M73" s="22"/>
      <c r="N73" s="23"/>
      <c r="O73" s="22"/>
      <c r="P73" s="14"/>
      <c r="Q73" s="17"/>
      <c r="R73" s="14"/>
      <c r="S73" s="23"/>
      <c r="T73" s="17"/>
    </row>
    <row r="74" spans="1:20" ht="19.5" customHeight="1" x14ac:dyDescent="0.25">
      <c r="A74" s="6" t="s">
        <v>19</v>
      </c>
      <c r="B74" s="4">
        <v>457.8</v>
      </c>
      <c r="C74" s="16"/>
      <c r="D74" s="16"/>
      <c r="E74" s="23"/>
      <c r="F74" s="22"/>
      <c r="G74" s="14"/>
      <c r="H74" s="14"/>
      <c r="I74" s="14"/>
      <c r="J74" s="4"/>
      <c r="K74" s="17"/>
      <c r="L74" s="22"/>
      <c r="M74" s="22"/>
      <c r="N74" s="23"/>
      <c r="O74" s="22"/>
      <c r="P74" s="14"/>
      <c r="Q74" s="17"/>
      <c r="R74" s="14"/>
      <c r="S74" s="23"/>
      <c r="T74" s="17"/>
    </row>
    <row r="75" spans="1:20" ht="19.5" customHeight="1" x14ac:dyDescent="0.25">
      <c r="A75" s="6" t="s">
        <v>6</v>
      </c>
      <c r="B75" s="5">
        <v>308</v>
      </c>
      <c r="C75" s="16"/>
      <c r="D75" s="16"/>
      <c r="E75" s="23"/>
      <c r="F75" s="22"/>
      <c r="G75" s="14"/>
      <c r="H75" s="14"/>
      <c r="I75" s="14"/>
      <c r="J75" s="4"/>
      <c r="K75" s="17"/>
      <c r="L75" s="22"/>
      <c r="M75" s="22"/>
      <c r="N75" s="23"/>
      <c r="O75" s="22"/>
      <c r="P75" s="14"/>
      <c r="Q75" s="17"/>
      <c r="R75" s="14"/>
      <c r="S75" s="23"/>
      <c r="T75" s="17"/>
    </row>
    <row r="76" spans="1:20" ht="19.5" customHeight="1" x14ac:dyDescent="0.25">
      <c r="A76" s="6" t="s">
        <v>7</v>
      </c>
      <c r="B76" s="4">
        <f>T3</f>
        <v>7.6</v>
      </c>
      <c r="C76" s="16"/>
      <c r="D76" s="16"/>
      <c r="E76" s="23"/>
      <c r="F76" s="22"/>
      <c r="G76" s="14"/>
      <c r="H76" s="14"/>
      <c r="I76" s="14"/>
      <c r="J76" s="4"/>
      <c r="K76" s="17"/>
      <c r="L76" s="22"/>
      <c r="M76" s="22"/>
      <c r="N76" s="23"/>
      <c r="O76" s="22"/>
      <c r="P76" s="14"/>
      <c r="Q76" s="17"/>
      <c r="R76" s="14"/>
      <c r="S76" s="23"/>
      <c r="T76" s="17"/>
    </row>
    <row r="77" spans="1:20" ht="19.5" customHeight="1" x14ac:dyDescent="0.25">
      <c r="A77" s="6" t="s">
        <v>8</v>
      </c>
      <c r="B77" s="4">
        <v>2.2000000000000002</v>
      </c>
      <c r="C77" s="16"/>
      <c r="D77" s="16"/>
      <c r="E77" s="23"/>
      <c r="F77" s="22"/>
      <c r="G77" s="14"/>
      <c r="H77" s="14"/>
      <c r="I77" s="14"/>
      <c r="J77" s="4"/>
      <c r="K77" s="17"/>
      <c r="L77" s="22"/>
      <c r="M77" s="22"/>
      <c r="N77" s="23"/>
      <c r="O77" s="22"/>
      <c r="P77" s="14"/>
      <c r="Q77" s="17"/>
      <c r="R77" s="14"/>
      <c r="S77" s="23"/>
      <c r="T77" s="17"/>
    </row>
    <row r="78" spans="1:20" ht="19.5" customHeight="1" x14ac:dyDescent="0.25">
      <c r="A78" s="6" t="s">
        <v>9</v>
      </c>
      <c r="B78" s="4">
        <v>0.85</v>
      </c>
      <c r="C78" s="16"/>
      <c r="D78" s="16"/>
      <c r="E78" s="23"/>
      <c r="F78" s="22"/>
      <c r="G78" s="14"/>
      <c r="H78" s="14"/>
      <c r="I78" s="14"/>
      <c r="J78" s="4"/>
      <c r="K78" s="17"/>
      <c r="L78" s="22"/>
      <c r="M78" s="22"/>
      <c r="N78" s="23"/>
      <c r="O78" s="22"/>
      <c r="P78" s="14"/>
      <c r="Q78" s="17"/>
      <c r="R78" s="14"/>
      <c r="S78" s="23"/>
      <c r="T78" s="17"/>
    </row>
    <row r="79" spans="1:20" ht="19.5" customHeight="1" x14ac:dyDescent="0.25">
      <c r="A79" s="6" t="s">
        <v>10</v>
      </c>
      <c r="B79" s="30">
        <f>B76/B77</f>
        <v>3.4545454545454541</v>
      </c>
      <c r="C79" s="16"/>
      <c r="D79" s="16"/>
      <c r="E79" s="23"/>
      <c r="F79" s="22"/>
      <c r="G79" s="14"/>
      <c r="H79" s="14"/>
      <c r="I79" s="14"/>
      <c r="J79" s="4"/>
      <c r="K79" s="17"/>
      <c r="L79" s="22"/>
      <c r="M79" s="22"/>
      <c r="N79" s="23"/>
      <c r="O79" s="22"/>
      <c r="P79" s="14"/>
      <c r="Q79" s="17"/>
      <c r="R79" s="14"/>
      <c r="S79" s="23"/>
      <c r="T79" s="17"/>
    </row>
    <row r="80" spans="1:20" ht="19.5" customHeight="1" x14ac:dyDescent="0.25">
      <c r="A80" s="6" t="s">
        <v>11</v>
      </c>
      <c r="B80" s="5">
        <f>T2</f>
        <v>8800</v>
      </c>
      <c r="C80" s="16"/>
      <c r="D80" s="16"/>
      <c r="E80" s="23"/>
      <c r="F80" s="22"/>
      <c r="G80" s="14"/>
      <c r="H80" s="14"/>
      <c r="I80" s="14"/>
      <c r="J80" s="4"/>
      <c r="K80" s="17"/>
      <c r="L80" s="22"/>
      <c r="M80" s="22"/>
      <c r="N80" s="23"/>
      <c r="O80" s="22"/>
      <c r="P80" s="14"/>
      <c r="Q80" s="17"/>
      <c r="R80" s="14"/>
      <c r="S80" s="23"/>
      <c r="T80" s="17"/>
    </row>
    <row r="81" spans="1:20" ht="19.5" customHeight="1" x14ac:dyDescent="0.25">
      <c r="A81" s="6" t="s">
        <v>12</v>
      </c>
      <c r="B81" s="31">
        <v>0</v>
      </c>
      <c r="C81" s="16"/>
      <c r="D81" s="16"/>
      <c r="E81" s="23"/>
      <c r="F81" s="22"/>
      <c r="G81" s="14"/>
      <c r="H81" s="14"/>
      <c r="I81" s="14"/>
      <c r="J81" s="4"/>
      <c r="K81" s="17"/>
      <c r="L81" s="22"/>
      <c r="M81" s="22"/>
      <c r="N81" s="23"/>
      <c r="O81" s="22"/>
      <c r="P81" s="14"/>
      <c r="Q81" s="17"/>
      <c r="R81" s="14"/>
      <c r="S81" s="23"/>
      <c r="T81" s="17"/>
    </row>
    <row r="82" spans="1:20" ht="19.5" customHeight="1" x14ac:dyDescent="0.25">
      <c r="A82" s="6" t="s">
        <v>13</v>
      </c>
      <c r="B82" s="31">
        <v>0</v>
      </c>
      <c r="C82" s="16"/>
      <c r="D82" s="16"/>
      <c r="E82" s="23"/>
      <c r="F82" s="22"/>
      <c r="G82" s="14"/>
      <c r="H82" s="14"/>
      <c r="I82" s="14"/>
      <c r="J82" s="4"/>
      <c r="K82" s="17"/>
      <c r="L82" s="22"/>
      <c r="M82" s="22"/>
      <c r="N82" s="23"/>
      <c r="O82" s="22"/>
      <c r="P82" s="14"/>
      <c r="Q82" s="17"/>
      <c r="R82" s="14"/>
      <c r="S82" s="23"/>
      <c r="T82" s="17"/>
    </row>
    <row r="83" spans="1:20" ht="19.5" customHeight="1" x14ac:dyDescent="0.25">
      <c r="A83" s="6" t="s">
        <v>14</v>
      </c>
      <c r="B83" s="31">
        <v>0</v>
      </c>
      <c r="C83" s="16"/>
      <c r="D83" s="16"/>
      <c r="E83" s="23"/>
      <c r="F83" s="22"/>
      <c r="G83" s="14"/>
      <c r="H83" s="14"/>
      <c r="I83" s="14"/>
      <c r="J83" s="4"/>
      <c r="K83" s="17"/>
      <c r="L83" s="22"/>
      <c r="M83" s="22"/>
      <c r="N83" s="23"/>
      <c r="O83" s="22"/>
      <c r="P83" s="14"/>
      <c r="Q83" s="17"/>
      <c r="R83" s="14"/>
      <c r="S83" s="23"/>
      <c r="T83" s="17"/>
    </row>
    <row r="84" spans="1:20" ht="19.5" customHeight="1" x14ac:dyDescent="0.25">
      <c r="A84" s="15" t="s">
        <v>15</v>
      </c>
      <c r="B84" s="31">
        <v>0</v>
      </c>
      <c r="C84" s="16"/>
      <c r="D84" s="16"/>
      <c r="E84" s="23"/>
      <c r="F84" s="22"/>
      <c r="G84" s="14"/>
      <c r="H84" s="14"/>
      <c r="I84" s="14"/>
      <c r="J84" s="22"/>
      <c r="K84" s="17"/>
      <c r="L84" s="22"/>
      <c r="M84" s="22"/>
      <c r="N84" s="23"/>
      <c r="O84" s="22"/>
      <c r="P84" s="14"/>
      <c r="Q84" s="17"/>
      <c r="R84" s="14"/>
      <c r="S84" s="23"/>
      <c r="T84" s="17"/>
    </row>
    <row r="85" spans="1:20" ht="19.5" customHeight="1" x14ac:dyDescent="0.25">
      <c r="A85" s="6" t="s">
        <v>16</v>
      </c>
      <c r="B85" s="5">
        <v>8</v>
      </c>
      <c r="C85" s="16"/>
      <c r="D85" s="16"/>
      <c r="E85" s="23"/>
      <c r="F85" s="22"/>
      <c r="G85" s="14"/>
      <c r="H85" s="14"/>
      <c r="I85" s="14"/>
      <c r="J85" s="4"/>
      <c r="K85" s="17"/>
      <c r="L85" s="22"/>
      <c r="M85" s="22"/>
      <c r="N85" s="23"/>
      <c r="O85" s="22"/>
      <c r="P85" s="14"/>
      <c r="Q85" s="17"/>
      <c r="R85" s="14"/>
      <c r="S85" s="23"/>
      <c r="T85" s="17"/>
    </row>
    <row r="86" spans="1:20" ht="19.5" customHeight="1" x14ac:dyDescent="0.25">
      <c r="A86" s="6" t="s">
        <v>17</v>
      </c>
      <c r="B86" s="5">
        <v>10</v>
      </c>
      <c r="C86" s="16"/>
      <c r="D86" s="16"/>
      <c r="E86" s="23"/>
      <c r="F86" s="22"/>
      <c r="G86" s="14"/>
      <c r="H86" s="14"/>
      <c r="I86" s="14"/>
      <c r="J86" s="32"/>
      <c r="K86" s="17"/>
      <c r="L86" s="22"/>
      <c r="M86" s="22"/>
      <c r="N86" s="23"/>
      <c r="O86" s="22"/>
      <c r="P86" s="14"/>
      <c r="Q86" s="17"/>
      <c r="R86" s="14"/>
      <c r="S86" s="23"/>
      <c r="T86" s="17"/>
    </row>
    <row r="87" spans="1:20" ht="19.5" customHeight="1" x14ac:dyDescent="0.25">
      <c r="A87" s="6" t="s">
        <v>18</v>
      </c>
      <c r="B87" s="5">
        <v>76</v>
      </c>
      <c r="C87" s="16"/>
      <c r="D87" s="16"/>
      <c r="E87" s="23"/>
      <c r="F87" s="22"/>
      <c r="G87" s="14"/>
      <c r="H87" s="14"/>
      <c r="I87" s="14"/>
      <c r="J87" s="32"/>
      <c r="K87" s="17"/>
      <c r="L87" s="22"/>
      <c r="M87" s="22"/>
      <c r="N87" s="23"/>
      <c r="O87" s="22"/>
      <c r="P87" s="14"/>
      <c r="Q87" s="17"/>
      <c r="R87" s="14"/>
      <c r="S87" s="23"/>
      <c r="T87" s="1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7"/>
  <sheetViews>
    <sheetView workbookViewId="0"/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33" bestFit="1" customWidth="1"/>
    <col min="6" max="6" width="9.140625" style="34" bestFit="1" customWidth="1"/>
    <col min="7" max="9" width="14.140625" style="19" bestFit="1" customWidth="1"/>
    <col min="10" max="10" width="14.140625" style="35" bestFit="1" customWidth="1"/>
    <col min="11" max="11" width="14.140625" style="13" bestFit="1" customWidth="1"/>
    <col min="12" max="13" width="14.140625" style="34" bestFit="1" customWidth="1"/>
    <col min="14" max="14" width="14.140625" style="33" bestFit="1" customWidth="1"/>
    <col min="15" max="15" width="14.140625" style="34" bestFit="1" customWidth="1"/>
    <col min="16" max="16" width="14.140625" style="19" bestFit="1" customWidth="1"/>
    <col min="17" max="17" width="14.140625" style="13" bestFit="1" customWidth="1"/>
    <col min="18" max="18" width="14.140625" style="19" bestFit="1" customWidth="1"/>
    <col min="19" max="19" width="14.140625" style="33" bestFit="1" customWidth="1"/>
    <col min="20" max="20" width="14.140625" style="13" bestFit="1" customWidth="1"/>
  </cols>
  <sheetData>
    <row r="1" spans="1:20" ht="19.5" customHeight="1" x14ac:dyDescent="0.25">
      <c r="A1" s="1" t="s">
        <v>0</v>
      </c>
      <c r="B1" s="2" t="s">
        <v>1</v>
      </c>
      <c r="C1" s="2"/>
      <c r="D1" s="1"/>
      <c r="E1" s="20" t="s">
        <v>2</v>
      </c>
      <c r="F1" s="21" t="s">
        <v>3</v>
      </c>
      <c r="G1" s="14"/>
      <c r="H1" s="14"/>
      <c r="I1" s="14"/>
      <c r="J1" s="22"/>
      <c r="K1" s="17"/>
      <c r="L1" s="22"/>
      <c r="M1" s="22"/>
      <c r="N1" s="23"/>
      <c r="O1" s="22"/>
      <c r="P1" s="14"/>
      <c r="Q1" s="17"/>
      <c r="R1" s="14"/>
      <c r="S1" s="23"/>
      <c r="T1" s="17"/>
    </row>
    <row r="2" spans="1:20" ht="19.5" customHeight="1" x14ac:dyDescent="0.25">
      <c r="A2" s="4">
        <f t="shared" ref="A2:A8" si="0">J2*60*24/1000000*B2*10</f>
        <v>4.2805200354388599</v>
      </c>
      <c r="B2" s="4">
        <f t="shared" ref="B2:B8" si="1">$T$3/K2</f>
        <v>4.0289826607828267</v>
      </c>
      <c r="C2" s="5">
        <v>0</v>
      </c>
      <c r="D2" s="5">
        <v>0</v>
      </c>
      <c r="E2" s="24">
        <f t="shared" ref="E2:E8" si="2">N2</f>
        <v>0.747</v>
      </c>
      <c r="F2" s="25">
        <v>6160</v>
      </c>
      <c r="G2" s="14"/>
      <c r="H2" s="14"/>
      <c r="I2" s="14"/>
      <c r="J2" s="26">
        <v>73.779998779296875</v>
      </c>
      <c r="K2" s="27">
        <v>2.1345338821411133</v>
      </c>
      <c r="L2" s="26">
        <v>0</v>
      </c>
      <c r="M2" s="26">
        <v>0</v>
      </c>
      <c r="N2" s="28">
        <f>$S$2</f>
        <v>0.747</v>
      </c>
      <c r="O2" s="26">
        <f t="shared" ref="O2:O8" si="3">$T$2*Q2</f>
        <v>6160</v>
      </c>
      <c r="P2" s="29"/>
      <c r="Q2" s="4">
        <v>0.7</v>
      </c>
      <c r="R2" s="14"/>
      <c r="S2" s="28">
        <v>0.747</v>
      </c>
      <c r="T2" s="5">
        <v>8800</v>
      </c>
    </row>
    <row r="3" spans="1:20" ht="19.5" customHeight="1" x14ac:dyDescent="0.25">
      <c r="A3" s="4">
        <f t="shared" si="0"/>
        <v>5.0654020451586614</v>
      </c>
      <c r="B3" s="4">
        <f t="shared" si="1"/>
        <v>4.1876670346880465</v>
      </c>
      <c r="C3" s="5">
        <v>0</v>
      </c>
      <c r="D3" s="5">
        <v>0</v>
      </c>
      <c r="E3" s="24">
        <f t="shared" si="2"/>
        <v>0.8</v>
      </c>
      <c r="F3" s="25">
        <v>6160</v>
      </c>
      <c r="G3" s="14"/>
      <c r="H3" s="14"/>
      <c r="I3" s="14"/>
      <c r="J3" s="26">
        <v>84</v>
      </c>
      <c r="K3" s="27">
        <v>2.0536494255065918</v>
      </c>
      <c r="L3" s="26">
        <v>0</v>
      </c>
      <c r="M3" s="26">
        <v>0</v>
      </c>
      <c r="N3" s="28">
        <f>$S$3</f>
        <v>0.8</v>
      </c>
      <c r="O3" s="26">
        <f t="shared" si="3"/>
        <v>6160</v>
      </c>
      <c r="P3" s="29"/>
      <c r="Q3" s="4">
        <v>0.7</v>
      </c>
      <c r="R3" s="14"/>
      <c r="S3" s="28">
        <v>0.8</v>
      </c>
      <c r="T3" s="4">
        <v>8.6</v>
      </c>
    </row>
    <row r="4" spans="1:20" ht="19.5" customHeight="1" x14ac:dyDescent="0.25">
      <c r="A4" s="4">
        <f t="shared" si="0"/>
        <v>5.6907461791584684</v>
      </c>
      <c r="B4" s="4">
        <f t="shared" si="1"/>
        <v>4.3427550207253267</v>
      </c>
      <c r="C4" s="5">
        <v>0</v>
      </c>
      <c r="D4" s="5">
        <v>0</v>
      </c>
      <c r="E4" s="24">
        <f t="shared" si="2"/>
        <v>0.81799999999999995</v>
      </c>
      <c r="F4" s="25">
        <v>6160</v>
      </c>
      <c r="G4" s="14"/>
      <c r="H4" s="14"/>
      <c r="I4" s="14"/>
      <c r="J4" s="26">
        <v>91</v>
      </c>
      <c r="K4" s="27">
        <v>1.9803097248077393</v>
      </c>
      <c r="L4" s="26">
        <v>0</v>
      </c>
      <c r="M4" s="26">
        <v>0</v>
      </c>
      <c r="N4" s="28">
        <f>$S$4</f>
        <v>0.81799999999999995</v>
      </c>
      <c r="O4" s="26">
        <f t="shared" si="3"/>
        <v>6160</v>
      </c>
      <c r="P4" s="29"/>
      <c r="Q4" s="4">
        <v>0.7</v>
      </c>
      <c r="R4" s="14"/>
      <c r="S4" s="28">
        <v>0.81799999999999995</v>
      </c>
      <c r="T4" s="17"/>
    </row>
    <row r="5" spans="1:20" ht="19.5" customHeight="1" x14ac:dyDescent="0.25">
      <c r="A5" s="4">
        <f t="shared" si="0"/>
        <v>6.3827021470872118</v>
      </c>
      <c r="B5" s="4">
        <f t="shared" si="1"/>
        <v>4.5228898434574916</v>
      </c>
      <c r="C5" s="5">
        <v>0</v>
      </c>
      <c r="D5" s="5">
        <v>0</v>
      </c>
      <c r="E5" s="24">
        <f t="shared" si="2"/>
        <v>0.82</v>
      </c>
      <c r="F5" s="25">
        <v>6160</v>
      </c>
      <c r="G5" s="14"/>
      <c r="H5" s="14"/>
      <c r="I5" s="14"/>
      <c r="J5" s="26">
        <v>98</v>
      </c>
      <c r="K5" s="27">
        <v>1.9014391899108887</v>
      </c>
      <c r="L5" s="26">
        <v>0</v>
      </c>
      <c r="M5" s="26">
        <v>0</v>
      </c>
      <c r="N5" s="28">
        <f>$S$5</f>
        <v>0.82</v>
      </c>
      <c r="O5" s="26">
        <f t="shared" si="3"/>
        <v>6160</v>
      </c>
      <c r="P5" s="29"/>
      <c r="Q5" s="4">
        <v>0.7</v>
      </c>
      <c r="R5" s="14"/>
      <c r="S5" s="28">
        <v>0.82</v>
      </c>
      <c r="T5" s="17"/>
    </row>
    <row r="6" spans="1:20" ht="19.5" customHeight="1" x14ac:dyDescent="0.25">
      <c r="A6" s="4">
        <f t="shared" si="0"/>
        <v>7.206415471112269</v>
      </c>
      <c r="B6" s="4">
        <f t="shared" si="1"/>
        <v>4.7661477983546749</v>
      </c>
      <c r="C6" s="5">
        <v>0</v>
      </c>
      <c r="D6" s="5">
        <v>0</v>
      </c>
      <c r="E6" s="24">
        <f t="shared" si="2"/>
        <v>0.81100000000000005</v>
      </c>
      <c r="F6" s="25">
        <v>6160</v>
      </c>
      <c r="G6" s="14"/>
      <c r="H6" s="14"/>
      <c r="I6" s="14"/>
      <c r="J6" s="26">
        <v>105</v>
      </c>
      <c r="K6" s="27">
        <v>1.8043922185897827</v>
      </c>
      <c r="L6" s="26">
        <v>0</v>
      </c>
      <c r="M6" s="26">
        <v>0</v>
      </c>
      <c r="N6" s="28">
        <f>$S$6</f>
        <v>0.81100000000000005</v>
      </c>
      <c r="O6" s="26">
        <f t="shared" si="3"/>
        <v>6160</v>
      </c>
      <c r="P6" s="29"/>
      <c r="Q6" s="4">
        <v>0.7</v>
      </c>
      <c r="R6" s="14"/>
      <c r="S6" s="28">
        <v>0.81100000000000005</v>
      </c>
      <c r="T6" s="17"/>
    </row>
    <row r="7" spans="1:20" ht="19.5" customHeight="1" x14ac:dyDescent="0.25">
      <c r="A7" s="4">
        <f t="shared" si="0"/>
        <v>8.5142479875381678</v>
      </c>
      <c r="B7" s="4">
        <f t="shared" si="1"/>
        <v>5.2791716192572968</v>
      </c>
      <c r="C7" s="5">
        <v>0</v>
      </c>
      <c r="D7" s="5">
        <v>0</v>
      </c>
      <c r="E7" s="24">
        <f t="shared" si="2"/>
        <v>0.76500000000000001</v>
      </c>
      <c r="F7" s="25">
        <v>6160</v>
      </c>
      <c r="G7" s="14"/>
      <c r="H7" s="14"/>
      <c r="I7" s="14"/>
      <c r="J7" s="26">
        <v>112</v>
      </c>
      <c r="K7" s="27">
        <v>1.6290434598922729</v>
      </c>
      <c r="L7" s="26">
        <v>0</v>
      </c>
      <c r="M7" s="26">
        <v>0</v>
      </c>
      <c r="N7" s="28">
        <f>$S$7</f>
        <v>0.76500000000000001</v>
      </c>
      <c r="O7" s="26">
        <f t="shared" si="3"/>
        <v>6160</v>
      </c>
      <c r="P7" s="29"/>
      <c r="Q7" s="4">
        <v>0.7</v>
      </c>
      <c r="R7" s="14"/>
      <c r="S7" s="28">
        <v>0.76500000000000001</v>
      </c>
      <c r="T7" s="17"/>
    </row>
    <row r="8" spans="1:20" ht="19.5" customHeight="1" x14ac:dyDescent="0.25">
      <c r="A8" s="4">
        <f t="shared" si="0"/>
        <v>11.721654709922795</v>
      </c>
      <c r="B8" s="4">
        <f t="shared" si="1"/>
        <v>6.7647622249196742</v>
      </c>
      <c r="C8" s="5">
        <v>0</v>
      </c>
      <c r="D8" s="5">
        <v>0</v>
      </c>
      <c r="E8" s="24">
        <f t="shared" si="2"/>
        <v>0.54700000000000004</v>
      </c>
      <c r="F8" s="25">
        <v>6160</v>
      </c>
      <c r="G8" s="14"/>
      <c r="H8" s="14"/>
      <c r="I8" s="14"/>
      <c r="J8" s="26">
        <v>120.32999420166016</v>
      </c>
      <c r="K8" s="27">
        <v>1.2712937593460083</v>
      </c>
      <c r="L8" s="26">
        <v>0</v>
      </c>
      <c r="M8" s="26">
        <v>0</v>
      </c>
      <c r="N8" s="28">
        <f>$S$8</f>
        <v>0.54700000000000004</v>
      </c>
      <c r="O8" s="26">
        <f t="shared" si="3"/>
        <v>6160</v>
      </c>
      <c r="P8" s="29"/>
      <c r="Q8" s="4">
        <v>0.7</v>
      </c>
      <c r="R8" s="14"/>
      <c r="S8" s="28">
        <v>0.54700000000000004</v>
      </c>
      <c r="T8" s="17"/>
    </row>
    <row r="9" spans="1:20" ht="19.5" customHeight="1" x14ac:dyDescent="0.25">
      <c r="A9" s="15" t="s">
        <v>4</v>
      </c>
      <c r="B9" s="16"/>
      <c r="C9" s="16"/>
      <c r="D9" s="16"/>
      <c r="E9" s="24"/>
      <c r="F9" s="22"/>
      <c r="G9" s="14"/>
      <c r="H9" s="14"/>
      <c r="I9" s="14"/>
      <c r="J9" s="26"/>
      <c r="K9" s="27"/>
      <c r="L9" s="26"/>
      <c r="M9" s="26"/>
      <c r="N9" s="28"/>
      <c r="O9" s="26"/>
      <c r="P9" s="29"/>
      <c r="Q9" s="17"/>
      <c r="R9" s="14"/>
      <c r="S9" s="23"/>
      <c r="T9" s="17"/>
    </row>
    <row r="10" spans="1:20" ht="19.5" customHeight="1" x14ac:dyDescent="0.25">
      <c r="A10" s="4">
        <f t="shared" ref="A10:A16" si="4">J10*60*24/1000000*B10*10</f>
        <v>4.1474569368702161</v>
      </c>
      <c r="B10" s="4">
        <f t="shared" ref="B10:B16" si="5">$T$3/K10</f>
        <v>3.64348933231072</v>
      </c>
      <c r="C10" s="5">
        <v>0</v>
      </c>
      <c r="D10" s="5">
        <v>0</v>
      </c>
      <c r="E10" s="24">
        <f t="shared" ref="E10:E16" si="6">N10</f>
        <v>0.747</v>
      </c>
      <c r="F10" s="25">
        <v>6600</v>
      </c>
      <c r="G10" s="14"/>
      <c r="H10" s="14"/>
      <c r="I10" s="14"/>
      <c r="J10" s="26">
        <v>79.050003051757813</v>
      </c>
      <c r="K10" s="27">
        <v>2.3603746891021729</v>
      </c>
      <c r="L10" s="26">
        <v>0</v>
      </c>
      <c r="M10" s="26">
        <v>0</v>
      </c>
      <c r="N10" s="28">
        <f>$S$2</f>
        <v>0.747</v>
      </c>
      <c r="O10" s="26">
        <f t="shared" ref="O10:O16" si="7">$T$2*Q10</f>
        <v>6600</v>
      </c>
      <c r="P10" s="29"/>
      <c r="Q10" s="4">
        <v>0.75</v>
      </c>
      <c r="R10" s="14"/>
      <c r="S10" s="23"/>
      <c r="T10" s="17"/>
    </row>
    <row r="11" spans="1:20" ht="19.5" customHeight="1" x14ac:dyDescent="0.25">
      <c r="A11" s="4">
        <f t="shared" si="4"/>
        <v>4.927402830419175</v>
      </c>
      <c r="B11" s="4">
        <f t="shared" si="5"/>
        <v>3.8020083568049188</v>
      </c>
      <c r="C11" s="5">
        <v>0</v>
      </c>
      <c r="D11" s="5">
        <v>0</v>
      </c>
      <c r="E11" s="24">
        <f t="shared" si="6"/>
        <v>0.8</v>
      </c>
      <c r="F11" s="25">
        <v>6600</v>
      </c>
      <c r="G11" s="14"/>
      <c r="H11" s="14"/>
      <c r="I11" s="14"/>
      <c r="J11" s="26">
        <v>90</v>
      </c>
      <c r="K11" s="27">
        <v>2.2619624137878418</v>
      </c>
      <c r="L11" s="26">
        <v>0</v>
      </c>
      <c r="M11" s="26">
        <v>0</v>
      </c>
      <c r="N11" s="28">
        <f>$S$3</f>
        <v>0.8</v>
      </c>
      <c r="O11" s="26">
        <f t="shared" si="7"/>
        <v>6600</v>
      </c>
      <c r="P11" s="29"/>
      <c r="Q11" s="4">
        <v>0.75</v>
      </c>
      <c r="R11" s="14"/>
      <c r="S11" s="23"/>
      <c r="T11" s="17"/>
    </row>
    <row r="12" spans="1:20" ht="19.5" customHeight="1" x14ac:dyDescent="0.25">
      <c r="A12" s="4">
        <f t="shared" si="4"/>
        <v>5.5593297828529167</v>
      </c>
      <c r="B12" s="4">
        <f t="shared" si="5"/>
        <v>3.9596365974735876</v>
      </c>
      <c r="C12" s="5">
        <v>0</v>
      </c>
      <c r="D12" s="5">
        <v>0</v>
      </c>
      <c r="E12" s="24">
        <f t="shared" si="6"/>
        <v>0.81799999999999995</v>
      </c>
      <c r="F12" s="25">
        <v>6600</v>
      </c>
      <c r="G12" s="14"/>
      <c r="H12" s="14"/>
      <c r="I12" s="14"/>
      <c r="J12" s="26">
        <v>97.5</v>
      </c>
      <c r="K12" s="27">
        <v>2.1719164848327637</v>
      </c>
      <c r="L12" s="26">
        <v>0</v>
      </c>
      <c r="M12" s="26">
        <v>0</v>
      </c>
      <c r="N12" s="28">
        <f>$S$4</f>
        <v>0.81799999999999995</v>
      </c>
      <c r="O12" s="26">
        <f t="shared" si="7"/>
        <v>6600</v>
      </c>
      <c r="P12" s="29"/>
      <c r="Q12" s="4">
        <v>0.75</v>
      </c>
      <c r="R12" s="14"/>
      <c r="S12" s="23"/>
      <c r="T12" s="17"/>
    </row>
    <row r="13" spans="1:20" ht="19.5" customHeight="1" x14ac:dyDescent="0.25">
      <c r="A13" s="4">
        <f t="shared" si="4"/>
        <v>6.2666713898347535</v>
      </c>
      <c r="B13" s="4">
        <f t="shared" si="5"/>
        <v>4.1446239350758951</v>
      </c>
      <c r="C13" s="5">
        <v>0</v>
      </c>
      <c r="D13" s="5">
        <v>0</v>
      </c>
      <c r="E13" s="24">
        <f t="shared" si="6"/>
        <v>0.82</v>
      </c>
      <c r="F13" s="25">
        <v>6600</v>
      </c>
      <c r="G13" s="14"/>
      <c r="H13" s="14"/>
      <c r="I13" s="14"/>
      <c r="J13" s="26">
        <v>105</v>
      </c>
      <c r="K13" s="27">
        <v>2.0749771595001221</v>
      </c>
      <c r="L13" s="26">
        <v>0</v>
      </c>
      <c r="M13" s="26">
        <v>0</v>
      </c>
      <c r="N13" s="28">
        <f>$S$5</f>
        <v>0.82</v>
      </c>
      <c r="O13" s="26">
        <f t="shared" si="7"/>
        <v>6600</v>
      </c>
      <c r="P13" s="29"/>
      <c r="Q13" s="4">
        <v>0.75</v>
      </c>
      <c r="R13" s="14"/>
      <c r="S13" s="23"/>
      <c r="T13" s="17"/>
    </row>
    <row r="14" spans="1:20" ht="19.5" customHeight="1" x14ac:dyDescent="0.25">
      <c r="A14" s="4">
        <f t="shared" si="4"/>
        <v>7.1225636246734148</v>
      </c>
      <c r="B14" s="4">
        <f t="shared" si="5"/>
        <v>4.396644212761367</v>
      </c>
      <c r="C14" s="5">
        <v>0</v>
      </c>
      <c r="D14" s="5">
        <v>0</v>
      </c>
      <c r="E14" s="24">
        <f t="shared" si="6"/>
        <v>0.81100000000000005</v>
      </c>
      <c r="F14" s="25">
        <v>6600</v>
      </c>
      <c r="G14" s="14"/>
      <c r="H14" s="14"/>
      <c r="I14" s="14"/>
      <c r="J14" s="26">
        <v>112.5</v>
      </c>
      <c r="K14" s="27">
        <v>1.9560372829437256</v>
      </c>
      <c r="L14" s="26">
        <v>0</v>
      </c>
      <c r="M14" s="26">
        <v>0</v>
      </c>
      <c r="N14" s="28">
        <f>$S$6</f>
        <v>0.81100000000000005</v>
      </c>
      <c r="O14" s="26">
        <f t="shared" si="7"/>
        <v>6600</v>
      </c>
      <c r="P14" s="29"/>
      <c r="Q14" s="4">
        <v>0.75</v>
      </c>
      <c r="R14" s="14"/>
      <c r="S14" s="23"/>
      <c r="T14" s="17"/>
    </row>
    <row r="15" spans="1:20" ht="19.5" customHeight="1" x14ac:dyDescent="0.25">
      <c r="A15" s="4">
        <f t="shared" si="4"/>
        <v>8.5281435277391697</v>
      </c>
      <c r="B15" s="4">
        <f t="shared" si="5"/>
        <v>4.9352682452194268</v>
      </c>
      <c r="C15" s="5">
        <v>0</v>
      </c>
      <c r="D15" s="5">
        <v>0</v>
      </c>
      <c r="E15" s="24">
        <f t="shared" si="6"/>
        <v>0.76500000000000001</v>
      </c>
      <c r="F15" s="25">
        <v>6600</v>
      </c>
      <c r="G15" s="14"/>
      <c r="H15" s="14"/>
      <c r="I15" s="14"/>
      <c r="J15" s="26">
        <v>120</v>
      </c>
      <c r="K15" s="27">
        <v>1.7425597906112671</v>
      </c>
      <c r="L15" s="26">
        <v>0</v>
      </c>
      <c r="M15" s="26">
        <v>0</v>
      </c>
      <c r="N15" s="28">
        <f>$S$7</f>
        <v>0.76500000000000001</v>
      </c>
      <c r="O15" s="26">
        <f t="shared" si="7"/>
        <v>6600</v>
      </c>
      <c r="P15" s="29"/>
      <c r="Q15" s="4">
        <v>0.75</v>
      </c>
      <c r="R15" s="14"/>
      <c r="S15" s="23"/>
      <c r="T15" s="17"/>
    </row>
    <row r="16" spans="1:20" ht="19.5" customHeight="1" x14ac:dyDescent="0.25">
      <c r="A16" s="4">
        <f t="shared" si="4"/>
        <v>12.140899207633659</v>
      </c>
      <c r="B16" s="4">
        <f t="shared" si="5"/>
        <v>6.5396011662534885</v>
      </c>
      <c r="C16" s="5">
        <v>0</v>
      </c>
      <c r="D16" s="5">
        <v>0</v>
      </c>
      <c r="E16" s="24">
        <f t="shared" si="6"/>
        <v>0.54700000000000004</v>
      </c>
      <c r="F16" s="25">
        <v>6600</v>
      </c>
      <c r="G16" s="14"/>
      <c r="H16" s="14"/>
      <c r="I16" s="14"/>
      <c r="J16" s="26">
        <v>128.92498779296875</v>
      </c>
      <c r="K16" s="27">
        <v>1.3150649070739746</v>
      </c>
      <c r="L16" s="26">
        <v>0</v>
      </c>
      <c r="M16" s="26">
        <v>0</v>
      </c>
      <c r="N16" s="28">
        <f>$S$8</f>
        <v>0.54700000000000004</v>
      </c>
      <c r="O16" s="26">
        <f t="shared" si="7"/>
        <v>6600</v>
      </c>
      <c r="P16" s="29"/>
      <c r="Q16" s="4">
        <v>0.75</v>
      </c>
      <c r="R16" s="14"/>
      <c r="S16" s="23"/>
      <c r="T16" s="17"/>
    </row>
    <row r="17" spans="1:20" ht="19.5" customHeight="1" x14ac:dyDescent="0.25">
      <c r="A17" s="15" t="s">
        <v>4</v>
      </c>
      <c r="B17" s="16"/>
      <c r="C17" s="16"/>
      <c r="D17" s="16"/>
      <c r="E17" s="24"/>
      <c r="F17" s="22"/>
      <c r="G17" s="14"/>
      <c r="H17" s="14"/>
      <c r="I17" s="14"/>
      <c r="J17" s="26"/>
      <c r="K17" s="27"/>
      <c r="L17" s="26"/>
      <c r="M17" s="26"/>
      <c r="N17" s="28"/>
      <c r="O17" s="26"/>
      <c r="P17" s="29"/>
      <c r="Q17" s="17"/>
      <c r="R17" s="14"/>
      <c r="S17" s="23"/>
      <c r="T17" s="17"/>
    </row>
    <row r="18" spans="1:20" ht="19.5" customHeight="1" x14ac:dyDescent="0.25">
      <c r="A18" s="4">
        <f t="shared" ref="A18:A24" si="8">J18*60*24/1000000*B18*10</f>
        <v>3.9842055387968616</v>
      </c>
      <c r="B18" s="4">
        <f t="shared" ref="B18:B24" si="9">$T$3/K18</f>
        <v>3.2813204600996921</v>
      </c>
      <c r="C18" s="5">
        <v>0</v>
      </c>
      <c r="D18" s="5">
        <v>0</v>
      </c>
      <c r="E18" s="24">
        <f t="shared" ref="E18:E24" si="10">N18</f>
        <v>0.747</v>
      </c>
      <c r="F18" s="25">
        <v>7040</v>
      </c>
      <c r="G18" s="14"/>
      <c r="H18" s="14"/>
      <c r="I18" s="14"/>
      <c r="J18" s="26">
        <v>84.319999694824219</v>
      </c>
      <c r="K18" s="27">
        <v>2.6208961009979248</v>
      </c>
      <c r="L18" s="26">
        <v>0</v>
      </c>
      <c r="M18" s="26">
        <v>0</v>
      </c>
      <c r="N18" s="28">
        <f>$S$2</f>
        <v>0.747</v>
      </c>
      <c r="O18" s="26">
        <f t="shared" ref="O18:O24" si="11">$T$2*Q18</f>
        <v>7040</v>
      </c>
      <c r="P18" s="29"/>
      <c r="Q18" s="4">
        <v>0.8</v>
      </c>
      <c r="R18" s="14"/>
      <c r="S18" s="23"/>
      <c r="T18" s="17"/>
    </row>
    <row r="19" spans="1:20" ht="19.5" customHeight="1" x14ac:dyDescent="0.25">
      <c r="A19" s="4">
        <f t="shared" si="8"/>
        <v>4.7517020422784579</v>
      </c>
      <c r="B19" s="4">
        <f t="shared" si="9"/>
        <v>3.4372844634537456</v>
      </c>
      <c r="C19" s="5">
        <v>0</v>
      </c>
      <c r="D19" s="5">
        <v>0</v>
      </c>
      <c r="E19" s="24">
        <f t="shared" si="10"/>
        <v>0.8</v>
      </c>
      <c r="F19" s="25">
        <v>7040</v>
      </c>
      <c r="G19" s="14"/>
      <c r="H19" s="14"/>
      <c r="I19" s="14"/>
      <c r="J19" s="26">
        <v>96</v>
      </c>
      <c r="K19" s="27">
        <v>2.5019750595092773</v>
      </c>
      <c r="L19" s="26">
        <v>0</v>
      </c>
      <c r="M19" s="26">
        <v>0</v>
      </c>
      <c r="N19" s="28">
        <f>$S$3</f>
        <v>0.8</v>
      </c>
      <c r="O19" s="26">
        <f t="shared" si="11"/>
        <v>7040</v>
      </c>
      <c r="P19" s="29"/>
      <c r="Q19" s="4">
        <v>0.8</v>
      </c>
      <c r="R19" s="14"/>
      <c r="S19" s="23"/>
      <c r="T19" s="17"/>
    </row>
    <row r="20" spans="1:20" ht="19.5" customHeight="1" x14ac:dyDescent="0.25">
      <c r="A20" s="4">
        <f t="shared" si="8"/>
        <v>5.3841794053097702</v>
      </c>
      <c r="B20" s="4">
        <f t="shared" si="9"/>
        <v>3.5952052652976563</v>
      </c>
      <c r="C20" s="5">
        <v>0</v>
      </c>
      <c r="D20" s="5">
        <v>0</v>
      </c>
      <c r="E20" s="24">
        <f t="shared" si="10"/>
        <v>0.81799999999999995</v>
      </c>
      <c r="F20" s="25">
        <v>7040</v>
      </c>
      <c r="G20" s="14"/>
      <c r="H20" s="14"/>
      <c r="I20" s="14"/>
      <c r="J20" s="26">
        <v>104</v>
      </c>
      <c r="K20" s="27">
        <v>2.3920748233795166</v>
      </c>
      <c r="L20" s="26">
        <v>0</v>
      </c>
      <c r="M20" s="26">
        <v>0</v>
      </c>
      <c r="N20" s="28">
        <f>$S$4</f>
        <v>0.81799999999999995</v>
      </c>
      <c r="O20" s="26">
        <f t="shared" si="11"/>
        <v>7040</v>
      </c>
      <c r="P20" s="29"/>
      <c r="Q20" s="4">
        <v>0.8</v>
      </c>
      <c r="R20" s="14"/>
      <c r="S20" s="23"/>
      <c r="T20" s="17"/>
    </row>
    <row r="21" spans="1:20" ht="19.5" customHeight="1" x14ac:dyDescent="0.25">
      <c r="A21" s="4">
        <f t="shared" si="8"/>
        <v>6.1004590732388575</v>
      </c>
      <c r="B21" s="4">
        <f t="shared" si="9"/>
        <v>3.7825267071173467</v>
      </c>
      <c r="C21" s="5">
        <v>0</v>
      </c>
      <c r="D21" s="5">
        <v>0</v>
      </c>
      <c r="E21" s="24">
        <f t="shared" si="10"/>
        <v>0.82</v>
      </c>
      <c r="F21" s="25">
        <v>7040</v>
      </c>
      <c r="G21" s="14"/>
      <c r="H21" s="14"/>
      <c r="I21" s="14"/>
      <c r="J21" s="26">
        <v>112</v>
      </c>
      <c r="K21" s="27">
        <v>2.2736124992370605</v>
      </c>
      <c r="L21" s="26">
        <v>0</v>
      </c>
      <c r="M21" s="26">
        <v>0</v>
      </c>
      <c r="N21" s="28">
        <f>$S$5</f>
        <v>0.82</v>
      </c>
      <c r="O21" s="26">
        <f t="shared" si="11"/>
        <v>7040</v>
      </c>
      <c r="P21" s="29"/>
      <c r="Q21" s="4">
        <v>0.8</v>
      </c>
      <c r="R21" s="14"/>
      <c r="S21" s="23"/>
      <c r="T21" s="17"/>
    </row>
    <row r="22" spans="1:20" ht="19.5" customHeight="1" x14ac:dyDescent="0.25">
      <c r="A22" s="4">
        <f t="shared" si="8"/>
        <v>6.9812168865786441</v>
      </c>
      <c r="B22" s="4">
        <f t="shared" si="9"/>
        <v>4.0400560686219</v>
      </c>
      <c r="C22" s="5">
        <v>0</v>
      </c>
      <c r="D22" s="5">
        <v>0</v>
      </c>
      <c r="E22" s="24">
        <f t="shared" si="10"/>
        <v>0.81100000000000005</v>
      </c>
      <c r="F22" s="25">
        <v>7040</v>
      </c>
      <c r="G22" s="14"/>
      <c r="H22" s="14"/>
      <c r="I22" s="14"/>
      <c r="J22" s="26">
        <v>120</v>
      </c>
      <c r="K22" s="27">
        <v>2.12868332862854</v>
      </c>
      <c r="L22" s="26">
        <v>0</v>
      </c>
      <c r="M22" s="26">
        <v>0</v>
      </c>
      <c r="N22" s="28">
        <f>$S$6</f>
        <v>0.81100000000000005</v>
      </c>
      <c r="O22" s="26">
        <f t="shared" si="11"/>
        <v>7040</v>
      </c>
      <c r="P22" s="29"/>
      <c r="Q22" s="4">
        <v>0.8</v>
      </c>
      <c r="R22" s="14"/>
      <c r="S22" s="23"/>
      <c r="T22" s="17"/>
    </row>
    <row r="23" spans="1:20" ht="19.5" customHeight="1" x14ac:dyDescent="0.25">
      <c r="A23" s="4">
        <f t="shared" si="8"/>
        <v>8.4752115443624803</v>
      </c>
      <c r="B23" s="4">
        <f t="shared" si="9"/>
        <v>4.598096540995269</v>
      </c>
      <c r="C23" s="5">
        <v>0</v>
      </c>
      <c r="D23" s="5">
        <v>0</v>
      </c>
      <c r="E23" s="24">
        <f t="shared" si="10"/>
        <v>0.76500000000000001</v>
      </c>
      <c r="F23" s="25">
        <v>7040</v>
      </c>
      <c r="G23" s="14"/>
      <c r="H23" s="14"/>
      <c r="I23" s="14"/>
      <c r="J23" s="26">
        <v>128</v>
      </c>
      <c r="K23" s="27">
        <v>1.8703391551971436</v>
      </c>
      <c r="L23" s="26">
        <v>0</v>
      </c>
      <c r="M23" s="26">
        <v>0</v>
      </c>
      <c r="N23" s="28">
        <f>$S$7</f>
        <v>0.76500000000000001</v>
      </c>
      <c r="O23" s="26">
        <f t="shared" si="11"/>
        <v>7040</v>
      </c>
      <c r="P23" s="29"/>
      <c r="Q23" s="4">
        <v>0.8</v>
      </c>
      <c r="R23" s="14"/>
      <c r="S23" s="23"/>
      <c r="T23" s="17"/>
    </row>
    <row r="24" spans="1:20" ht="19.5" customHeight="1" x14ac:dyDescent="0.25">
      <c r="A24" s="4">
        <f t="shared" si="8"/>
        <v>12.495570502885942</v>
      </c>
      <c r="B24" s="4">
        <f t="shared" si="9"/>
        <v>6.3099768827281704</v>
      </c>
      <c r="C24" s="5">
        <v>0</v>
      </c>
      <c r="D24" s="5">
        <v>0</v>
      </c>
      <c r="E24" s="24">
        <f t="shared" si="10"/>
        <v>0.54700000000000004</v>
      </c>
      <c r="F24" s="25">
        <v>7040</v>
      </c>
      <c r="G24" s="14"/>
      <c r="H24" s="14"/>
      <c r="I24" s="14"/>
      <c r="J24" s="26">
        <v>137.51998901367187</v>
      </c>
      <c r="K24" s="27">
        <v>1.3629209995269775</v>
      </c>
      <c r="L24" s="26">
        <v>0</v>
      </c>
      <c r="M24" s="26">
        <v>0</v>
      </c>
      <c r="N24" s="28">
        <f>$S$8</f>
        <v>0.54700000000000004</v>
      </c>
      <c r="O24" s="26">
        <f t="shared" si="11"/>
        <v>7040</v>
      </c>
      <c r="P24" s="29"/>
      <c r="Q24" s="4">
        <v>0.8</v>
      </c>
      <c r="R24" s="14"/>
      <c r="S24" s="23"/>
      <c r="T24" s="17"/>
    </row>
    <row r="25" spans="1:20" ht="19.5" customHeight="1" x14ac:dyDescent="0.25">
      <c r="A25" s="15" t="s">
        <v>4</v>
      </c>
      <c r="B25" s="16"/>
      <c r="C25" s="16"/>
      <c r="D25" s="16"/>
      <c r="E25" s="24"/>
      <c r="F25" s="22"/>
      <c r="G25" s="14"/>
      <c r="H25" s="14"/>
      <c r="I25" s="14"/>
      <c r="J25" s="26"/>
      <c r="K25" s="27"/>
      <c r="L25" s="26"/>
      <c r="M25" s="26"/>
      <c r="N25" s="28"/>
      <c r="O25" s="26"/>
      <c r="P25" s="29"/>
      <c r="Q25" s="17"/>
      <c r="R25" s="14"/>
      <c r="S25" s="23"/>
      <c r="T25" s="17"/>
    </row>
    <row r="26" spans="1:20" ht="19.5" customHeight="1" x14ac:dyDescent="0.25">
      <c r="A26" s="4">
        <f t="shared" ref="A26:A32" si="12">J26*60*24/1000000*B26*10</f>
        <v>3.7982379708503755</v>
      </c>
      <c r="B26" s="4">
        <f t="shared" ref="B26:B32" si="13">$T$3/K26</f>
        <v>2.9441512900235582</v>
      </c>
      <c r="C26" s="5">
        <v>0</v>
      </c>
      <c r="D26" s="5">
        <v>0</v>
      </c>
      <c r="E26" s="24">
        <f t="shared" ref="E26:E32" si="14">N26</f>
        <v>0.747</v>
      </c>
      <c r="F26" s="25">
        <v>7480</v>
      </c>
      <c r="G26" s="14"/>
      <c r="H26" s="14"/>
      <c r="I26" s="14"/>
      <c r="J26" s="26">
        <v>89.590003967285156</v>
      </c>
      <c r="K26" s="27">
        <v>2.9210455417633057</v>
      </c>
      <c r="L26" s="26">
        <v>0</v>
      </c>
      <c r="M26" s="26">
        <v>0</v>
      </c>
      <c r="N26" s="28">
        <f>$S$2</f>
        <v>0.747</v>
      </c>
      <c r="O26" s="26">
        <f t="shared" ref="O26:O32" si="15">$T$2*Q26</f>
        <v>7480</v>
      </c>
      <c r="P26" s="29"/>
      <c r="Q26" s="4">
        <v>0.85</v>
      </c>
      <c r="R26" s="14"/>
      <c r="S26" s="23"/>
      <c r="T26" s="17"/>
    </row>
    <row r="27" spans="1:20" ht="19.5" customHeight="1" x14ac:dyDescent="0.25">
      <c r="A27" s="4">
        <f t="shared" si="12"/>
        <v>4.5467001884309584</v>
      </c>
      <c r="B27" s="4">
        <f t="shared" si="13"/>
        <v>3.0955202807944975</v>
      </c>
      <c r="C27" s="5">
        <v>0</v>
      </c>
      <c r="D27" s="5">
        <v>0</v>
      </c>
      <c r="E27" s="24">
        <f t="shared" si="14"/>
        <v>0.8</v>
      </c>
      <c r="F27" s="25">
        <v>7480</v>
      </c>
      <c r="G27" s="14"/>
      <c r="H27" s="14"/>
      <c r="I27" s="14"/>
      <c r="J27" s="26">
        <v>102</v>
      </c>
      <c r="K27" s="27">
        <v>2.7782082557678223</v>
      </c>
      <c r="L27" s="26">
        <v>0</v>
      </c>
      <c r="M27" s="26">
        <v>0</v>
      </c>
      <c r="N27" s="28">
        <f>$S$3</f>
        <v>0.8</v>
      </c>
      <c r="O27" s="26">
        <f t="shared" si="15"/>
        <v>7480</v>
      </c>
      <c r="P27" s="29"/>
      <c r="Q27" s="4">
        <v>0.85</v>
      </c>
      <c r="R27" s="14"/>
      <c r="S27" s="23"/>
      <c r="T27" s="17"/>
    </row>
    <row r="28" spans="1:20" ht="19.5" customHeight="1" x14ac:dyDescent="0.25">
      <c r="A28" s="4">
        <f t="shared" si="12"/>
        <v>5.1741181860647796</v>
      </c>
      <c r="B28" s="4">
        <f t="shared" si="13"/>
        <v>3.2517082617300024</v>
      </c>
      <c r="C28" s="5">
        <v>0</v>
      </c>
      <c r="D28" s="5">
        <v>0</v>
      </c>
      <c r="E28" s="24">
        <f t="shared" si="14"/>
        <v>0.81799999999999995</v>
      </c>
      <c r="F28" s="25">
        <v>7480</v>
      </c>
      <c r="G28" s="14"/>
      <c r="H28" s="14"/>
      <c r="I28" s="14"/>
      <c r="J28" s="26">
        <v>110.5</v>
      </c>
      <c r="K28" s="27">
        <v>2.644763708114624</v>
      </c>
      <c r="L28" s="26">
        <v>0</v>
      </c>
      <c r="M28" s="26">
        <v>0</v>
      </c>
      <c r="N28" s="28">
        <f>$S$4</f>
        <v>0.81799999999999995</v>
      </c>
      <c r="O28" s="26">
        <f t="shared" si="15"/>
        <v>7480</v>
      </c>
      <c r="P28" s="29"/>
      <c r="Q28" s="4">
        <v>0.85</v>
      </c>
      <c r="R28" s="14"/>
      <c r="S28" s="23"/>
      <c r="T28" s="17"/>
    </row>
    <row r="29" spans="1:20" ht="19.5" customHeight="1" x14ac:dyDescent="0.25">
      <c r="A29" s="4">
        <f t="shared" si="12"/>
        <v>5.8931103318473586</v>
      </c>
      <c r="B29" s="4">
        <f t="shared" si="13"/>
        <v>3.4390233028987853</v>
      </c>
      <c r="C29" s="5">
        <v>0</v>
      </c>
      <c r="D29" s="5">
        <v>0</v>
      </c>
      <c r="E29" s="24">
        <f t="shared" si="14"/>
        <v>0.82</v>
      </c>
      <c r="F29" s="25">
        <v>7480</v>
      </c>
      <c r="G29" s="14"/>
      <c r="H29" s="14"/>
      <c r="I29" s="14"/>
      <c r="J29" s="26">
        <v>119</v>
      </c>
      <c r="K29" s="27">
        <v>2.5007100105285645</v>
      </c>
      <c r="L29" s="26">
        <v>0</v>
      </c>
      <c r="M29" s="26">
        <v>0</v>
      </c>
      <c r="N29" s="28">
        <f>$S$5</f>
        <v>0.82</v>
      </c>
      <c r="O29" s="26">
        <f t="shared" si="15"/>
        <v>7480</v>
      </c>
      <c r="P29" s="29"/>
      <c r="Q29" s="4">
        <v>0.85</v>
      </c>
      <c r="R29" s="14"/>
      <c r="S29" s="23"/>
      <c r="T29" s="17"/>
    </row>
    <row r="30" spans="1:20" ht="19.5" customHeight="1" x14ac:dyDescent="0.25">
      <c r="A30" s="4">
        <f t="shared" si="12"/>
        <v>6.7912806840422748</v>
      </c>
      <c r="B30" s="4">
        <f t="shared" si="13"/>
        <v>3.6989546209380579</v>
      </c>
      <c r="C30" s="5">
        <v>0</v>
      </c>
      <c r="D30" s="5">
        <v>0</v>
      </c>
      <c r="E30" s="24">
        <f t="shared" si="14"/>
        <v>0.81100000000000005</v>
      </c>
      <c r="F30" s="25">
        <v>7480</v>
      </c>
      <c r="G30" s="14"/>
      <c r="H30" s="14"/>
      <c r="I30" s="14"/>
      <c r="J30" s="26">
        <v>127.5</v>
      </c>
      <c r="K30" s="27">
        <v>2.3249812126159668</v>
      </c>
      <c r="L30" s="26">
        <v>0</v>
      </c>
      <c r="M30" s="26">
        <v>0</v>
      </c>
      <c r="N30" s="28">
        <f>$S$6</f>
        <v>0.81100000000000005</v>
      </c>
      <c r="O30" s="26">
        <f t="shared" si="15"/>
        <v>7480</v>
      </c>
      <c r="P30" s="29"/>
      <c r="Q30" s="4">
        <v>0.85</v>
      </c>
      <c r="R30" s="14"/>
      <c r="S30" s="23"/>
      <c r="T30" s="17"/>
    </row>
    <row r="31" spans="1:20" ht="19.5" customHeight="1" x14ac:dyDescent="0.25">
      <c r="A31" s="4">
        <f t="shared" si="12"/>
        <v>8.3628752206644883</v>
      </c>
      <c r="B31" s="4">
        <f t="shared" si="13"/>
        <v>4.2702589974798251</v>
      </c>
      <c r="C31" s="5">
        <v>0</v>
      </c>
      <c r="D31" s="5">
        <v>0</v>
      </c>
      <c r="E31" s="24">
        <f t="shared" si="14"/>
        <v>0.76500000000000001</v>
      </c>
      <c r="F31" s="25">
        <v>7480</v>
      </c>
      <c r="G31" s="14"/>
      <c r="H31" s="14"/>
      <c r="I31" s="14"/>
      <c r="J31" s="26">
        <v>136</v>
      </c>
      <c r="K31" s="27">
        <v>2.0139293670654297</v>
      </c>
      <c r="L31" s="26">
        <v>0</v>
      </c>
      <c r="M31" s="26">
        <v>0</v>
      </c>
      <c r="N31" s="28">
        <f>$S$7</f>
        <v>0.76500000000000001</v>
      </c>
      <c r="O31" s="26">
        <f t="shared" si="15"/>
        <v>7480</v>
      </c>
      <c r="P31" s="29"/>
      <c r="Q31" s="4">
        <v>0.85</v>
      </c>
      <c r="R31" s="14"/>
      <c r="S31" s="23"/>
      <c r="T31" s="17"/>
    </row>
    <row r="32" spans="1:20" ht="19.5" customHeight="1" x14ac:dyDescent="0.25">
      <c r="A32" s="4">
        <f t="shared" si="12"/>
        <v>12.787106653068946</v>
      </c>
      <c r="B32" s="4">
        <f t="shared" si="13"/>
        <v>6.0773608248534323</v>
      </c>
      <c r="C32" s="5">
        <v>0</v>
      </c>
      <c r="D32" s="5">
        <v>0</v>
      </c>
      <c r="E32" s="24">
        <f t="shared" si="14"/>
        <v>0.54700000000000004</v>
      </c>
      <c r="F32" s="25">
        <v>7480</v>
      </c>
      <c r="G32" s="14"/>
      <c r="H32" s="14"/>
      <c r="I32" s="14"/>
      <c r="J32" s="26">
        <v>146.114990234375</v>
      </c>
      <c r="K32" s="27">
        <v>1.4150879383087158</v>
      </c>
      <c r="L32" s="26">
        <v>0</v>
      </c>
      <c r="M32" s="26">
        <v>0</v>
      </c>
      <c r="N32" s="28">
        <f>$S$8</f>
        <v>0.54700000000000004</v>
      </c>
      <c r="O32" s="26">
        <f t="shared" si="15"/>
        <v>7480</v>
      </c>
      <c r="P32" s="29"/>
      <c r="Q32" s="4">
        <v>0.85</v>
      </c>
      <c r="R32" s="14"/>
      <c r="S32" s="23"/>
      <c r="T32" s="17"/>
    </row>
    <row r="33" spans="1:20" ht="19.5" customHeight="1" x14ac:dyDescent="0.25">
      <c r="A33" s="15" t="s">
        <v>4</v>
      </c>
      <c r="B33" s="16"/>
      <c r="C33" s="16"/>
      <c r="D33" s="16"/>
      <c r="E33" s="24"/>
      <c r="F33" s="22"/>
      <c r="G33" s="14"/>
      <c r="H33" s="14"/>
      <c r="I33" s="14"/>
      <c r="J33" s="26"/>
      <c r="K33" s="27"/>
      <c r="L33" s="26"/>
      <c r="M33" s="26"/>
      <c r="N33" s="28"/>
      <c r="O33" s="26"/>
      <c r="P33" s="29"/>
      <c r="Q33" s="17"/>
      <c r="R33" s="14"/>
      <c r="S33" s="23"/>
      <c r="T33" s="17"/>
    </row>
    <row r="34" spans="1:20" ht="19.5" customHeight="1" x14ac:dyDescent="0.25">
      <c r="A34" s="4">
        <f t="shared" ref="A34:A40" si="16">J34*60*24/1000000*B34*10</f>
        <v>3.5963620107132295</v>
      </c>
      <c r="B34" s="4">
        <f t="shared" ref="B34:B40" si="17">$T$3/K34</f>
        <v>2.6327994966071269</v>
      </c>
      <c r="C34" s="5">
        <v>0</v>
      </c>
      <c r="D34" s="5">
        <v>0</v>
      </c>
      <c r="E34" s="24">
        <f t="shared" ref="E34:E40" si="18">N34</f>
        <v>0.747</v>
      </c>
      <c r="F34" s="25">
        <v>7920</v>
      </c>
      <c r="G34" s="14"/>
      <c r="H34" s="14"/>
      <c r="I34" s="14"/>
      <c r="J34" s="26">
        <v>94.860000610351563</v>
      </c>
      <c r="K34" s="27">
        <v>3.2664849758148193</v>
      </c>
      <c r="L34" s="26">
        <v>0</v>
      </c>
      <c r="M34" s="26">
        <v>0</v>
      </c>
      <c r="N34" s="28">
        <f>$S$2</f>
        <v>0.747</v>
      </c>
      <c r="O34" s="26">
        <f t="shared" ref="O34:O40" si="19">$T$2*Q34</f>
        <v>7920</v>
      </c>
      <c r="P34" s="29"/>
      <c r="Q34" s="4">
        <v>0.9</v>
      </c>
      <c r="R34" s="14"/>
      <c r="S34" s="23"/>
      <c r="T34" s="17"/>
    </row>
    <row r="35" spans="1:20" ht="19.5" customHeight="1" x14ac:dyDescent="0.25">
      <c r="A35" s="4">
        <f t="shared" si="16"/>
        <v>4.3202066635697465</v>
      </c>
      <c r="B35" s="4">
        <f t="shared" si="17"/>
        <v>2.7779106633035919</v>
      </c>
      <c r="C35" s="5">
        <v>0</v>
      </c>
      <c r="D35" s="5">
        <v>0</v>
      </c>
      <c r="E35" s="24">
        <f t="shared" si="18"/>
        <v>0.8</v>
      </c>
      <c r="F35" s="25">
        <v>7920</v>
      </c>
      <c r="G35" s="14"/>
      <c r="H35" s="14"/>
      <c r="I35" s="14"/>
      <c r="J35" s="26">
        <v>108</v>
      </c>
      <c r="K35" s="27">
        <v>3.0958518981933594</v>
      </c>
      <c r="L35" s="26">
        <v>0</v>
      </c>
      <c r="M35" s="26">
        <v>0</v>
      </c>
      <c r="N35" s="28">
        <f>$S$3</f>
        <v>0.8</v>
      </c>
      <c r="O35" s="26">
        <f t="shared" si="19"/>
        <v>7920</v>
      </c>
      <c r="P35" s="29"/>
      <c r="Q35" s="4">
        <v>0.9</v>
      </c>
      <c r="R35" s="14"/>
      <c r="S35" s="23"/>
      <c r="T35" s="17"/>
    </row>
    <row r="36" spans="1:20" ht="19.5" customHeight="1" x14ac:dyDescent="0.25">
      <c r="A36" s="4">
        <f t="shared" si="16"/>
        <v>4.9374884884142265</v>
      </c>
      <c r="B36" s="4">
        <f t="shared" si="17"/>
        <v>2.9306080771689382</v>
      </c>
      <c r="C36" s="5">
        <v>0</v>
      </c>
      <c r="D36" s="5">
        <v>0</v>
      </c>
      <c r="E36" s="24">
        <f t="shared" si="18"/>
        <v>0.81799999999999995</v>
      </c>
      <c r="F36" s="25">
        <v>7920</v>
      </c>
      <c r="G36" s="14"/>
      <c r="H36" s="14"/>
      <c r="I36" s="14"/>
      <c r="J36" s="26">
        <v>117</v>
      </c>
      <c r="K36" s="27">
        <v>2.934544563293457</v>
      </c>
      <c r="L36" s="26">
        <v>0</v>
      </c>
      <c r="M36" s="26">
        <v>0</v>
      </c>
      <c r="N36" s="28">
        <f>$S$4</f>
        <v>0.81799999999999995</v>
      </c>
      <c r="O36" s="26">
        <f t="shared" si="19"/>
        <v>7920</v>
      </c>
      <c r="P36" s="29"/>
      <c r="Q36" s="4">
        <v>0.9</v>
      </c>
      <c r="R36" s="14"/>
      <c r="S36" s="23"/>
      <c r="T36" s="17"/>
    </row>
    <row r="37" spans="1:20" ht="19.5" customHeight="1" x14ac:dyDescent="0.25">
      <c r="A37" s="4">
        <f t="shared" si="16"/>
        <v>5.6533288733094036</v>
      </c>
      <c r="B37" s="4">
        <f t="shared" si="17"/>
        <v>3.1158117687992748</v>
      </c>
      <c r="C37" s="5">
        <v>0</v>
      </c>
      <c r="D37" s="5">
        <v>0</v>
      </c>
      <c r="E37" s="24">
        <f t="shared" si="18"/>
        <v>0.82</v>
      </c>
      <c r="F37" s="25">
        <v>7920</v>
      </c>
      <c r="G37" s="14"/>
      <c r="H37" s="14"/>
      <c r="I37" s="14"/>
      <c r="J37" s="26">
        <v>126</v>
      </c>
      <c r="K37" s="27">
        <v>2.760115385055542</v>
      </c>
      <c r="L37" s="26">
        <v>0</v>
      </c>
      <c r="M37" s="26">
        <v>0</v>
      </c>
      <c r="N37" s="28">
        <f>$S$5</f>
        <v>0.82</v>
      </c>
      <c r="O37" s="26">
        <f t="shared" si="19"/>
        <v>7920</v>
      </c>
      <c r="P37" s="29"/>
      <c r="Q37" s="4">
        <v>0.9</v>
      </c>
      <c r="R37" s="14"/>
      <c r="S37" s="23"/>
      <c r="T37" s="17"/>
    </row>
    <row r="38" spans="1:20" ht="19.5" customHeight="1" x14ac:dyDescent="0.25">
      <c r="A38" s="4">
        <f t="shared" si="16"/>
        <v>6.5615224376633829</v>
      </c>
      <c r="B38" s="4">
        <f t="shared" si="17"/>
        <v>3.3752687436540039</v>
      </c>
      <c r="C38" s="5">
        <v>0</v>
      </c>
      <c r="D38" s="5">
        <v>0</v>
      </c>
      <c r="E38" s="24">
        <f t="shared" si="18"/>
        <v>0.81100000000000005</v>
      </c>
      <c r="F38" s="25">
        <v>7920</v>
      </c>
      <c r="G38" s="14"/>
      <c r="H38" s="14"/>
      <c r="I38" s="14"/>
      <c r="J38" s="26">
        <v>135</v>
      </c>
      <c r="K38" s="27">
        <v>2.5479452610015869</v>
      </c>
      <c r="L38" s="26">
        <v>0</v>
      </c>
      <c r="M38" s="26">
        <v>0</v>
      </c>
      <c r="N38" s="28">
        <f>$S$6</f>
        <v>0.81100000000000005</v>
      </c>
      <c r="O38" s="26">
        <f t="shared" si="19"/>
        <v>7920</v>
      </c>
      <c r="P38" s="29"/>
      <c r="Q38" s="4">
        <v>0.9</v>
      </c>
      <c r="R38" s="14"/>
      <c r="S38" s="23"/>
      <c r="T38" s="17"/>
    </row>
    <row r="39" spans="1:20" ht="19.5" customHeight="1" x14ac:dyDescent="0.25">
      <c r="A39" s="4">
        <f t="shared" si="16"/>
        <v>8.1988088054787003</v>
      </c>
      <c r="B39" s="4">
        <f t="shared" si="17"/>
        <v>3.9539008514075524</v>
      </c>
      <c r="C39" s="5">
        <v>0</v>
      </c>
      <c r="D39" s="5">
        <v>0</v>
      </c>
      <c r="E39" s="24">
        <f t="shared" si="18"/>
        <v>0.76500000000000001</v>
      </c>
      <c r="F39" s="25">
        <v>7920</v>
      </c>
      <c r="G39" s="14"/>
      <c r="H39" s="14"/>
      <c r="I39" s="14"/>
      <c r="J39" s="26">
        <v>144</v>
      </c>
      <c r="K39" s="27">
        <v>2.1750671863555908</v>
      </c>
      <c r="L39" s="26">
        <v>0</v>
      </c>
      <c r="M39" s="26">
        <v>0</v>
      </c>
      <c r="N39" s="28">
        <f>$S$7</f>
        <v>0.76500000000000001</v>
      </c>
      <c r="O39" s="26">
        <f t="shared" si="19"/>
        <v>7920</v>
      </c>
      <c r="P39" s="29"/>
      <c r="Q39" s="4">
        <v>0.9</v>
      </c>
      <c r="R39" s="14"/>
      <c r="S39" s="23"/>
      <c r="T39" s="17"/>
    </row>
    <row r="40" spans="1:20" ht="19.5" customHeight="1" x14ac:dyDescent="0.25">
      <c r="A40" s="4">
        <f t="shared" si="16"/>
        <v>13.017493970528513</v>
      </c>
      <c r="B40" s="4">
        <f t="shared" si="17"/>
        <v>5.8431432148630345</v>
      </c>
      <c r="C40" s="5">
        <v>0</v>
      </c>
      <c r="D40" s="5">
        <v>0</v>
      </c>
      <c r="E40" s="24">
        <f t="shared" si="18"/>
        <v>0.54700000000000004</v>
      </c>
      <c r="F40" s="25">
        <v>7920</v>
      </c>
      <c r="G40" s="14"/>
      <c r="H40" s="14"/>
      <c r="I40" s="14"/>
      <c r="J40" s="26">
        <v>154.70999145507812</v>
      </c>
      <c r="K40" s="27">
        <v>1.4718105792999268</v>
      </c>
      <c r="L40" s="26">
        <v>0</v>
      </c>
      <c r="M40" s="26">
        <v>0</v>
      </c>
      <c r="N40" s="28">
        <f>$S$8</f>
        <v>0.54700000000000004</v>
      </c>
      <c r="O40" s="26">
        <f t="shared" si="19"/>
        <v>7920</v>
      </c>
      <c r="P40" s="29"/>
      <c r="Q40" s="4">
        <v>0.9</v>
      </c>
      <c r="R40" s="14"/>
      <c r="S40" s="23"/>
      <c r="T40" s="17"/>
    </row>
    <row r="41" spans="1:20" ht="19.5" customHeight="1" x14ac:dyDescent="0.25">
      <c r="A41" s="15" t="s">
        <v>4</v>
      </c>
      <c r="B41" s="16"/>
      <c r="C41" s="16"/>
      <c r="D41" s="16"/>
      <c r="E41" s="24"/>
      <c r="F41" s="22"/>
      <c r="G41" s="14"/>
      <c r="H41" s="14"/>
      <c r="I41" s="14"/>
      <c r="J41" s="26"/>
      <c r="K41" s="27"/>
      <c r="L41" s="26"/>
      <c r="M41" s="26"/>
      <c r="N41" s="28"/>
      <c r="O41" s="26"/>
      <c r="P41" s="29"/>
      <c r="Q41" s="17"/>
      <c r="R41" s="14"/>
      <c r="S41" s="23"/>
      <c r="T41" s="17"/>
    </row>
    <row r="42" spans="1:20" ht="19.5" customHeight="1" x14ac:dyDescent="0.25">
      <c r="A42" s="4">
        <f t="shared" ref="A42:A48" si="20">J42*60*24/1000000*B42*10</f>
        <v>3.3846015821726487</v>
      </c>
      <c r="B42" s="4">
        <f t="shared" ref="B42:B48" si="21">$T$3/K42</f>
        <v>2.3473660748828413</v>
      </c>
      <c r="C42" s="5">
        <v>0</v>
      </c>
      <c r="D42" s="5">
        <v>0</v>
      </c>
      <c r="E42" s="24">
        <f t="shared" ref="E42:E48" si="22">N42</f>
        <v>0.747</v>
      </c>
      <c r="F42" s="25">
        <v>8360</v>
      </c>
      <c r="G42" s="14"/>
      <c r="H42" s="14"/>
      <c r="I42" s="14"/>
      <c r="J42" s="26">
        <v>100.1300048828125</v>
      </c>
      <c r="K42" s="27">
        <v>3.6636807918548584</v>
      </c>
      <c r="L42" s="26">
        <v>0</v>
      </c>
      <c r="M42" s="26">
        <v>0</v>
      </c>
      <c r="N42" s="28">
        <f>$S$2</f>
        <v>0.747</v>
      </c>
      <c r="O42" s="26">
        <f t="shared" ref="O42:O48" si="23">$T$2*Q42</f>
        <v>8360</v>
      </c>
      <c r="P42" s="29"/>
      <c r="Q42" s="4">
        <v>0.95</v>
      </c>
      <c r="R42" s="14"/>
      <c r="S42" s="23"/>
      <c r="T42" s="17"/>
    </row>
    <row r="43" spans="1:20" ht="19.5" customHeight="1" x14ac:dyDescent="0.25">
      <c r="A43" s="4">
        <f t="shared" si="20"/>
        <v>4.0792753220867359</v>
      </c>
      <c r="B43" s="4">
        <f t="shared" si="21"/>
        <v>2.4849386708618031</v>
      </c>
      <c r="C43" s="5">
        <v>0</v>
      </c>
      <c r="D43" s="5">
        <v>0</v>
      </c>
      <c r="E43" s="24">
        <f t="shared" si="22"/>
        <v>0.8</v>
      </c>
      <c r="F43" s="25">
        <v>8360</v>
      </c>
      <c r="G43" s="14"/>
      <c r="H43" s="14"/>
      <c r="I43" s="14"/>
      <c r="J43" s="26">
        <v>114</v>
      </c>
      <c r="K43" s="27">
        <v>3.4608500003814697</v>
      </c>
      <c r="L43" s="26">
        <v>0</v>
      </c>
      <c r="M43" s="26">
        <v>0</v>
      </c>
      <c r="N43" s="28">
        <f>$S$3</f>
        <v>0.8</v>
      </c>
      <c r="O43" s="26">
        <f t="shared" si="23"/>
        <v>8360</v>
      </c>
      <c r="P43" s="29"/>
      <c r="Q43" s="4">
        <v>0.95</v>
      </c>
      <c r="R43" s="14"/>
      <c r="S43" s="23"/>
      <c r="T43" s="17"/>
    </row>
    <row r="44" spans="1:20" ht="19.5" customHeight="1" x14ac:dyDescent="0.25">
      <c r="A44" s="4">
        <f t="shared" si="20"/>
        <v>4.6819543079353849</v>
      </c>
      <c r="B44" s="4">
        <f t="shared" si="21"/>
        <v>2.6326778609623172</v>
      </c>
      <c r="C44" s="5">
        <v>0</v>
      </c>
      <c r="D44" s="5">
        <v>0</v>
      </c>
      <c r="E44" s="24">
        <f t="shared" si="22"/>
        <v>0.81799999999999995</v>
      </c>
      <c r="F44" s="25">
        <v>8360</v>
      </c>
      <c r="G44" s="14"/>
      <c r="H44" s="14"/>
      <c r="I44" s="14"/>
      <c r="J44" s="26">
        <v>123.5</v>
      </c>
      <c r="K44" s="27">
        <v>3.2666358947753906</v>
      </c>
      <c r="L44" s="26">
        <v>0</v>
      </c>
      <c r="M44" s="26">
        <v>0</v>
      </c>
      <c r="N44" s="28">
        <f>$S$4</f>
        <v>0.81799999999999995</v>
      </c>
      <c r="O44" s="26">
        <f t="shared" si="23"/>
        <v>8360</v>
      </c>
      <c r="P44" s="29"/>
      <c r="Q44" s="4">
        <v>0.95</v>
      </c>
      <c r="R44" s="14"/>
      <c r="S44" s="23"/>
      <c r="T44" s="17"/>
    </row>
    <row r="45" spans="1:20" ht="19.5" customHeight="1" x14ac:dyDescent="0.25">
      <c r="A45" s="4">
        <f t="shared" si="20"/>
        <v>5.3892559528020447</v>
      </c>
      <c r="B45" s="4">
        <f t="shared" si="21"/>
        <v>2.8139389895582942</v>
      </c>
      <c r="C45" s="5">
        <v>0</v>
      </c>
      <c r="D45" s="5">
        <v>0</v>
      </c>
      <c r="E45" s="24">
        <f t="shared" si="22"/>
        <v>0.82</v>
      </c>
      <c r="F45" s="25">
        <v>8360</v>
      </c>
      <c r="G45" s="14"/>
      <c r="H45" s="14"/>
      <c r="I45" s="14"/>
      <c r="J45" s="26">
        <v>133</v>
      </c>
      <c r="K45" s="27">
        <v>3.0562140941619873</v>
      </c>
      <c r="L45" s="26">
        <v>0</v>
      </c>
      <c r="M45" s="26">
        <v>0</v>
      </c>
      <c r="N45" s="28">
        <f>$S$5</f>
        <v>0.82</v>
      </c>
      <c r="O45" s="26">
        <f t="shared" si="23"/>
        <v>8360</v>
      </c>
      <c r="P45" s="29"/>
      <c r="Q45" s="4">
        <v>0.95</v>
      </c>
      <c r="R45" s="14"/>
      <c r="S45" s="23"/>
      <c r="T45" s="17"/>
    </row>
    <row r="46" spans="1:20" ht="19.5" customHeight="1" x14ac:dyDescent="0.25">
      <c r="A46" s="4">
        <f t="shared" si="20"/>
        <v>6.3003349910709874</v>
      </c>
      <c r="B46" s="4">
        <f t="shared" si="21"/>
        <v>3.0703386896057445</v>
      </c>
      <c r="C46" s="5">
        <v>0</v>
      </c>
      <c r="D46" s="5">
        <v>0</v>
      </c>
      <c r="E46" s="24">
        <f t="shared" si="22"/>
        <v>0.81100000000000005</v>
      </c>
      <c r="F46" s="25">
        <v>8360</v>
      </c>
      <c r="G46" s="14"/>
      <c r="H46" s="14"/>
      <c r="I46" s="14"/>
      <c r="J46" s="26">
        <v>142.5</v>
      </c>
      <c r="K46" s="27">
        <v>2.8009939193725586</v>
      </c>
      <c r="L46" s="26">
        <v>0</v>
      </c>
      <c r="M46" s="26">
        <v>0</v>
      </c>
      <c r="N46" s="28">
        <f>$S$6</f>
        <v>0.81100000000000005</v>
      </c>
      <c r="O46" s="26">
        <f t="shared" si="23"/>
        <v>8360</v>
      </c>
      <c r="P46" s="29"/>
      <c r="Q46" s="4">
        <v>0.95</v>
      </c>
      <c r="R46" s="14"/>
      <c r="S46" s="23"/>
      <c r="T46" s="17"/>
    </row>
    <row r="47" spans="1:20" ht="19.5" customHeight="1" x14ac:dyDescent="0.25">
      <c r="A47" s="4">
        <f t="shared" si="20"/>
        <v>7.9906988995332924</v>
      </c>
      <c r="B47" s="4">
        <f t="shared" si="21"/>
        <v>3.6507213539534416</v>
      </c>
      <c r="C47" s="5">
        <v>0</v>
      </c>
      <c r="D47" s="5">
        <v>0</v>
      </c>
      <c r="E47" s="24">
        <f t="shared" si="22"/>
        <v>0.76500000000000001</v>
      </c>
      <c r="F47" s="25">
        <v>8360</v>
      </c>
      <c r="G47" s="14"/>
      <c r="H47" s="14"/>
      <c r="I47" s="14"/>
      <c r="J47" s="26">
        <v>152</v>
      </c>
      <c r="K47" s="27">
        <v>2.355698823928833</v>
      </c>
      <c r="L47" s="26">
        <v>0</v>
      </c>
      <c r="M47" s="26">
        <v>0</v>
      </c>
      <c r="N47" s="28">
        <f>$S$7</f>
        <v>0.76500000000000001</v>
      </c>
      <c r="O47" s="26">
        <f t="shared" si="23"/>
        <v>8360</v>
      </c>
      <c r="P47" s="29"/>
      <c r="Q47" s="4">
        <v>0.95</v>
      </c>
      <c r="R47" s="14"/>
      <c r="S47" s="23"/>
      <c r="T47" s="17"/>
    </row>
    <row r="48" spans="1:20" ht="19.5" customHeight="1" x14ac:dyDescent="0.25">
      <c r="A48" s="4">
        <f t="shared" si="20"/>
        <v>13.189192266811187</v>
      </c>
      <c r="B48" s="4">
        <f t="shared" si="21"/>
        <v>5.6086229491959658</v>
      </c>
      <c r="C48" s="5">
        <v>0</v>
      </c>
      <c r="D48" s="5">
        <v>0</v>
      </c>
      <c r="E48" s="24">
        <f t="shared" si="22"/>
        <v>0.54700000000000004</v>
      </c>
      <c r="F48" s="25">
        <v>8360</v>
      </c>
      <c r="G48" s="14"/>
      <c r="H48" s="14"/>
      <c r="I48" s="14"/>
      <c r="J48" s="26">
        <v>163.30499267578125</v>
      </c>
      <c r="K48" s="27">
        <v>1.5333532094955444</v>
      </c>
      <c r="L48" s="26">
        <v>0</v>
      </c>
      <c r="M48" s="26">
        <v>0</v>
      </c>
      <c r="N48" s="28">
        <f>$S$8</f>
        <v>0.54700000000000004</v>
      </c>
      <c r="O48" s="26">
        <f t="shared" si="23"/>
        <v>8360</v>
      </c>
      <c r="P48" s="29"/>
      <c r="Q48" s="4">
        <v>0.95</v>
      </c>
      <c r="R48" s="14"/>
      <c r="S48" s="23"/>
      <c r="T48" s="17"/>
    </row>
    <row r="49" spans="1:20" ht="19.5" customHeight="1" x14ac:dyDescent="0.25">
      <c r="A49" s="15" t="s">
        <v>4</v>
      </c>
      <c r="B49" s="16"/>
      <c r="C49" s="16"/>
      <c r="D49" s="16"/>
      <c r="E49" s="24"/>
      <c r="F49" s="22"/>
      <c r="G49" s="14"/>
      <c r="H49" s="14"/>
      <c r="I49" s="14"/>
      <c r="J49" s="26"/>
      <c r="K49" s="27"/>
      <c r="L49" s="26"/>
      <c r="M49" s="26"/>
      <c r="N49" s="28"/>
      <c r="O49" s="26"/>
      <c r="P49" s="29"/>
      <c r="Q49" s="17"/>
      <c r="R49" s="14"/>
      <c r="S49" s="23"/>
      <c r="T49" s="17"/>
    </row>
    <row r="50" spans="1:20" ht="19.5" customHeight="1" x14ac:dyDescent="0.25">
      <c r="A50" s="4">
        <f t="shared" ref="A50:A56" si="24">J50*60*24/1000000*B50*10</f>
        <v>3.1681395730201389</v>
      </c>
      <c r="B50" s="4">
        <f t="shared" ref="B50:B56" si="25">$T$3/K50</f>
        <v>2.0873784571703626</v>
      </c>
      <c r="C50" s="5">
        <v>0</v>
      </c>
      <c r="D50" s="5">
        <v>0</v>
      </c>
      <c r="E50" s="24">
        <f t="shared" ref="E50:E56" si="26">N50</f>
        <v>0.747</v>
      </c>
      <c r="F50" s="25">
        <v>8800</v>
      </c>
      <c r="G50" s="14"/>
      <c r="H50" s="14"/>
      <c r="I50" s="14"/>
      <c r="J50" s="26">
        <v>105.40000152587891</v>
      </c>
      <c r="K50" s="27">
        <v>4.1200003623962402</v>
      </c>
      <c r="L50" s="26">
        <v>0</v>
      </c>
      <c r="M50" s="26">
        <v>0</v>
      </c>
      <c r="N50" s="28">
        <f>$S$2</f>
        <v>0.747</v>
      </c>
      <c r="O50" s="26">
        <f t="shared" ref="O50:O56" si="27">$T$2*Q50</f>
        <v>8800</v>
      </c>
      <c r="P50" s="29"/>
      <c r="Q50" s="5">
        <v>1</v>
      </c>
      <c r="R50" s="14"/>
      <c r="S50" s="23"/>
      <c r="T50" s="17"/>
    </row>
    <row r="51" spans="1:20" ht="19.5" customHeight="1" x14ac:dyDescent="0.25">
      <c r="A51" s="4">
        <f t="shared" si="24"/>
        <v>3.8301029798143036</v>
      </c>
      <c r="B51" s="4">
        <f t="shared" si="25"/>
        <v>2.2164947799851293</v>
      </c>
      <c r="C51" s="5">
        <v>0</v>
      </c>
      <c r="D51" s="5">
        <v>0</v>
      </c>
      <c r="E51" s="24">
        <f t="shared" si="26"/>
        <v>0.8</v>
      </c>
      <c r="F51" s="25">
        <v>8800</v>
      </c>
      <c r="G51" s="14"/>
      <c r="H51" s="14"/>
      <c r="I51" s="14"/>
      <c r="J51" s="26">
        <v>120</v>
      </c>
      <c r="K51" s="27">
        <v>3.880000114440918</v>
      </c>
      <c r="L51" s="26">
        <v>0</v>
      </c>
      <c r="M51" s="26">
        <v>0</v>
      </c>
      <c r="N51" s="28">
        <f>$S$3</f>
        <v>0.8</v>
      </c>
      <c r="O51" s="26">
        <f t="shared" si="27"/>
        <v>8800</v>
      </c>
      <c r="P51" s="29"/>
      <c r="Q51" s="5">
        <v>1</v>
      </c>
      <c r="R51" s="14"/>
      <c r="S51" s="23"/>
      <c r="T51" s="17"/>
    </row>
    <row r="52" spans="1:20" ht="19.5" customHeight="1" x14ac:dyDescent="0.25">
      <c r="A52" s="4">
        <f t="shared" si="24"/>
        <v>4.4143678836386604</v>
      </c>
      <c r="B52" s="4">
        <f t="shared" si="25"/>
        <v>2.3581025019437289</v>
      </c>
      <c r="C52" s="5">
        <v>0</v>
      </c>
      <c r="D52" s="5">
        <v>0</v>
      </c>
      <c r="E52" s="24">
        <f t="shared" si="26"/>
        <v>0.81799999999999995</v>
      </c>
      <c r="F52" s="25">
        <v>8800</v>
      </c>
      <c r="G52" s="14"/>
      <c r="H52" s="14"/>
      <c r="I52" s="14"/>
      <c r="J52" s="26">
        <v>130</v>
      </c>
      <c r="K52" s="27">
        <v>3.6470000743865967</v>
      </c>
      <c r="L52" s="26">
        <v>0</v>
      </c>
      <c r="M52" s="26">
        <v>0</v>
      </c>
      <c r="N52" s="28">
        <f>$S$4</f>
        <v>0.81799999999999995</v>
      </c>
      <c r="O52" s="26">
        <f t="shared" si="27"/>
        <v>8800</v>
      </c>
      <c r="P52" s="29"/>
      <c r="Q52" s="5">
        <v>1</v>
      </c>
      <c r="R52" s="14"/>
      <c r="S52" s="23"/>
      <c r="T52" s="17"/>
    </row>
    <row r="53" spans="1:20" ht="19.5" customHeight="1" x14ac:dyDescent="0.25">
      <c r="A53" s="4">
        <f t="shared" si="24"/>
        <v>5.1083086998193528</v>
      </c>
      <c r="B53" s="4">
        <f t="shared" si="25"/>
        <v>2.5338832836405518</v>
      </c>
      <c r="C53" s="5">
        <v>0</v>
      </c>
      <c r="D53" s="5">
        <v>0</v>
      </c>
      <c r="E53" s="24">
        <f t="shared" si="26"/>
        <v>0.82</v>
      </c>
      <c r="F53" s="25">
        <v>8800</v>
      </c>
      <c r="G53" s="14"/>
      <c r="H53" s="14"/>
      <c r="I53" s="14"/>
      <c r="J53" s="26">
        <v>140</v>
      </c>
      <c r="K53" s="27">
        <v>3.3940000534057617</v>
      </c>
      <c r="L53" s="26">
        <v>0</v>
      </c>
      <c r="M53" s="26">
        <v>0</v>
      </c>
      <c r="N53" s="28">
        <f>$S$5</f>
        <v>0.82</v>
      </c>
      <c r="O53" s="26">
        <f t="shared" si="27"/>
        <v>8800</v>
      </c>
      <c r="P53" s="29"/>
      <c r="Q53" s="5">
        <v>1</v>
      </c>
      <c r="R53" s="14"/>
      <c r="S53" s="23"/>
      <c r="T53" s="17"/>
    </row>
    <row r="54" spans="1:20" ht="19.5" customHeight="1" x14ac:dyDescent="0.25">
      <c r="A54" s="4">
        <f t="shared" si="24"/>
        <v>6.0155439262675117</v>
      </c>
      <c r="B54" s="4">
        <f t="shared" si="25"/>
        <v>2.7849740399386627</v>
      </c>
      <c r="C54" s="5">
        <v>0</v>
      </c>
      <c r="D54" s="5">
        <v>0</v>
      </c>
      <c r="E54" s="24">
        <f t="shared" si="26"/>
        <v>0.81100000000000005</v>
      </c>
      <c r="F54" s="25">
        <v>8800</v>
      </c>
      <c r="G54" s="14"/>
      <c r="H54" s="14"/>
      <c r="I54" s="14"/>
      <c r="J54" s="26">
        <v>150</v>
      </c>
      <c r="K54" s="27">
        <v>3.0880000591278076</v>
      </c>
      <c r="L54" s="26">
        <v>0</v>
      </c>
      <c r="M54" s="26">
        <v>0</v>
      </c>
      <c r="N54" s="28">
        <f>$S$6</f>
        <v>0.81100000000000005</v>
      </c>
      <c r="O54" s="26">
        <f t="shared" si="27"/>
        <v>8800</v>
      </c>
      <c r="P54" s="29"/>
      <c r="Q54" s="5">
        <v>1</v>
      </c>
      <c r="R54" s="14"/>
      <c r="S54" s="23"/>
      <c r="T54" s="17"/>
    </row>
    <row r="55" spans="1:20" ht="19.5" customHeight="1" x14ac:dyDescent="0.25">
      <c r="A55" s="4">
        <f t="shared" si="24"/>
        <v>7.7460513371292645</v>
      </c>
      <c r="B55" s="4">
        <f t="shared" si="25"/>
        <v>3.362001448406799</v>
      </c>
      <c r="C55" s="5">
        <v>0</v>
      </c>
      <c r="D55" s="5">
        <v>0</v>
      </c>
      <c r="E55" s="24">
        <f t="shared" si="26"/>
        <v>0.76500000000000001</v>
      </c>
      <c r="F55" s="25">
        <v>8800</v>
      </c>
      <c r="G55" s="14"/>
      <c r="H55" s="14"/>
      <c r="I55" s="14"/>
      <c r="J55" s="26">
        <v>160</v>
      </c>
      <c r="K55" s="27">
        <v>2.5580000877380371</v>
      </c>
      <c r="L55" s="26">
        <v>0</v>
      </c>
      <c r="M55" s="26">
        <v>0</v>
      </c>
      <c r="N55" s="28">
        <f>$S$7</f>
        <v>0.76500000000000001</v>
      </c>
      <c r="O55" s="26">
        <f t="shared" si="27"/>
        <v>8800</v>
      </c>
      <c r="P55" s="29"/>
      <c r="Q55" s="5">
        <v>1</v>
      </c>
      <c r="R55" s="14"/>
      <c r="S55" s="23"/>
      <c r="T55" s="17"/>
    </row>
    <row r="56" spans="1:20" ht="19.5" customHeight="1" x14ac:dyDescent="0.25">
      <c r="A56" s="4">
        <f t="shared" si="24"/>
        <v>13.305059329327056</v>
      </c>
      <c r="B56" s="4">
        <f t="shared" si="25"/>
        <v>5.3749999199062595</v>
      </c>
      <c r="C56" s="5">
        <v>0</v>
      </c>
      <c r="D56" s="5">
        <v>0</v>
      </c>
      <c r="E56" s="24">
        <f t="shared" si="26"/>
        <v>0.54700000000000004</v>
      </c>
      <c r="F56" s="25">
        <v>8800</v>
      </c>
      <c r="G56" s="14"/>
      <c r="H56" s="14"/>
      <c r="I56" s="14"/>
      <c r="J56" s="26">
        <v>171.89999389648437</v>
      </c>
      <c r="K56" s="27">
        <v>1.6000000238418579</v>
      </c>
      <c r="L56" s="26">
        <v>0</v>
      </c>
      <c r="M56" s="26">
        <v>0</v>
      </c>
      <c r="N56" s="28">
        <f>$S$8</f>
        <v>0.54700000000000004</v>
      </c>
      <c r="O56" s="26">
        <f t="shared" si="27"/>
        <v>8800</v>
      </c>
      <c r="P56" s="29"/>
      <c r="Q56" s="5">
        <v>1</v>
      </c>
      <c r="R56" s="14"/>
      <c r="S56" s="23"/>
      <c r="T56" s="17"/>
    </row>
    <row r="57" spans="1:20" ht="19.5" customHeight="1" x14ac:dyDescent="0.25">
      <c r="A57" s="15" t="s">
        <v>4</v>
      </c>
      <c r="B57" s="16"/>
      <c r="C57" s="16"/>
      <c r="D57" s="16"/>
      <c r="E57" s="24"/>
      <c r="F57" s="22"/>
      <c r="G57" s="14"/>
      <c r="H57" s="14"/>
      <c r="I57" s="14"/>
      <c r="J57" s="26"/>
      <c r="K57" s="27"/>
      <c r="L57" s="26"/>
      <c r="M57" s="26"/>
      <c r="N57" s="28"/>
      <c r="O57" s="26"/>
      <c r="P57" s="29"/>
      <c r="Q57" s="17"/>
      <c r="R57" s="14"/>
      <c r="S57" s="23"/>
      <c r="T57" s="17"/>
    </row>
    <row r="58" spans="1:20" ht="19.5" customHeight="1" x14ac:dyDescent="0.25">
      <c r="A58" s="4">
        <f t="shared" ref="A58:A64" si="28">J58*60*24/1000000*B58*10</f>
        <v>2.9513135554722911</v>
      </c>
      <c r="B58" s="4">
        <f t="shared" ref="B58:B64" si="29">$T$3/K58</f>
        <v>1.8519231375449887</v>
      </c>
      <c r="C58" s="5">
        <v>0</v>
      </c>
      <c r="D58" s="5">
        <v>0</v>
      </c>
      <c r="E58" s="24">
        <f t="shared" ref="E58:E64" si="30">N58</f>
        <v>0.747</v>
      </c>
      <c r="F58" s="25">
        <v>9240</v>
      </c>
      <c r="G58" s="14"/>
      <c r="H58" s="14"/>
      <c r="I58" s="14"/>
      <c r="J58" s="26">
        <v>110.66999816894531</v>
      </c>
      <c r="K58" s="27">
        <v>4.6438212394714355</v>
      </c>
      <c r="L58" s="26">
        <v>0</v>
      </c>
      <c r="M58" s="26">
        <v>0</v>
      </c>
      <c r="N58" s="28">
        <f>$S$2</f>
        <v>0.747</v>
      </c>
      <c r="O58" s="26">
        <f t="shared" ref="O58:O64" si="31">$T$2*Q58</f>
        <v>9240</v>
      </c>
      <c r="P58" s="29"/>
      <c r="Q58" s="4">
        <v>1.05</v>
      </c>
      <c r="R58" s="14"/>
      <c r="S58" s="23"/>
      <c r="T58" s="17"/>
    </row>
    <row r="59" spans="1:20" ht="19.5" customHeight="1" x14ac:dyDescent="0.25">
      <c r="A59" s="4">
        <f t="shared" si="28"/>
        <v>3.5779939543497656</v>
      </c>
      <c r="B59" s="4">
        <f t="shared" si="29"/>
        <v>1.971998431630162</v>
      </c>
      <c r="C59" s="5">
        <v>0</v>
      </c>
      <c r="D59" s="5">
        <v>0</v>
      </c>
      <c r="E59" s="24">
        <f t="shared" si="30"/>
        <v>0.8</v>
      </c>
      <c r="F59" s="25">
        <v>9240</v>
      </c>
      <c r="G59" s="14"/>
      <c r="H59" s="14"/>
      <c r="I59" s="14"/>
      <c r="J59" s="26">
        <v>126</v>
      </c>
      <c r="K59" s="27">
        <v>4.361058235168457</v>
      </c>
      <c r="L59" s="26">
        <v>0</v>
      </c>
      <c r="M59" s="26">
        <v>0</v>
      </c>
      <c r="N59" s="28">
        <f>$S$3</f>
        <v>0.8</v>
      </c>
      <c r="O59" s="26">
        <f t="shared" si="31"/>
        <v>9240</v>
      </c>
      <c r="P59" s="29"/>
      <c r="Q59" s="4">
        <v>1.05</v>
      </c>
      <c r="R59" s="14"/>
      <c r="S59" s="23"/>
      <c r="T59" s="17"/>
    </row>
    <row r="60" spans="1:20" ht="19.5" customHeight="1" x14ac:dyDescent="0.25">
      <c r="A60" s="4">
        <f t="shared" si="28"/>
        <v>4.1407060752100833</v>
      </c>
      <c r="B60" s="4">
        <f t="shared" si="29"/>
        <v>2.1065863223494521</v>
      </c>
      <c r="C60" s="5">
        <v>0</v>
      </c>
      <c r="D60" s="5">
        <v>0</v>
      </c>
      <c r="E60" s="24">
        <f t="shared" si="30"/>
        <v>0.81799999999999995</v>
      </c>
      <c r="F60" s="25">
        <v>9240</v>
      </c>
      <c r="G60" s="14"/>
      <c r="H60" s="14"/>
      <c r="I60" s="14"/>
      <c r="J60" s="26">
        <v>136.5</v>
      </c>
      <c r="K60" s="27">
        <v>4.0824341773986816</v>
      </c>
      <c r="L60" s="26">
        <v>0</v>
      </c>
      <c r="M60" s="26">
        <v>0</v>
      </c>
      <c r="N60" s="28">
        <f>$S$4</f>
        <v>0.81799999999999995</v>
      </c>
      <c r="O60" s="26">
        <f t="shared" si="31"/>
        <v>9240</v>
      </c>
      <c r="P60" s="29"/>
      <c r="Q60" s="4">
        <v>1.05</v>
      </c>
      <c r="R60" s="14"/>
      <c r="S60" s="23"/>
      <c r="T60" s="17"/>
    </row>
    <row r="61" spans="1:20" ht="19.5" customHeight="1" x14ac:dyDescent="0.25">
      <c r="A61" s="4">
        <f t="shared" si="28"/>
        <v>4.8170834987710158</v>
      </c>
      <c r="B61" s="4">
        <f t="shared" si="29"/>
        <v>2.2756441320724754</v>
      </c>
      <c r="C61" s="5">
        <v>0</v>
      </c>
      <c r="D61" s="5">
        <v>0</v>
      </c>
      <c r="E61" s="24">
        <f t="shared" si="30"/>
        <v>0.82</v>
      </c>
      <c r="F61" s="25">
        <v>9240</v>
      </c>
      <c r="G61" s="14"/>
      <c r="H61" s="14"/>
      <c r="I61" s="14"/>
      <c r="J61" s="26">
        <v>147</v>
      </c>
      <c r="K61" s="27">
        <v>3.7791497707366943</v>
      </c>
      <c r="L61" s="26">
        <v>0</v>
      </c>
      <c r="M61" s="26">
        <v>0</v>
      </c>
      <c r="N61" s="28">
        <f>$S$5</f>
        <v>0.82</v>
      </c>
      <c r="O61" s="26">
        <f t="shared" si="31"/>
        <v>9240</v>
      </c>
      <c r="P61" s="29"/>
      <c r="Q61" s="4">
        <v>1.05</v>
      </c>
      <c r="R61" s="14"/>
      <c r="S61" s="23"/>
      <c r="T61" s="17"/>
    </row>
    <row r="62" spans="1:20" ht="19.5" customHeight="1" x14ac:dyDescent="0.25">
      <c r="A62" s="4">
        <f t="shared" si="28"/>
        <v>5.7142807711161545</v>
      </c>
      <c r="B62" s="4">
        <f t="shared" si="29"/>
        <v>2.5195241495221139</v>
      </c>
      <c r="C62" s="5">
        <v>0</v>
      </c>
      <c r="D62" s="5">
        <v>0</v>
      </c>
      <c r="E62" s="24">
        <f t="shared" si="30"/>
        <v>0.81100000000000005</v>
      </c>
      <c r="F62" s="25">
        <v>9240</v>
      </c>
      <c r="G62" s="14"/>
      <c r="H62" s="14"/>
      <c r="I62" s="14"/>
      <c r="J62" s="26">
        <v>157.5</v>
      </c>
      <c r="K62" s="27">
        <v>3.4133429527282715</v>
      </c>
      <c r="L62" s="26">
        <v>0</v>
      </c>
      <c r="M62" s="26">
        <v>0</v>
      </c>
      <c r="N62" s="28">
        <f>$S$6</f>
        <v>0.81100000000000005</v>
      </c>
      <c r="O62" s="26">
        <f t="shared" si="31"/>
        <v>9240</v>
      </c>
      <c r="P62" s="29"/>
      <c r="Q62" s="4">
        <v>1.05</v>
      </c>
      <c r="R62" s="14"/>
      <c r="S62" s="23"/>
      <c r="T62" s="17"/>
    </row>
    <row r="63" spans="1:20" ht="19.5" customHeight="1" x14ac:dyDescent="0.25">
      <c r="A63" s="4">
        <f t="shared" si="28"/>
        <v>7.4720305574212151</v>
      </c>
      <c r="B63" s="4">
        <f t="shared" si="29"/>
        <v>3.0886369698335052</v>
      </c>
      <c r="C63" s="5">
        <v>0</v>
      </c>
      <c r="D63" s="5">
        <v>0</v>
      </c>
      <c r="E63" s="24">
        <f t="shared" si="30"/>
        <v>0.76500000000000001</v>
      </c>
      <c r="F63" s="25">
        <v>9240</v>
      </c>
      <c r="G63" s="14"/>
      <c r="H63" s="14"/>
      <c r="I63" s="14"/>
      <c r="J63" s="26">
        <v>168</v>
      </c>
      <c r="K63" s="27">
        <v>2.7843997478485107</v>
      </c>
      <c r="L63" s="26">
        <v>0</v>
      </c>
      <c r="M63" s="26">
        <v>0</v>
      </c>
      <c r="N63" s="28">
        <f>$S$7</f>
        <v>0.76500000000000001</v>
      </c>
      <c r="O63" s="26">
        <f t="shared" si="31"/>
        <v>9240</v>
      </c>
      <c r="P63" s="29"/>
      <c r="Q63" s="4">
        <v>1.05</v>
      </c>
      <c r="R63" s="14"/>
      <c r="S63" s="23"/>
      <c r="T63" s="17"/>
    </row>
    <row r="64" spans="1:20" ht="19.5" customHeight="1" x14ac:dyDescent="0.25">
      <c r="A64" s="4">
        <f t="shared" si="28"/>
        <v>13.368267074968408</v>
      </c>
      <c r="B64" s="4">
        <f t="shared" si="29"/>
        <v>5.1433663277111989</v>
      </c>
      <c r="C64" s="5">
        <v>0</v>
      </c>
      <c r="D64" s="5">
        <v>0</v>
      </c>
      <c r="E64" s="24">
        <f t="shared" si="30"/>
        <v>0.54700000000000004</v>
      </c>
      <c r="F64" s="25">
        <v>9240</v>
      </c>
      <c r="G64" s="14"/>
      <c r="H64" s="14"/>
      <c r="I64" s="14"/>
      <c r="J64" s="26">
        <v>180.4949951171875</v>
      </c>
      <c r="K64" s="27">
        <v>1.6720566749572754</v>
      </c>
      <c r="L64" s="26">
        <v>0</v>
      </c>
      <c r="M64" s="26">
        <v>0</v>
      </c>
      <c r="N64" s="28">
        <f>$S$8</f>
        <v>0.54700000000000004</v>
      </c>
      <c r="O64" s="26">
        <f t="shared" si="31"/>
        <v>9240</v>
      </c>
      <c r="P64" s="29"/>
      <c r="Q64" s="4">
        <v>1.05</v>
      </c>
      <c r="R64" s="14"/>
      <c r="S64" s="23"/>
      <c r="T64" s="17"/>
    </row>
    <row r="65" spans="1:20" ht="19.5" customHeight="1" x14ac:dyDescent="0.25">
      <c r="A65" s="15" t="s">
        <v>4</v>
      </c>
      <c r="B65" s="16"/>
      <c r="C65" s="16"/>
      <c r="D65" s="16"/>
      <c r="E65" s="24"/>
      <c r="F65" s="22"/>
      <c r="G65" s="14"/>
      <c r="H65" s="14"/>
      <c r="I65" s="14"/>
      <c r="J65" s="26"/>
      <c r="K65" s="27"/>
      <c r="L65" s="26"/>
      <c r="M65" s="26"/>
      <c r="N65" s="28"/>
      <c r="O65" s="26"/>
      <c r="P65" s="29"/>
      <c r="Q65" s="17"/>
      <c r="R65" s="14"/>
      <c r="S65" s="23"/>
      <c r="T65" s="17"/>
    </row>
    <row r="66" spans="1:20" ht="19.5" customHeight="1" x14ac:dyDescent="0.25">
      <c r="A66" s="4">
        <f t="shared" ref="A66:A72" si="32">J66*60*24/1000000*B66*10</f>
        <v>2.7376481357627913</v>
      </c>
      <c r="B66" s="4">
        <f t="shared" ref="B66:B72" si="33">$T$3/K66</f>
        <v>1.6397658260227836</v>
      </c>
      <c r="C66" s="5">
        <v>0</v>
      </c>
      <c r="D66" s="5">
        <v>0</v>
      </c>
      <c r="E66" s="24">
        <f t="shared" ref="E66:E72" si="34">N66</f>
        <v>0.747</v>
      </c>
      <c r="F66" s="25">
        <v>9680</v>
      </c>
      <c r="G66" s="14"/>
      <c r="H66" s="14"/>
      <c r="I66" s="14"/>
      <c r="J66" s="26">
        <v>115.94000244140625</v>
      </c>
      <c r="K66" s="27">
        <v>5.2446513175964355</v>
      </c>
      <c r="L66" s="26">
        <v>0</v>
      </c>
      <c r="M66" s="26">
        <v>0</v>
      </c>
      <c r="N66" s="28">
        <f>$S$2</f>
        <v>0.747</v>
      </c>
      <c r="O66" s="26">
        <f t="shared" ref="O66:O72" si="35">$T$2*Q66</f>
        <v>9680</v>
      </c>
      <c r="P66" s="29"/>
      <c r="Q66" s="4">
        <v>1.1000000000000001</v>
      </c>
      <c r="R66" s="14"/>
      <c r="S66" s="23"/>
      <c r="T66" s="17"/>
    </row>
    <row r="67" spans="1:20" ht="19.5" customHeight="1" x14ac:dyDescent="0.25">
      <c r="A67" s="4">
        <f t="shared" si="32"/>
        <v>3.3273631186192865</v>
      </c>
      <c r="B67" s="4">
        <f t="shared" si="33"/>
        <v>1.7505066911928064</v>
      </c>
      <c r="C67" s="5">
        <v>0</v>
      </c>
      <c r="D67" s="5">
        <v>0</v>
      </c>
      <c r="E67" s="24">
        <f t="shared" si="34"/>
        <v>0.8</v>
      </c>
      <c r="F67" s="25">
        <v>9680</v>
      </c>
      <c r="G67" s="14"/>
      <c r="H67" s="14"/>
      <c r="I67" s="14"/>
      <c r="J67" s="26">
        <v>132</v>
      </c>
      <c r="K67" s="27">
        <v>4.9128632545471191</v>
      </c>
      <c r="L67" s="26">
        <v>0</v>
      </c>
      <c r="M67" s="26">
        <v>0</v>
      </c>
      <c r="N67" s="28">
        <f>$S$3</f>
        <v>0.8</v>
      </c>
      <c r="O67" s="26">
        <f t="shared" si="35"/>
        <v>9680</v>
      </c>
      <c r="P67" s="29"/>
      <c r="Q67" s="4">
        <v>1.1000000000000001</v>
      </c>
      <c r="R67" s="14"/>
      <c r="S67" s="23"/>
      <c r="T67" s="17"/>
    </row>
    <row r="68" spans="1:20" ht="19.5" customHeight="1" x14ac:dyDescent="0.25">
      <c r="A68" s="4">
        <f t="shared" si="32"/>
        <v>3.8660489962384355</v>
      </c>
      <c r="B68" s="4">
        <f t="shared" si="33"/>
        <v>1.8774519212502114</v>
      </c>
      <c r="C68" s="5">
        <v>0</v>
      </c>
      <c r="D68" s="5">
        <v>0</v>
      </c>
      <c r="E68" s="24">
        <f t="shared" si="34"/>
        <v>0.81799999999999995</v>
      </c>
      <c r="F68" s="25">
        <v>9680</v>
      </c>
      <c r="G68" s="14"/>
      <c r="H68" s="14"/>
      <c r="I68" s="14"/>
      <c r="J68" s="26">
        <v>143</v>
      </c>
      <c r="K68" s="27">
        <v>4.5806765556335449</v>
      </c>
      <c r="L68" s="26">
        <v>0</v>
      </c>
      <c r="M68" s="26">
        <v>0</v>
      </c>
      <c r="N68" s="28">
        <f>$S$4</f>
        <v>0.81799999999999995</v>
      </c>
      <c r="O68" s="26">
        <f t="shared" si="35"/>
        <v>9680</v>
      </c>
      <c r="P68" s="29"/>
      <c r="Q68" s="4">
        <v>1.1000000000000001</v>
      </c>
      <c r="R68" s="14"/>
      <c r="S68" s="23"/>
      <c r="T68" s="17"/>
    </row>
    <row r="69" spans="1:20" ht="19.5" customHeight="1" x14ac:dyDescent="0.25">
      <c r="A69" s="4">
        <f t="shared" si="32"/>
        <v>4.5213075413779675</v>
      </c>
      <c r="B69" s="4">
        <f t="shared" si="33"/>
        <v>2.0388291582692855</v>
      </c>
      <c r="C69" s="5">
        <v>0</v>
      </c>
      <c r="D69" s="5">
        <v>0</v>
      </c>
      <c r="E69" s="24">
        <f t="shared" si="34"/>
        <v>0.82</v>
      </c>
      <c r="F69" s="25">
        <v>9680</v>
      </c>
      <c r="G69" s="14"/>
      <c r="H69" s="14"/>
      <c r="I69" s="14"/>
      <c r="J69" s="26">
        <v>154</v>
      </c>
      <c r="K69" s="27">
        <v>4.2181072235107422</v>
      </c>
      <c r="L69" s="26">
        <v>0</v>
      </c>
      <c r="M69" s="26">
        <v>0</v>
      </c>
      <c r="N69" s="28">
        <f>$S$5</f>
        <v>0.82</v>
      </c>
      <c r="O69" s="26">
        <f t="shared" si="35"/>
        <v>9680</v>
      </c>
      <c r="P69" s="29"/>
      <c r="Q69" s="4">
        <v>1.1000000000000001</v>
      </c>
      <c r="R69" s="14"/>
      <c r="S69" s="23"/>
      <c r="T69" s="17"/>
    </row>
    <row r="70" spans="1:20" ht="19.5" customHeight="1" x14ac:dyDescent="0.25">
      <c r="A70" s="4">
        <f t="shared" si="32"/>
        <v>5.4029022016084127</v>
      </c>
      <c r="B70" s="4">
        <f t="shared" si="33"/>
        <v>2.2739487380506787</v>
      </c>
      <c r="C70" s="5">
        <v>0</v>
      </c>
      <c r="D70" s="5">
        <v>0</v>
      </c>
      <c r="E70" s="24">
        <f t="shared" si="34"/>
        <v>0.81100000000000005</v>
      </c>
      <c r="F70" s="25">
        <v>9680</v>
      </c>
      <c r="G70" s="14"/>
      <c r="H70" s="14"/>
      <c r="I70" s="14"/>
      <c r="J70" s="26">
        <v>165</v>
      </c>
      <c r="K70" s="27">
        <v>3.7819674015045166</v>
      </c>
      <c r="L70" s="26">
        <v>0</v>
      </c>
      <c r="M70" s="26">
        <v>0</v>
      </c>
      <c r="N70" s="28">
        <f>$S$6</f>
        <v>0.81100000000000005</v>
      </c>
      <c r="O70" s="26">
        <f t="shared" si="35"/>
        <v>9680</v>
      </c>
      <c r="P70" s="29"/>
      <c r="Q70" s="4">
        <v>1.1000000000000001</v>
      </c>
      <c r="R70" s="14"/>
      <c r="S70" s="23"/>
      <c r="T70" s="17"/>
    </row>
    <row r="71" spans="1:20" ht="19.5" customHeight="1" x14ac:dyDescent="0.25">
      <c r="A71" s="4">
        <f t="shared" si="32"/>
        <v>7.1753364740986321</v>
      </c>
      <c r="B71" s="4">
        <f t="shared" si="33"/>
        <v>2.8311775860553317</v>
      </c>
      <c r="C71" s="5">
        <v>0</v>
      </c>
      <c r="D71" s="5">
        <v>0</v>
      </c>
      <c r="E71" s="24">
        <f t="shared" si="34"/>
        <v>0.76500000000000001</v>
      </c>
      <c r="F71" s="25">
        <v>9680</v>
      </c>
      <c r="G71" s="14"/>
      <c r="H71" s="14"/>
      <c r="I71" s="14"/>
      <c r="J71" s="26">
        <v>176</v>
      </c>
      <c r="K71" s="27">
        <v>3.0376052856445313</v>
      </c>
      <c r="L71" s="26">
        <v>0</v>
      </c>
      <c r="M71" s="26">
        <v>0</v>
      </c>
      <c r="N71" s="28">
        <f>$S$7</f>
        <v>0.76500000000000001</v>
      </c>
      <c r="O71" s="26">
        <f t="shared" si="35"/>
        <v>9680</v>
      </c>
      <c r="P71" s="29"/>
      <c r="Q71" s="4">
        <v>1.1000000000000001</v>
      </c>
      <c r="R71" s="14"/>
      <c r="S71" s="23"/>
      <c r="T71" s="17"/>
    </row>
    <row r="72" spans="1:20" ht="19.5" customHeight="1" x14ac:dyDescent="0.25">
      <c r="A72" s="4">
        <f t="shared" si="32"/>
        <v>13.382231791748785</v>
      </c>
      <c r="B72" s="4">
        <f t="shared" si="33"/>
        <v>4.9147055381192342</v>
      </c>
      <c r="C72" s="5">
        <v>0</v>
      </c>
      <c r="D72" s="5">
        <v>0</v>
      </c>
      <c r="E72" s="24">
        <f t="shared" si="34"/>
        <v>0.54700000000000004</v>
      </c>
      <c r="F72" s="25">
        <v>9680</v>
      </c>
      <c r="G72" s="14"/>
      <c r="H72" s="14"/>
      <c r="I72" s="14"/>
      <c r="J72" s="26">
        <v>189.08999633789063</v>
      </c>
      <c r="K72" s="27">
        <v>1.7498505115509033</v>
      </c>
      <c r="L72" s="26">
        <v>0</v>
      </c>
      <c r="M72" s="26">
        <v>0</v>
      </c>
      <c r="N72" s="28">
        <f>$S$8</f>
        <v>0.54700000000000004</v>
      </c>
      <c r="O72" s="26">
        <f t="shared" si="35"/>
        <v>9680</v>
      </c>
      <c r="P72" s="29"/>
      <c r="Q72" s="4">
        <v>1.1000000000000001</v>
      </c>
      <c r="R72" s="14"/>
      <c r="S72" s="23"/>
      <c r="T72" s="17"/>
    </row>
    <row r="73" spans="1:20" ht="19.5" customHeight="1" x14ac:dyDescent="0.25">
      <c r="A73" s="15" t="s">
        <v>5</v>
      </c>
      <c r="B73" s="16"/>
      <c r="C73" s="16"/>
      <c r="D73" s="16"/>
      <c r="E73" s="23"/>
      <c r="F73" s="22"/>
      <c r="G73" s="14"/>
      <c r="H73" s="14"/>
      <c r="I73" s="14"/>
      <c r="J73" s="22"/>
      <c r="K73" s="17"/>
      <c r="L73" s="22"/>
      <c r="M73" s="22"/>
      <c r="N73" s="23"/>
      <c r="O73" s="22"/>
      <c r="P73" s="14"/>
      <c r="Q73" s="17"/>
      <c r="R73" s="14"/>
      <c r="S73" s="23"/>
      <c r="T73" s="17"/>
    </row>
    <row r="74" spans="1:20" ht="19.5" customHeight="1" x14ac:dyDescent="0.25">
      <c r="A74" s="6" t="s">
        <v>19</v>
      </c>
      <c r="B74" s="4">
        <v>505.7</v>
      </c>
      <c r="C74" s="16"/>
      <c r="D74" s="16"/>
      <c r="E74" s="23"/>
      <c r="F74" s="22"/>
      <c r="G74" s="14"/>
      <c r="H74" s="14"/>
      <c r="I74" s="14"/>
      <c r="J74" s="4"/>
      <c r="K74" s="17"/>
      <c r="L74" s="22"/>
      <c r="M74" s="22"/>
      <c r="N74" s="23"/>
      <c r="O74" s="22"/>
      <c r="P74" s="14"/>
      <c r="Q74" s="17"/>
      <c r="R74" s="14"/>
      <c r="S74" s="23"/>
      <c r="T74" s="17"/>
    </row>
    <row r="75" spans="1:20" ht="19.5" customHeight="1" x14ac:dyDescent="0.25">
      <c r="A75" s="6" t="s">
        <v>6</v>
      </c>
      <c r="B75" s="5">
        <v>283</v>
      </c>
      <c r="C75" s="16"/>
      <c r="D75" s="16"/>
      <c r="E75" s="23"/>
      <c r="F75" s="22"/>
      <c r="G75" s="14"/>
      <c r="H75" s="14"/>
      <c r="I75" s="14"/>
      <c r="J75" s="4"/>
      <c r="K75" s="17"/>
      <c r="L75" s="22"/>
      <c r="M75" s="22"/>
      <c r="N75" s="23"/>
      <c r="O75" s="22"/>
      <c r="P75" s="14"/>
      <c r="Q75" s="17"/>
      <c r="R75" s="14"/>
      <c r="S75" s="23"/>
      <c r="T75" s="17"/>
    </row>
    <row r="76" spans="1:20" ht="19.5" customHeight="1" x14ac:dyDescent="0.25">
      <c r="A76" s="6" t="s">
        <v>7</v>
      </c>
      <c r="B76" s="4">
        <f>T3</f>
        <v>8.6</v>
      </c>
      <c r="C76" s="16"/>
      <c r="D76" s="16"/>
      <c r="E76" s="23"/>
      <c r="F76" s="22"/>
      <c r="G76" s="14"/>
      <c r="H76" s="14"/>
      <c r="I76" s="14"/>
      <c r="J76" s="4"/>
      <c r="K76" s="17"/>
      <c r="L76" s="22"/>
      <c r="M76" s="22"/>
      <c r="N76" s="23"/>
      <c r="O76" s="22"/>
      <c r="P76" s="14"/>
      <c r="Q76" s="17"/>
      <c r="R76" s="14"/>
      <c r="S76" s="23"/>
      <c r="T76" s="17"/>
    </row>
    <row r="77" spans="1:20" ht="19.5" customHeight="1" x14ac:dyDescent="0.25">
      <c r="A77" s="6" t="s">
        <v>8</v>
      </c>
      <c r="B77" s="4">
        <v>3.5</v>
      </c>
      <c r="C77" s="16"/>
      <c r="D77" s="16"/>
      <c r="E77" s="23"/>
      <c r="F77" s="22"/>
      <c r="G77" s="14"/>
      <c r="H77" s="14"/>
      <c r="I77" s="14"/>
      <c r="J77" s="4"/>
      <c r="K77" s="17"/>
      <c r="L77" s="22"/>
      <c r="M77" s="22"/>
      <c r="N77" s="23"/>
      <c r="O77" s="22"/>
      <c r="P77" s="14"/>
      <c r="Q77" s="17"/>
      <c r="R77" s="14"/>
      <c r="S77" s="23"/>
      <c r="T77" s="17"/>
    </row>
    <row r="78" spans="1:20" ht="19.5" customHeight="1" x14ac:dyDescent="0.25">
      <c r="A78" s="6" t="s">
        <v>9</v>
      </c>
      <c r="B78" s="4">
        <v>0.85</v>
      </c>
      <c r="C78" s="16"/>
      <c r="D78" s="16"/>
      <c r="E78" s="23"/>
      <c r="F78" s="22"/>
      <c r="G78" s="14"/>
      <c r="H78" s="14"/>
      <c r="I78" s="14"/>
      <c r="J78" s="4"/>
      <c r="K78" s="17"/>
      <c r="L78" s="22"/>
      <c r="M78" s="22"/>
      <c r="N78" s="23"/>
      <c r="O78" s="22"/>
      <c r="P78" s="14"/>
      <c r="Q78" s="17"/>
      <c r="R78" s="14"/>
      <c r="S78" s="23"/>
      <c r="T78" s="17"/>
    </row>
    <row r="79" spans="1:20" ht="19.5" customHeight="1" x14ac:dyDescent="0.25">
      <c r="A79" s="6" t="s">
        <v>10</v>
      </c>
      <c r="B79" s="30">
        <f>B76/B77</f>
        <v>2.4571428571428569</v>
      </c>
      <c r="C79" s="16"/>
      <c r="D79" s="16"/>
      <c r="E79" s="23"/>
      <c r="F79" s="22"/>
      <c r="G79" s="14"/>
      <c r="H79" s="14"/>
      <c r="I79" s="14"/>
      <c r="J79" s="4"/>
      <c r="K79" s="17"/>
      <c r="L79" s="22"/>
      <c r="M79" s="22"/>
      <c r="N79" s="23"/>
      <c r="O79" s="22"/>
      <c r="P79" s="14"/>
      <c r="Q79" s="17"/>
      <c r="R79" s="14"/>
      <c r="S79" s="23"/>
      <c r="T79" s="17"/>
    </row>
    <row r="80" spans="1:20" ht="19.5" customHeight="1" x14ac:dyDescent="0.25">
      <c r="A80" s="6" t="s">
        <v>11</v>
      </c>
      <c r="B80" s="5">
        <f>T2</f>
        <v>8800</v>
      </c>
      <c r="C80" s="16"/>
      <c r="D80" s="16"/>
      <c r="E80" s="23"/>
      <c r="F80" s="22"/>
      <c r="G80" s="14"/>
      <c r="H80" s="14"/>
      <c r="I80" s="14"/>
      <c r="J80" s="4"/>
      <c r="K80" s="17"/>
      <c r="L80" s="22"/>
      <c r="M80" s="22"/>
      <c r="N80" s="23"/>
      <c r="O80" s="22"/>
      <c r="P80" s="14"/>
      <c r="Q80" s="17"/>
      <c r="R80" s="14"/>
      <c r="S80" s="23"/>
      <c r="T80" s="17"/>
    </row>
    <row r="81" spans="1:20" ht="19.5" customHeight="1" x14ac:dyDescent="0.25">
      <c r="A81" s="6" t="s">
        <v>12</v>
      </c>
      <c r="B81" s="31">
        <v>0</v>
      </c>
      <c r="C81" s="16"/>
      <c r="D81" s="16"/>
      <c r="E81" s="23"/>
      <c r="F81" s="22"/>
      <c r="G81" s="14"/>
      <c r="H81" s="14"/>
      <c r="I81" s="14"/>
      <c r="J81" s="4"/>
      <c r="K81" s="17"/>
      <c r="L81" s="22"/>
      <c r="M81" s="22"/>
      <c r="N81" s="23"/>
      <c r="O81" s="22"/>
      <c r="P81" s="14"/>
      <c r="Q81" s="17"/>
      <c r="R81" s="14"/>
      <c r="S81" s="23"/>
      <c r="T81" s="17"/>
    </row>
    <row r="82" spans="1:20" ht="19.5" customHeight="1" x14ac:dyDescent="0.25">
      <c r="A82" s="6" t="s">
        <v>13</v>
      </c>
      <c r="B82" s="31">
        <v>0</v>
      </c>
      <c r="C82" s="16"/>
      <c r="D82" s="16"/>
      <c r="E82" s="23"/>
      <c r="F82" s="22"/>
      <c r="G82" s="14"/>
      <c r="H82" s="14"/>
      <c r="I82" s="14"/>
      <c r="J82" s="4"/>
      <c r="K82" s="17"/>
      <c r="L82" s="22"/>
      <c r="M82" s="22"/>
      <c r="N82" s="23"/>
      <c r="O82" s="22"/>
      <c r="P82" s="14"/>
      <c r="Q82" s="17"/>
      <c r="R82" s="14"/>
      <c r="S82" s="23"/>
      <c r="T82" s="17"/>
    </row>
    <row r="83" spans="1:20" ht="19.5" customHeight="1" x14ac:dyDescent="0.25">
      <c r="A83" s="6" t="s">
        <v>14</v>
      </c>
      <c r="B83" s="31">
        <v>0</v>
      </c>
      <c r="C83" s="16"/>
      <c r="D83" s="16"/>
      <c r="E83" s="23"/>
      <c r="F83" s="22"/>
      <c r="G83" s="14"/>
      <c r="H83" s="14"/>
      <c r="I83" s="14"/>
      <c r="J83" s="4"/>
      <c r="K83" s="17"/>
      <c r="L83" s="22"/>
      <c r="M83" s="22"/>
      <c r="N83" s="23"/>
      <c r="O83" s="22"/>
      <c r="P83" s="14"/>
      <c r="Q83" s="17"/>
      <c r="R83" s="14"/>
      <c r="S83" s="23"/>
      <c r="T83" s="17"/>
    </row>
    <row r="84" spans="1:20" ht="19.5" customHeight="1" x14ac:dyDescent="0.25">
      <c r="A84" s="15" t="s">
        <v>15</v>
      </c>
      <c r="B84" s="31">
        <v>0</v>
      </c>
      <c r="C84" s="16"/>
      <c r="D84" s="16"/>
      <c r="E84" s="23"/>
      <c r="F84" s="22"/>
      <c r="G84" s="14"/>
      <c r="H84" s="14"/>
      <c r="I84" s="14"/>
      <c r="J84" s="22"/>
      <c r="K84" s="17"/>
      <c r="L84" s="22"/>
      <c r="M84" s="22"/>
      <c r="N84" s="23"/>
      <c r="O84" s="22"/>
      <c r="P84" s="14"/>
      <c r="Q84" s="17"/>
      <c r="R84" s="14"/>
      <c r="S84" s="23"/>
      <c r="T84" s="17"/>
    </row>
    <row r="85" spans="1:20" ht="19.5" customHeight="1" x14ac:dyDescent="0.25">
      <c r="A85" s="6" t="s">
        <v>16</v>
      </c>
      <c r="B85" s="5">
        <v>9</v>
      </c>
      <c r="C85" s="16"/>
      <c r="D85" s="16"/>
      <c r="E85" s="23"/>
      <c r="F85" s="22"/>
      <c r="G85" s="14"/>
      <c r="H85" s="14"/>
      <c r="I85" s="14"/>
      <c r="J85" s="4"/>
      <c r="K85" s="17"/>
      <c r="L85" s="22"/>
      <c r="M85" s="22"/>
      <c r="N85" s="23"/>
      <c r="O85" s="22"/>
      <c r="P85" s="14"/>
      <c r="Q85" s="17"/>
      <c r="R85" s="14"/>
      <c r="S85" s="23"/>
      <c r="T85" s="17"/>
    </row>
    <row r="86" spans="1:20" ht="19.5" customHeight="1" x14ac:dyDescent="0.25">
      <c r="A86" s="6" t="s">
        <v>17</v>
      </c>
      <c r="B86" s="5">
        <v>10</v>
      </c>
      <c r="C86" s="16"/>
      <c r="D86" s="16"/>
      <c r="E86" s="23"/>
      <c r="F86" s="22"/>
      <c r="G86" s="14"/>
      <c r="H86" s="14"/>
      <c r="I86" s="14"/>
      <c r="J86" s="32"/>
      <c r="K86" s="17"/>
      <c r="L86" s="22"/>
      <c r="M86" s="22"/>
      <c r="N86" s="23"/>
      <c r="O86" s="22"/>
      <c r="P86" s="14"/>
      <c r="Q86" s="17"/>
      <c r="R86" s="14"/>
      <c r="S86" s="23"/>
      <c r="T86" s="17"/>
    </row>
    <row r="87" spans="1:20" ht="19.5" customHeight="1" x14ac:dyDescent="0.25">
      <c r="A87" s="6" t="s">
        <v>18</v>
      </c>
      <c r="B87" s="5">
        <v>86</v>
      </c>
      <c r="C87" s="16"/>
      <c r="D87" s="16"/>
      <c r="E87" s="23"/>
      <c r="F87" s="22"/>
      <c r="G87" s="14"/>
      <c r="H87" s="14"/>
      <c r="I87" s="14"/>
      <c r="J87" s="32"/>
      <c r="K87" s="17"/>
      <c r="L87" s="22"/>
      <c r="M87" s="22"/>
      <c r="N87" s="23"/>
      <c r="O87" s="22"/>
      <c r="P87" s="14"/>
      <c r="Q87" s="17"/>
      <c r="R87" s="14"/>
      <c r="S87" s="23"/>
      <c r="T87" s="1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87"/>
  <sheetViews>
    <sheetView workbookViewId="0"/>
  </sheetViews>
  <sheetFormatPr defaultRowHeight="15" x14ac:dyDescent="0.25"/>
  <cols>
    <col min="1" max="1" width="9.140625" style="10" bestFit="1" customWidth="1"/>
    <col min="2" max="2" width="9.140625" style="18" bestFit="1" customWidth="1"/>
    <col min="3" max="4" width="9.140625" style="12" bestFit="1" customWidth="1"/>
    <col min="5" max="5" width="9.140625" style="33" bestFit="1" customWidth="1"/>
    <col min="6" max="6" width="9.140625" style="34" bestFit="1" customWidth="1"/>
    <col min="7" max="9" width="14.140625" style="19" bestFit="1" customWidth="1"/>
    <col min="10" max="10" width="14.140625" style="35" bestFit="1" customWidth="1"/>
    <col min="11" max="11" width="14.140625" style="13" bestFit="1" customWidth="1"/>
    <col min="12" max="13" width="14.140625" style="34" bestFit="1" customWidth="1"/>
    <col min="14" max="14" width="14.140625" style="33" bestFit="1" customWidth="1"/>
    <col min="15" max="15" width="14.140625" style="34" bestFit="1" customWidth="1"/>
    <col min="16" max="16" width="14.140625" style="19" bestFit="1" customWidth="1"/>
    <col min="17" max="17" width="14.140625" style="13" bestFit="1" customWidth="1"/>
    <col min="18" max="18" width="14.140625" style="19" bestFit="1" customWidth="1"/>
    <col min="19" max="19" width="14.140625" style="33" bestFit="1" customWidth="1"/>
    <col min="20" max="20" width="14.140625" style="13" bestFit="1" customWidth="1"/>
  </cols>
  <sheetData>
    <row r="1" spans="1:20" ht="19.5" customHeight="1" x14ac:dyDescent="0.25">
      <c r="A1" s="1" t="s">
        <v>0</v>
      </c>
      <c r="B1" s="2" t="s">
        <v>1</v>
      </c>
      <c r="C1" s="2"/>
      <c r="D1" s="1"/>
      <c r="E1" s="20" t="s">
        <v>2</v>
      </c>
      <c r="F1" s="21" t="s">
        <v>3</v>
      </c>
      <c r="G1" s="14"/>
      <c r="H1" s="14"/>
      <c r="I1" s="14"/>
      <c r="J1" s="22"/>
      <c r="K1" s="17"/>
      <c r="L1" s="22"/>
      <c r="M1" s="22"/>
      <c r="N1" s="23"/>
      <c r="O1" s="22"/>
      <c r="P1" s="14"/>
      <c r="Q1" s="17"/>
      <c r="R1" s="14"/>
      <c r="S1" s="23"/>
      <c r="T1" s="17"/>
    </row>
    <row r="2" spans="1:20" ht="19.5" customHeight="1" x14ac:dyDescent="0.25">
      <c r="A2" s="4">
        <f t="shared" ref="A2:A8" si="0">J2*60*24/1000000*B2*10</f>
        <v>4.0953838754309366</v>
      </c>
      <c r="B2" s="4">
        <f t="shared" ref="B2:B8" si="1">$T$3/K2</f>
        <v>3.9369001443267342</v>
      </c>
      <c r="C2" s="5">
        <v>0</v>
      </c>
      <c r="D2" s="5">
        <v>0</v>
      </c>
      <c r="E2" s="24">
        <f t="shared" ref="E2:E8" si="2">N2</f>
        <v>0.77500000000000002</v>
      </c>
      <c r="F2" s="25">
        <v>6160</v>
      </c>
      <c r="G2" s="14"/>
      <c r="H2" s="14"/>
      <c r="I2" s="14"/>
      <c r="J2" s="26">
        <v>72.239997863769531</v>
      </c>
      <c r="K2" s="27">
        <v>1.930452823638916</v>
      </c>
      <c r="L2" s="26">
        <v>0</v>
      </c>
      <c r="M2" s="26">
        <v>0</v>
      </c>
      <c r="N2" s="28">
        <f>$S$2</f>
        <v>0.77500000000000002</v>
      </c>
      <c r="O2" s="26">
        <f t="shared" ref="O2:O8" si="3">$T$2*Q2</f>
        <v>6160</v>
      </c>
      <c r="P2" s="29"/>
      <c r="Q2" s="4">
        <v>0.7</v>
      </c>
      <c r="R2" s="14"/>
      <c r="S2" s="28">
        <v>0.77500000000000002</v>
      </c>
      <c r="T2" s="5">
        <v>8800</v>
      </c>
    </row>
    <row r="3" spans="1:20" ht="19.5" customHeight="1" x14ac:dyDescent="0.25">
      <c r="A3" s="4">
        <f t="shared" si="0"/>
        <v>4.8693609666367657</v>
      </c>
      <c r="B3" s="4">
        <f t="shared" si="1"/>
        <v>4.0255960372327761</v>
      </c>
      <c r="C3" s="5">
        <v>0</v>
      </c>
      <c r="D3" s="5">
        <v>0</v>
      </c>
      <c r="E3" s="24">
        <f t="shared" si="2"/>
        <v>0.80700000000000005</v>
      </c>
      <c r="F3" s="25">
        <v>6160</v>
      </c>
      <c r="G3" s="14"/>
      <c r="H3" s="14"/>
      <c r="I3" s="14"/>
      <c r="J3" s="26">
        <v>84</v>
      </c>
      <c r="K3" s="27">
        <v>1.8879191875457764</v>
      </c>
      <c r="L3" s="26">
        <v>0</v>
      </c>
      <c r="M3" s="26">
        <v>0</v>
      </c>
      <c r="N3" s="28">
        <f>$S$3</f>
        <v>0.80700000000000005</v>
      </c>
      <c r="O3" s="26">
        <f t="shared" si="3"/>
        <v>6160</v>
      </c>
      <c r="P3" s="29"/>
      <c r="Q3" s="4">
        <v>0.7</v>
      </c>
      <c r="R3" s="14"/>
      <c r="S3" s="28">
        <v>0.80700000000000005</v>
      </c>
      <c r="T3" s="4">
        <v>7.6</v>
      </c>
    </row>
    <row r="4" spans="1:20" ht="19.5" customHeight="1" x14ac:dyDescent="0.25">
      <c r="A4" s="4">
        <f t="shared" si="0"/>
        <v>5.3538243117486539</v>
      </c>
      <c r="B4" s="4">
        <f t="shared" si="1"/>
        <v>4.0856412635444554</v>
      </c>
      <c r="C4" s="5">
        <v>0</v>
      </c>
      <c r="D4" s="5">
        <v>0</v>
      </c>
      <c r="E4" s="24">
        <f t="shared" si="2"/>
        <v>0.81</v>
      </c>
      <c r="F4" s="25">
        <v>6160</v>
      </c>
      <c r="G4" s="14"/>
      <c r="H4" s="14"/>
      <c r="I4" s="14"/>
      <c r="J4" s="26">
        <v>91</v>
      </c>
      <c r="K4" s="27">
        <v>1.8601731061935425</v>
      </c>
      <c r="L4" s="26">
        <v>0</v>
      </c>
      <c r="M4" s="26">
        <v>0</v>
      </c>
      <c r="N4" s="28">
        <f>$S$4</f>
        <v>0.81</v>
      </c>
      <c r="O4" s="26">
        <f t="shared" si="3"/>
        <v>6160</v>
      </c>
      <c r="P4" s="29"/>
      <c r="Q4" s="4">
        <v>0.7</v>
      </c>
      <c r="R4" s="14"/>
      <c r="S4" s="28">
        <v>0.81</v>
      </c>
      <c r="T4" s="17"/>
    </row>
    <row r="5" spans="1:20" ht="19.5" customHeight="1" x14ac:dyDescent="0.25">
      <c r="A5" s="4">
        <f t="shared" si="0"/>
        <v>6.1909088236681917</v>
      </c>
      <c r="B5" s="4">
        <f t="shared" si="1"/>
        <v>4.2357066390723803</v>
      </c>
      <c r="C5" s="5">
        <v>0</v>
      </c>
      <c r="D5" s="5">
        <v>0</v>
      </c>
      <c r="E5" s="24">
        <f t="shared" si="2"/>
        <v>0.81</v>
      </c>
      <c r="F5" s="25">
        <v>6160</v>
      </c>
      <c r="G5" s="14"/>
      <c r="H5" s="14"/>
      <c r="I5" s="14"/>
      <c r="J5" s="26">
        <v>101.5</v>
      </c>
      <c r="K5" s="27">
        <v>1.7942696809768677</v>
      </c>
      <c r="L5" s="26">
        <v>0</v>
      </c>
      <c r="M5" s="26">
        <v>0</v>
      </c>
      <c r="N5" s="28">
        <f>$S$5</f>
        <v>0.81</v>
      </c>
      <c r="O5" s="26">
        <f t="shared" si="3"/>
        <v>6160</v>
      </c>
      <c r="P5" s="29"/>
      <c r="Q5" s="4">
        <v>0.7</v>
      </c>
      <c r="R5" s="14"/>
      <c r="S5" s="28">
        <v>0.81</v>
      </c>
      <c r="T5" s="17"/>
    </row>
    <row r="6" spans="1:20" ht="19.5" customHeight="1" x14ac:dyDescent="0.25">
      <c r="A6" s="4">
        <f t="shared" si="0"/>
        <v>7.1694367742500944</v>
      </c>
      <c r="B6" s="4">
        <f t="shared" si="1"/>
        <v>4.445335301494354</v>
      </c>
      <c r="C6" s="5">
        <v>0</v>
      </c>
      <c r="D6" s="5">
        <v>0</v>
      </c>
      <c r="E6" s="24">
        <f t="shared" si="2"/>
        <v>0.80200000000000005</v>
      </c>
      <c r="F6" s="25">
        <v>6160</v>
      </c>
      <c r="G6" s="14"/>
      <c r="H6" s="14"/>
      <c r="I6" s="14"/>
      <c r="J6" s="26">
        <v>112</v>
      </c>
      <c r="K6" s="27">
        <v>1.7096573114395142</v>
      </c>
      <c r="L6" s="26">
        <v>0</v>
      </c>
      <c r="M6" s="26">
        <v>0</v>
      </c>
      <c r="N6" s="28">
        <f>$S$6</f>
        <v>0.80200000000000005</v>
      </c>
      <c r="O6" s="26">
        <f t="shared" si="3"/>
        <v>6160</v>
      </c>
      <c r="P6" s="29"/>
      <c r="Q6" s="4">
        <v>0.7</v>
      </c>
      <c r="R6" s="14"/>
      <c r="S6" s="28">
        <v>0.80200000000000005</v>
      </c>
      <c r="T6" s="17"/>
    </row>
    <row r="7" spans="1:20" ht="19.5" customHeight="1" x14ac:dyDescent="0.25">
      <c r="A7" s="4">
        <f t="shared" si="0"/>
        <v>8.8467239555035206</v>
      </c>
      <c r="B7" s="4">
        <f t="shared" si="1"/>
        <v>4.8758399225658744</v>
      </c>
      <c r="C7" s="5">
        <v>0</v>
      </c>
      <c r="D7" s="5">
        <v>0</v>
      </c>
      <c r="E7" s="24">
        <f t="shared" si="2"/>
        <v>0.75</v>
      </c>
      <c r="F7" s="25">
        <v>6160</v>
      </c>
      <c r="G7" s="14"/>
      <c r="H7" s="14"/>
      <c r="I7" s="14"/>
      <c r="J7" s="26">
        <v>126</v>
      </c>
      <c r="K7" s="27">
        <v>1.5587058067321777</v>
      </c>
      <c r="L7" s="26">
        <v>0</v>
      </c>
      <c r="M7" s="26">
        <v>0</v>
      </c>
      <c r="N7" s="28">
        <f>$S$7</f>
        <v>0.75</v>
      </c>
      <c r="O7" s="26">
        <f t="shared" si="3"/>
        <v>6160</v>
      </c>
      <c r="P7" s="29"/>
      <c r="Q7" s="4">
        <v>0.7</v>
      </c>
      <c r="R7" s="14"/>
      <c r="S7" s="28">
        <v>0.75</v>
      </c>
      <c r="T7" s="17"/>
    </row>
    <row r="8" spans="1:20" ht="19.5" customHeight="1" x14ac:dyDescent="0.25">
      <c r="A8" s="4">
        <f t="shared" si="0"/>
        <v>9.5246399241585493</v>
      </c>
      <c r="B8" s="4">
        <f t="shared" si="1"/>
        <v>5.0746765893093961</v>
      </c>
      <c r="C8" s="5">
        <v>0</v>
      </c>
      <c r="D8" s="5">
        <v>0</v>
      </c>
      <c r="E8" s="24">
        <f t="shared" si="2"/>
        <v>0.70499999999999996</v>
      </c>
      <c r="F8" s="25">
        <v>6160</v>
      </c>
      <c r="G8" s="14"/>
      <c r="H8" s="14"/>
      <c r="I8" s="14"/>
      <c r="J8" s="26">
        <v>130.33999633789062</v>
      </c>
      <c r="K8" s="27">
        <v>1.4976323843002319</v>
      </c>
      <c r="L8" s="26">
        <v>0</v>
      </c>
      <c r="M8" s="26">
        <v>0</v>
      </c>
      <c r="N8" s="28">
        <f>$S$8</f>
        <v>0.70499999999999996</v>
      </c>
      <c r="O8" s="26">
        <f t="shared" si="3"/>
        <v>6160</v>
      </c>
      <c r="P8" s="29"/>
      <c r="Q8" s="4">
        <v>0.7</v>
      </c>
      <c r="R8" s="14"/>
      <c r="S8" s="28">
        <v>0.70499999999999996</v>
      </c>
      <c r="T8" s="17"/>
    </row>
    <row r="9" spans="1:20" ht="19.5" customHeight="1" x14ac:dyDescent="0.25">
      <c r="A9" s="15" t="s">
        <v>4</v>
      </c>
      <c r="B9" s="16"/>
      <c r="C9" s="16"/>
      <c r="D9" s="16"/>
      <c r="E9" s="24"/>
      <c r="F9" s="22"/>
      <c r="G9" s="14"/>
      <c r="H9" s="14"/>
      <c r="I9" s="14"/>
      <c r="J9" s="26"/>
      <c r="K9" s="27"/>
      <c r="L9" s="26"/>
      <c r="M9" s="26"/>
      <c r="N9" s="28"/>
      <c r="O9" s="26"/>
      <c r="P9" s="29"/>
      <c r="Q9" s="17"/>
      <c r="R9" s="14"/>
      <c r="S9" s="23"/>
      <c r="T9" s="17"/>
    </row>
    <row r="10" spans="1:20" ht="19.5" customHeight="1" x14ac:dyDescent="0.25">
      <c r="A10" s="4">
        <f t="shared" ref="A10:A16" si="4">J10*60*24/1000000*B10*10</f>
        <v>4.0213314463435808</v>
      </c>
      <c r="B10" s="4">
        <f t="shared" ref="B10:B16" si="5">$T$3/K10</f>
        <v>3.6079993571031612</v>
      </c>
      <c r="C10" s="5">
        <v>0</v>
      </c>
      <c r="D10" s="5">
        <v>0</v>
      </c>
      <c r="E10" s="24">
        <f t="shared" ref="E10:E16" si="6">N10</f>
        <v>0.77500000000000002</v>
      </c>
      <c r="F10" s="25">
        <v>6600</v>
      </c>
      <c r="G10" s="14"/>
      <c r="H10" s="14"/>
      <c r="I10" s="14"/>
      <c r="J10" s="26">
        <v>77.399993896484375</v>
      </c>
      <c r="K10" s="27">
        <v>2.1064305305480957</v>
      </c>
      <c r="L10" s="26">
        <v>0</v>
      </c>
      <c r="M10" s="26">
        <v>0</v>
      </c>
      <c r="N10" s="28">
        <f>$S$2</f>
        <v>0.77500000000000002</v>
      </c>
      <c r="O10" s="26">
        <f t="shared" ref="O10:O16" si="7">$T$2*Q10</f>
        <v>6600</v>
      </c>
      <c r="P10" s="29"/>
      <c r="Q10" s="4">
        <v>0.75</v>
      </c>
      <c r="R10" s="14"/>
      <c r="S10" s="23"/>
      <c r="T10" s="17"/>
    </row>
    <row r="11" spans="1:20" ht="19.5" customHeight="1" x14ac:dyDescent="0.25">
      <c r="A11" s="4">
        <f t="shared" si="4"/>
        <v>4.7923425790537486</v>
      </c>
      <c r="B11" s="4">
        <f t="shared" si="5"/>
        <v>3.6977951998871519</v>
      </c>
      <c r="C11" s="5">
        <v>0</v>
      </c>
      <c r="D11" s="5">
        <v>0</v>
      </c>
      <c r="E11" s="24">
        <f t="shared" si="6"/>
        <v>0.80700000000000005</v>
      </c>
      <c r="F11" s="25">
        <v>6600</v>
      </c>
      <c r="G11" s="14"/>
      <c r="H11" s="14"/>
      <c r="I11" s="14"/>
      <c r="J11" s="26">
        <v>90</v>
      </c>
      <c r="K11" s="27">
        <v>2.0552787780761719</v>
      </c>
      <c r="L11" s="26">
        <v>0</v>
      </c>
      <c r="M11" s="26">
        <v>0</v>
      </c>
      <c r="N11" s="28">
        <f>$S$3</f>
        <v>0.80700000000000005</v>
      </c>
      <c r="O11" s="26">
        <f t="shared" si="7"/>
        <v>6600</v>
      </c>
      <c r="P11" s="29"/>
      <c r="Q11" s="4">
        <v>0.75</v>
      </c>
      <c r="R11" s="14"/>
      <c r="S11" s="23"/>
      <c r="T11" s="17"/>
    </row>
    <row r="12" spans="1:20" ht="19.5" customHeight="1" x14ac:dyDescent="0.25">
      <c r="A12" s="4">
        <f t="shared" si="4"/>
        <v>5.278410234583423</v>
      </c>
      <c r="B12" s="4">
        <f t="shared" si="5"/>
        <v>3.7595514491334918</v>
      </c>
      <c r="C12" s="5">
        <v>0</v>
      </c>
      <c r="D12" s="5">
        <v>0</v>
      </c>
      <c r="E12" s="24">
        <f t="shared" si="6"/>
        <v>0.81</v>
      </c>
      <c r="F12" s="25">
        <v>6600</v>
      </c>
      <c r="G12" s="14"/>
      <c r="H12" s="14"/>
      <c r="I12" s="14"/>
      <c r="J12" s="26">
        <v>97.5</v>
      </c>
      <c r="K12" s="27">
        <v>2.0215177536010742</v>
      </c>
      <c r="L12" s="26">
        <v>0</v>
      </c>
      <c r="M12" s="26">
        <v>0</v>
      </c>
      <c r="N12" s="28">
        <f>$S$4</f>
        <v>0.81</v>
      </c>
      <c r="O12" s="26">
        <f t="shared" si="7"/>
        <v>6600</v>
      </c>
      <c r="P12" s="29"/>
      <c r="Q12" s="4">
        <v>0.75</v>
      </c>
      <c r="R12" s="14"/>
      <c r="S12" s="23"/>
      <c r="T12" s="17"/>
    </row>
    <row r="13" spans="1:20" ht="19.5" customHeight="1" x14ac:dyDescent="0.25">
      <c r="A13" s="4">
        <f t="shared" si="4"/>
        <v>6.1305732659021288</v>
      </c>
      <c r="B13" s="4">
        <f t="shared" si="5"/>
        <v>3.9147977432325218</v>
      </c>
      <c r="C13" s="5">
        <v>0</v>
      </c>
      <c r="D13" s="5">
        <v>0</v>
      </c>
      <c r="E13" s="24">
        <f t="shared" si="6"/>
        <v>0.81</v>
      </c>
      <c r="F13" s="25">
        <v>6600</v>
      </c>
      <c r="G13" s="14"/>
      <c r="H13" s="14"/>
      <c r="I13" s="14"/>
      <c r="J13" s="26">
        <v>108.75</v>
      </c>
      <c r="K13" s="27">
        <v>1.9413518905639648</v>
      </c>
      <c r="L13" s="26">
        <v>0</v>
      </c>
      <c r="M13" s="26">
        <v>0</v>
      </c>
      <c r="N13" s="28">
        <f>$S$5</f>
        <v>0.81</v>
      </c>
      <c r="O13" s="26">
        <f t="shared" si="7"/>
        <v>6600</v>
      </c>
      <c r="P13" s="29"/>
      <c r="Q13" s="4">
        <v>0.75</v>
      </c>
      <c r="R13" s="14"/>
      <c r="S13" s="23"/>
      <c r="T13" s="17"/>
    </row>
    <row r="14" spans="1:20" ht="19.5" customHeight="1" x14ac:dyDescent="0.25">
      <c r="A14" s="4">
        <f t="shared" si="4"/>
        <v>7.1424568228975804</v>
      </c>
      <c r="B14" s="4">
        <f t="shared" si="5"/>
        <v>4.1333662169546184</v>
      </c>
      <c r="C14" s="5">
        <v>0</v>
      </c>
      <c r="D14" s="5">
        <v>0</v>
      </c>
      <c r="E14" s="24">
        <f t="shared" si="6"/>
        <v>0.80200000000000005</v>
      </c>
      <c r="F14" s="25">
        <v>6600</v>
      </c>
      <c r="G14" s="14"/>
      <c r="H14" s="14"/>
      <c r="I14" s="14"/>
      <c r="J14" s="26">
        <v>120</v>
      </c>
      <c r="K14" s="27">
        <v>1.8386950492858887</v>
      </c>
      <c r="L14" s="26">
        <v>0</v>
      </c>
      <c r="M14" s="26">
        <v>0</v>
      </c>
      <c r="N14" s="28">
        <f>$S$6</f>
        <v>0.80200000000000005</v>
      </c>
      <c r="O14" s="26">
        <f t="shared" si="7"/>
        <v>6600</v>
      </c>
      <c r="P14" s="29"/>
      <c r="Q14" s="4">
        <v>0.75</v>
      </c>
      <c r="R14" s="14"/>
      <c r="S14" s="23"/>
      <c r="T14" s="17"/>
    </row>
    <row r="15" spans="1:20" ht="19.5" customHeight="1" x14ac:dyDescent="0.25">
      <c r="A15" s="4">
        <f t="shared" si="4"/>
        <v>8.9193864755157506</v>
      </c>
      <c r="B15" s="4">
        <f t="shared" si="5"/>
        <v>4.5881617672406128</v>
      </c>
      <c r="C15" s="5">
        <v>0</v>
      </c>
      <c r="D15" s="5">
        <v>0</v>
      </c>
      <c r="E15" s="24">
        <f t="shared" si="6"/>
        <v>0.75</v>
      </c>
      <c r="F15" s="25">
        <v>6600</v>
      </c>
      <c r="G15" s="14"/>
      <c r="H15" s="14"/>
      <c r="I15" s="14"/>
      <c r="J15" s="26">
        <v>135</v>
      </c>
      <c r="K15" s="27">
        <v>1.6564368009567261</v>
      </c>
      <c r="L15" s="26">
        <v>0</v>
      </c>
      <c r="M15" s="26">
        <v>0</v>
      </c>
      <c r="N15" s="28">
        <f>$S$7</f>
        <v>0.75</v>
      </c>
      <c r="O15" s="26">
        <f t="shared" si="7"/>
        <v>6600</v>
      </c>
      <c r="P15" s="29"/>
      <c r="Q15" s="4">
        <v>0.75</v>
      </c>
      <c r="R15" s="14"/>
      <c r="S15" s="23"/>
      <c r="T15" s="17"/>
    </row>
    <row r="16" spans="1:20" ht="19.5" customHeight="1" x14ac:dyDescent="0.25">
      <c r="A16" s="4">
        <f t="shared" si="4"/>
        <v>9.6543125821053408</v>
      </c>
      <c r="B16" s="4">
        <f t="shared" si="5"/>
        <v>4.8008478557777678</v>
      </c>
      <c r="C16" s="5">
        <v>0</v>
      </c>
      <c r="D16" s="5">
        <v>0</v>
      </c>
      <c r="E16" s="24">
        <f t="shared" si="6"/>
        <v>0.70499999999999996</v>
      </c>
      <c r="F16" s="25">
        <v>6600</v>
      </c>
      <c r="G16" s="14"/>
      <c r="H16" s="14"/>
      <c r="I16" s="14"/>
      <c r="J16" s="26">
        <v>139.64999389648437</v>
      </c>
      <c r="K16" s="27">
        <v>1.5830537080764771</v>
      </c>
      <c r="L16" s="26">
        <v>0</v>
      </c>
      <c r="M16" s="26">
        <v>0</v>
      </c>
      <c r="N16" s="28">
        <f>$S$8</f>
        <v>0.70499999999999996</v>
      </c>
      <c r="O16" s="26">
        <f t="shared" si="7"/>
        <v>6600</v>
      </c>
      <c r="P16" s="29"/>
      <c r="Q16" s="4">
        <v>0.75</v>
      </c>
      <c r="R16" s="14"/>
      <c r="S16" s="23"/>
      <c r="T16" s="17"/>
    </row>
    <row r="17" spans="1:20" ht="19.5" customHeight="1" x14ac:dyDescent="0.25">
      <c r="A17" s="15" t="s">
        <v>4</v>
      </c>
      <c r="B17" s="16"/>
      <c r="C17" s="16"/>
      <c r="D17" s="16"/>
      <c r="E17" s="24"/>
      <c r="F17" s="22"/>
      <c r="G17" s="14"/>
      <c r="H17" s="14"/>
      <c r="I17" s="14"/>
      <c r="J17" s="26"/>
      <c r="K17" s="27"/>
      <c r="L17" s="26"/>
      <c r="M17" s="26"/>
      <c r="N17" s="28"/>
      <c r="O17" s="26"/>
      <c r="P17" s="29"/>
      <c r="Q17" s="17"/>
      <c r="R17" s="14"/>
      <c r="S17" s="23"/>
      <c r="T17" s="17"/>
    </row>
    <row r="18" spans="1:20" ht="19.5" customHeight="1" x14ac:dyDescent="0.25">
      <c r="A18" s="4">
        <f t="shared" ref="A18:A24" si="8">J18*60*24/1000000*B18*10</f>
        <v>3.9170343498068205</v>
      </c>
      <c r="B18" s="4">
        <f t="shared" ref="B18:B24" si="9">$T$3/K18</f>
        <v>3.2947708616280824</v>
      </c>
      <c r="C18" s="5">
        <v>0</v>
      </c>
      <c r="D18" s="5">
        <v>0</v>
      </c>
      <c r="E18" s="24">
        <f t="shared" ref="E18:E24" si="10">N18</f>
        <v>0.77500000000000002</v>
      </c>
      <c r="F18" s="25">
        <v>7040</v>
      </c>
      <c r="G18" s="14"/>
      <c r="H18" s="14"/>
      <c r="I18" s="14"/>
      <c r="J18" s="26">
        <v>82.55999755859375</v>
      </c>
      <c r="K18" s="27">
        <v>2.3066854476928711</v>
      </c>
      <c r="L18" s="26">
        <v>0</v>
      </c>
      <c r="M18" s="26">
        <v>0</v>
      </c>
      <c r="N18" s="28">
        <f>$S$2</f>
        <v>0.77500000000000002</v>
      </c>
      <c r="O18" s="26">
        <f t="shared" ref="O18:O24" si="11">$T$2*Q18</f>
        <v>7040</v>
      </c>
      <c r="P18" s="29"/>
      <c r="Q18" s="4">
        <v>0.8</v>
      </c>
      <c r="R18" s="14"/>
      <c r="S18" s="23"/>
      <c r="T18" s="17"/>
    </row>
    <row r="19" spans="1:20" ht="19.5" customHeight="1" x14ac:dyDescent="0.25">
      <c r="A19" s="4">
        <f t="shared" si="8"/>
        <v>4.6785525142589774</v>
      </c>
      <c r="B19" s="4">
        <f t="shared" si="9"/>
        <v>3.3843695849674313</v>
      </c>
      <c r="C19" s="5">
        <v>0</v>
      </c>
      <c r="D19" s="5">
        <v>0</v>
      </c>
      <c r="E19" s="24">
        <f t="shared" si="10"/>
        <v>0.80700000000000005</v>
      </c>
      <c r="F19" s="25">
        <v>7040</v>
      </c>
      <c r="G19" s="14"/>
      <c r="H19" s="14"/>
      <c r="I19" s="14"/>
      <c r="J19" s="26">
        <v>96</v>
      </c>
      <c r="K19" s="27">
        <v>2.2456176280975342</v>
      </c>
      <c r="L19" s="26">
        <v>0</v>
      </c>
      <c r="M19" s="26">
        <v>0</v>
      </c>
      <c r="N19" s="28">
        <f>$S$3</f>
        <v>0.80700000000000005</v>
      </c>
      <c r="O19" s="26">
        <f t="shared" si="11"/>
        <v>7040</v>
      </c>
      <c r="P19" s="29"/>
      <c r="Q19" s="4">
        <v>0.8</v>
      </c>
      <c r="R19" s="14"/>
      <c r="S19" s="23"/>
      <c r="T19" s="17"/>
    </row>
    <row r="20" spans="1:20" ht="19.5" customHeight="1" x14ac:dyDescent="0.25">
      <c r="A20" s="4">
        <f t="shared" si="8"/>
        <v>5.1622627325997081</v>
      </c>
      <c r="B20" s="4">
        <f t="shared" si="9"/>
        <v>3.447023726361985</v>
      </c>
      <c r="C20" s="5">
        <v>0</v>
      </c>
      <c r="D20" s="5">
        <v>0</v>
      </c>
      <c r="E20" s="24">
        <f t="shared" si="10"/>
        <v>0.81</v>
      </c>
      <c r="F20" s="25">
        <v>7040</v>
      </c>
      <c r="G20" s="14"/>
      <c r="H20" s="14"/>
      <c r="I20" s="14"/>
      <c r="J20" s="26">
        <v>104</v>
      </c>
      <c r="K20" s="27">
        <v>2.2048006057739258</v>
      </c>
      <c r="L20" s="26">
        <v>0</v>
      </c>
      <c r="M20" s="26">
        <v>0</v>
      </c>
      <c r="N20" s="28">
        <f>$S$4</f>
        <v>0.81</v>
      </c>
      <c r="O20" s="26">
        <f t="shared" si="11"/>
        <v>7040</v>
      </c>
      <c r="P20" s="29"/>
      <c r="Q20" s="4">
        <v>0.8</v>
      </c>
      <c r="R20" s="14"/>
      <c r="S20" s="23"/>
      <c r="T20" s="17"/>
    </row>
    <row r="21" spans="1:20" ht="19.5" customHeight="1" x14ac:dyDescent="0.25">
      <c r="A21" s="4">
        <f t="shared" si="8"/>
        <v>6.0225914294268401</v>
      </c>
      <c r="B21" s="4">
        <f t="shared" si="9"/>
        <v>3.6054785856243057</v>
      </c>
      <c r="C21" s="5">
        <v>0</v>
      </c>
      <c r="D21" s="5">
        <v>0</v>
      </c>
      <c r="E21" s="24">
        <f t="shared" si="10"/>
        <v>0.81</v>
      </c>
      <c r="F21" s="25">
        <v>7040</v>
      </c>
      <c r="G21" s="14"/>
      <c r="H21" s="14"/>
      <c r="I21" s="14"/>
      <c r="J21" s="26">
        <v>116</v>
      </c>
      <c r="K21" s="27">
        <v>2.1079032421112061</v>
      </c>
      <c r="L21" s="26">
        <v>0</v>
      </c>
      <c r="M21" s="26">
        <v>0</v>
      </c>
      <c r="N21" s="28">
        <f>$S$5</f>
        <v>0.81</v>
      </c>
      <c r="O21" s="26">
        <f t="shared" si="11"/>
        <v>7040</v>
      </c>
      <c r="P21" s="29"/>
      <c r="Q21" s="4">
        <v>0.8</v>
      </c>
      <c r="R21" s="14"/>
      <c r="S21" s="23"/>
      <c r="T21" s="17"/>
    </row>
    <row r="22" spans="1:20" ht="19.5" customHeight="1" x14ac:dyDescent="0.25">
      <c r="A22" s="4">
        <f t="shared" si="8"/>
        <v>7.0601243469392925</v>
      </c>
      <c r="B22" s="4">
        <f t="shared" si="9"/>
        <v>3.830362601421057</v>
      </c>
      <c r="C22" s="5">
        <v>0</v>
      </c>
      <c r="D22" s="5">
        <v>0</v>
      </c>
      <c r="E22" s="24">
        <f t="shared" si="10"/>
        <v>0.80200000000000005</v>
      </c>
      <c r="F22" s="25">
        <v>7040</v>
      </c>
      <c r="G22" s="14"/>
      <c r="H22" s="14"/>
      <c r="I22" s="14"/>
      <c r="J22" s="26">
        <v>128</v>
      </c>
      <c r="K22" s="27">
        <v>1.9841463565826416</v>
      </c>
      <c r="L22" s="26">
        <v>0</v>
      </c>
      <c r="M22" s="26">
        <v>0</v>
      </c>
      <c r="N22" s="28">
        <f>$S$6</f>
        <v>0.80200000000000005</v>
      </c>
      <c r="O22" s="26">
        <f t="shared" si="11"/>
        <v>7040</v>
      </c>
      <c r="P22" s="29"/>
      <c r="Q22" s="4">
        <v>0.8</v>
      </c>
      <c r="R22" s="14"/>
      <c r="S22" s="23"/>
      <c r="T22" s="17"/>
    </row>
    <row r="23" spans="1:20" ht="19.5" customHeight="1" x14ac:dyDescent="0.25">
      <c r="A23" s="4">
        <f t="shared" si="8"/>
        <v>8.9262199225601222</v>
      </c>
      <c r="B23" s="4">
        <f t="shared" si="9"/>
        <v>4.304697107716108</v>
      </c>
      <c r="C23" s="5">
        <v>0</v>
      </c>
      <c r="D23" s="5">
        <v>0</v>
      </c>
      <c r="E23" s="24">
        <f t="shared" si="10"/>
        <v>0.75</v>
      </c>
      <c r="F23" s="25">
        <v>7040</v>
      </c>
      <c r="G23" s="14"/>
      <c r="H23" s="14"/>
      <c r="I23" s="14"/>
      <c r="J23" s="26">
        <v>144</v>
      </c>
      <c r="K23" s="27">
        <v>1.7655133008956909</v>
      </c>
      <c r="L23" s="26">
        <v>0</v>
      </c>
      <c r="M23" s="26">
        <v>0</v>
      </c>
      <c r="N23" s="28">
        <f>$S$7</f>
        <v>0.75</v>
      </c>
      <c r="O23" s="26">
        <f t="shared" si="11"/>
        <v>7040</v>
      </c>
      <c r="P23" s="29"/>
      <c r="Q23" s="4">
        <v>0.8</v>
      </c>
      <c r="R23" s="14"/>
      <c r="S23" s="23"/>
      <c r="T23" s="17"/>
    </row>
    <row r="24" spans="1:20" ht="19.5" customHeight="1" x14ac:dyDescent="0.25">
      <c r="A24" s="4">
        <f t="shared" si="8"/>
        <v>9.7156746864465244</v>
      </c>
      <c r="B24" s="4">
        <f t="shared" si="9"/>
        <v>4.5294016494804925</v>
      </c>
      <c r="C24" s="5">
        <v>0</v>
      </c>
      <c r="D24" s="5">
        <v>0</v>
      </c>
      <c r="E24" s="24">
        <f t="shared" si="10"/>
        <v>0.70499999999999996</v>
      </c>
      <c r="F24" s="25">
        <v>7040</v>
      </c>
      <c r="G24" s="14"/>
      <c r="H24" s="14"/>
      <c r="I24" s="14"/>
      <c r="J24" s="26">
        <v>148.95999145507812</v>
      </c>
      <c r="K24" s="27">
        <v>1.6779258251190186</v>
      </c>
      <c r="L24" s="26">
        <v>0</v>
      </c>
      <c r="M24" s="26">
        <v>0</v>
      </c>
      <c r="N24" s="28">
        <f>$S$8</f>
        <v>0.70499999999999996</v>
      </c>
      <c r="O24" s="26">
        <f t="shared" si="11"/>
        <v>7040</v>
      </c>
      <c r="P24" s="29"/>
      <c r="Q24" s="4">
        <v>0.8</v>
      </c>
      <c r="R24" s="14"/>
      <c r="S24" s="23"/>
      <c r="T24" s="17"/>
    </row>
    <row r="25" spans="1:20" ht="19.5" customHeight="1" x14ac:dyDescent="0.25">
      <c r="A25" s="15" t="s">
        <v>4</v>
      </c>
      <c r="B25" s="16"/>
      <c r="C25" s="16"/>
      <c r="D25" s="16"/>
      <c r="E25" s="24"/>
      <c r="F25" s="22"/>
      <c r="G25" s="14"/>
      <c r="H25" s="14"/>
      <c r="I25" s="14"/>
      <c r="J25" s="26"/>
      <c r="K25" s="27"/>
      <c r="L25" s="26"/>
      <c r="M25" s="26"/>
      <c r="N25" s="28"/>
      <c r="O25" s="26"/>
      <c r="P25" s="29"/>
      <c r="Q25" s="17"/>
      <c r="R25" s="14"/>
      <c r="S25" s="23"/>
      <c r="T25" s="17"/>
    </row>
    <row r="26" spans="1:20" ht="19.5" customHeight="1" x14ac:dyDescent="0.25">
      <c r="A26" s="4">
        <f t="shared" ref="A26:A32" si="12">J26*60*24/1000000*B26*10</f>
        <v>3.7882658940113423</v>
      </c>
      <c r="B26" s="4">
        <f t="shared" ref="B26:B32" si="13">$T$3/K26</f>
        <v>2.9990197988661818</v>
      </c>
      <c r="C26" s="5">
        <v>0</v>
      </c>
      <c r="D26" s="5">
        <v>0</v>
      </c>
      <c r="E26" s="24">
        <f t="shared" ref="E26:E32" si="14">N26</f>
        <v>0.77500000000000002</v>
      </c>
      <c r="F26" s="25">
        <v>7480</v>
      </c>
      <c r="G26" s="14"/>
      <c r="H26" s="14"/>
      <c r="I26" s="14"/>
      <c r="J26" s="26">
        <v>87.720001220703125</v>
      </c>
      <c r="K26" s="27">
        <v>2.5341613292694092</v>
      </c>
      <c r="L26" s="26">
        <v>0</v>
      </c>
      <c r="M26" s="26">
        <v>0</v>
      </c>
      <c r="N26" s="28">
        <f>$S$2</f>
        <v>0.77500000000000002</v>
      </c>
      <c r="O26" s="26">
        <f t="shared" ref="O26:O32" si="15">$T$2*Q26</f>
        <v>7480</v>
      </c>
      <c r="P26" s="29"/>
      <c r="Q26" s="4">
        <v>0.85</v>
      </c>
      <c r="R26" s="14"/>
      <c r="S26" s="23"/>
      <c r="T26" s="17"/>
    </row>
    <row r="27" spans="1:20" ht="19.5" customHeight="1" x14ac:dyDescent="0.25">
      <c r="A27" s="4">
        <f t="shared" si="12"/>
        <v>4.5345772488085245</v>
      </c>
      <c r="B27" s="4">
        <f t="shared" si="13"/>
        <v>3.0872666454306401</v>
      </c>
      <c r="C27" s="5">
        <v>0</v>
      </c>
      <c r="D27" s="5">
        <v>0</v>
      </c>
      <c r="E27" s="24">
        <f t="shared" si="14"/>
        <v>0.80700000000000005</v>
      </c>
      <c r="F27" s="25">
        <v>7480</v>
      </c>
      <c r="G27" s="14"/>
      <c r="H27" s="14"/>
      <c r="I27" s="14"/>
      <c r="J27" s="26">
        <v>102</v>
      </c>
      <c r="K27" s="27">
        <v>2.4617245197296143</v>
      </c>
      <c r="L27" s="26">
        <v>0</v>
      </c>
      <c r="M27" s="26">
        <v>0</v>
      </c>
      <c r="N27" s="28">
        <f>$S$3</f>
        <v>0.80700000000000005</v>
      </c>
      <c r="O27" s="26">
        <f t="shared" si="15"/>
        <v>7480</v>
      </c>
      <c r="P27" s="29"/>
      <c r="Q27" s="4">
        <v>0.85</v>
      </c>
      <c r="R27" s="14"/>
      <c r="S27" s="23"/>
      <c r="T27" s="17"/>
    </row>
    <row r="28" spans="1:20" ht="19.5" customHeight="1" x14ac:dyDescent="0.25">
      <c r="A28" s="4">
        <f t="shared" si="12"/>
        <v>5.0123803522979848</v>
      </c>
      <c r="B28" s="4">
        <f t="shared" si="13"/>
        <v>3.1500630670550431</v>
      </c>
      <c r="C28" s="5">
        <v>0</v>
      </c>
      <c r="D28" s="5">
        <v>0</v>
      </c>
      <c r="E28" s="24">
        <f t="shared" si="14"/>
        <v>0.81</v>
      </c>
      <c r="F28" s="25">
        <v>7480</v>
      </c>
      <c r="G28" s="14"/>
      <c r="H28" s="14"/>
      <c r="I28" s="14"/>
      <c r="J28" s="26">
        <v>110.5</v>
      </c>
      <c r="K28" s="27">
        <v>2.4126501083374023</v>
      </c>
      <c r="L28" s="26">
        <v>0</v>
      </c>
      <c r="M28" s="26">
        <v>0</v>
      </c>
      <c r="N28" s="28">
        <f>$S$4</f>
        <v>0.81</v>
      </c>
      <c r="O28" s="26">
        <f t="shared" si="15"/>
        <v>7480</v>
      </c>
      <c r="P28" s="29"/>
      <c r="Q28" s="4">
        <v>0.85</v>
      </c>
      <c r="R28" s="14"/>
      <c r="S28" s="23"/>
      <c r="T28" s="17"/>
    </row>
    <row r="29" spans="1:20" ht="19.5" customHeight="1" x14ac:dyDescent="0.25">
      <c r="A29" s="4">
        <f t="shared" si="12"/>
        <v>5.8743367522037016</v>
      </c>
      <c r="B29" s="4">
        <f t="shared" si="13"/>
        <v>3.3098584359948737</v>
      </c>
      <c r="C29" s="5">
        <v>0</v>
      </c>
      <c r="D29" s="5">
        <v>0</v>
      </c>
      <c r="E29" s="24">
        <f t="shared" si="14"/>
        <v>0.81</v>
      </c>
      <c r="F29" s="25">
        <v>7480</v>
      </c>
      <c r="G29" s="14"/>
      <c r="H29" s="14"/>
      <c r="I29" s="14"/>
      <c r="J29" s="26">
        <v>123.25</v>
      </c>
      <c r="K29" s="27">
        <v>2.296170711517334</v>
      </c>
      <c r="L29" s="26">
        <v>0</v>
      </c>
      <c r="M29" s="26">
        <v>0</v>
      </c>
      <c r="N29" s="28">
        <f>$S$5</f>
        <v>0.81</v>
      </c>
      <c r="O29" s="26">
        <f t="shared" si="15"/>
        <v>7480</v>
      </c>
      <c r="P29" s="29"/>
      <c r="Q29" s="4">
        <v>0.85</v>
      </c>
      <c r="R29" s="14"/>
      <c r="S29" s="23"/>
      <c r="T29" s="17"/>
    </row>
    <row r="30" spans="1:20" ht="19.5" customHeight="1" x14ac:dyDescent="0.25">
      <c r="A30" s="4">
        <f t="shared" si="12"/>
        <v>6.9298258075937591</v>
      </c>
      <c r="B30" s="4">
        <f t="shared" si="13"/>
        <v>3.5385139948906041</v>
      </c>
      <c r="C30" s="5">
        <v>0</v>
      </c>
      <c r="D30" s="5">
        <v>0</v>
      </c>
      <c r="E30" s="24">
        <f t="shared" si="14"/>
        <v>0.80200000000000005</v>
      </c>
      <c r="F30" s="25">
        <v>7480</v>
      </c>
      <c r="G30" s="14"/>
      <c r="H30" s="14"/>
      <c r="I30" s="14"/>
      <c r="J30" s="26">
        <v>136</v>
      </c>
      <c r="K30" s="27">
        <v>2.147794246673584</v>
      </c>
      <c r="L30" s="26">
        <v>0</v>
      </c>
      <c r="M30" s="26">
        <v>0</v>
      </c>
      <c r="N30" s="28">
        <f>$S$6</f>
        <v>0.80200000000000005</v>
      </c>
      <c r="O30" s="26">
        <f t="shared" si="15"/>
        <v>7480</v>
      </c>
      <c r="P30" s="29"/>
      <c r="Q30" s="4">
        <v>0.85</v>
      </c>
      <c r="R30" s="14"/>
      <c r="S30" s="23"/>
      <c r="T30" s="17"/>
    </row>
    <row r="31" spans="1:20" ht="19.5" customHeight="1" x14ac:dyDescent="0.25">
      <c r="A31" s="4">
        <f t="shared" si="12"/>
        <v>8.8735781460527203</v>
      </c>
      <c r="B31" s="4">
        <f t="shared" si="13"/>
        <v>4.0275863044901605</v>
      </c>
      <c r="C31" s="5">
        <v>0</v>
      </c>
      <c r="D31" s="5">
        <v>0</v>
      </c>
      <c r="E31" s="24">
        <f t="shared" si="14"/>
        <v>0.75</v>
      </c>
      <c r="F31" s="25">
        <v>7480</v>
      </c>
      <c r="G31" s="14"/>
      <c r="H31" s="14"/>
      <c r="I31" s="14"/>
      <c r="J31" s="26">
        <v>153</v>
      </c>
      <c r="K31" s="27">
        <v>1.886986255645752</v>
      </c>
      <c r="L31" s="26">
        <v>0</v>
      </c>
      <c r="M31" s="26">
        <v>0</v>
      </c>
      <c r="N31" s="28">
        <f>$S$7</f>
        <v>0.75</v>
      </c>
      <c r="O31" s="26">
        <f t="shared" si="15"/>
        <v>7480</v>
      </c>
      <c r="P31" s="29"/>
      <c r="Q31" s="4">
        <v>0.85</v>
      </c>
      <c r="R31" s="14"/>
      <c r="S31" s="23"/>
      <c r="T31" s="17"/>
    </row>
    <row r="32" spans="1:20" ht="19.5" customHeight="1" x14ac:dyDescent="0.25">
      <c r="A32" s="4">
        <f t="shared" si="12"/>
        <v>9.7143318036106496</v>
      </c>
      <c r="B32" s="4">
        <f t="shared" si="13"/>
        <v>4.2623766793448015</v>
      </c>
      <c r="C32" s="5">
        <v>0</v>
      </c>
      <c r="D32" s="5">
        <v>0</v>
      </c>
      <c r="E32" s="24">
        <f t="shared" si="14"/>
        <v>0.70499999999999996</v>
      </c>
      <c r="F32" s="25">
        <v>7480</v>
      </c>
      <c r="G32" s="14"/>
      <c r="H32" s="14"/>
      <c r="I32" s="14"/>
      <c r="J32" s="26">
        <v>158.27000427246094</v>
      </c>
      <c r="K32" s="27">
        <v>1.7830427885055542</v>
      </c>
      <c r="L32" s="26">
        <v>0</v>
      </c>
      <c r="M32" s="26">
        <v>0</v>
      </c>
      <c r="N32" s="28">
        <f>$S$8</f>
        <v>0.70499999999999996</v>
      </c>
      <c r="O32" s="26">
        <f t="shared" si="15"/>
        <v>7480</v>
      </c>
      <c r="P32" s="29"/>
      <c r="Q32" s="4">
        <v>0.85</v>
      </c>
      <c r="R32" s="14"/>
      <c r="S32" s="23"/>
      <c r="T32" s="17"/>
    </row>
    <row r="33" spans="1:20" ht="19.5" customHeight="1" x14ac:dyDescent="0.25">
      <c r="A33" s="15" t="s">
        <v>4</v>
      </c>
      <c r="B33" s="16"/>
      <c r="C33" s="16"/>
      <c r="D33" s="16"/>
      <c r="E33" s="24"/>
      <c r="F33" s="22"/>
      <c r="G33" s="14"/>
      <c r="H33" s="14"/>
      <c r="I33" s="14"/>
      <c r="J33" s="26"/>
      <c r="K33" s="27"/>
      <c r="L33" s="26"/>
      <c r="M33" s="26"/>
      <c r="N33" s="28"/>
      <c r="O33" s="26"/>
      <c r="P33" s="29"/>
      <c r="Q33" s="17"/>
      <c r="R33" s="14"/>
      <c r="S33" s="23"/>
      <c r="T33" s="17"/>
    </row>
    <row r="34" spans="1:20" ht="19.5" customHeight="1" x14ac:dyDescent="0.25">
      <c r="A34" s="4">
        <f t="shared" ref="A34:A40" si="16">J34*60*24/1000000*B34*10</f>
        <v>3.6404684129251801</v>
      </c>
      <c r="B34" s="4">
        <f t="shared" ref="B34:B40" si="17">$T$3/K34</f>
        <v>2.7219026047487755</v>
      </c>
      <c r="C34" s="5">
        <v>0</v>
      </c>
      <c r="D34" s="5">
        <v>0</v>
      </c>
      <c r="E34" s="24">
        <f t="shared" ref="E34:E40" si="18">N34</f>
        <v>0.77500000000000002</v>
      </c>
      <c r="F34" s="25">
        <v>7920</v>
      </c>
      <c r="G34" s="14"/>
      <c r="H34" s="14"/>
      <c r="I34" s="14"/>
      <c r="J34" s="26">
        <v>92.879997253417969</v>
      </c>
      <c r="K34" s="27">
        <v>2.7921645641326904</v>
      </c>
      <c r="L34" s="26">
        <v>0</v>
      </c>
      <c r="M34" s="26">
        <v>0</v>
      </c>
      <c r="N34" s="28">
        <f>$S$2</f>
        <v>0.77500000000000002</v>
      </c>
      <c r="O34" s="26">
        <f t="shared" ref="O34:O40" si="19">$T$2*Q34</f>
        <v>7920</v>
      </c>
      <c r="P34" s="29"/>
      <c r="Q34" s="4">
        <v>0.9</v>
      </c>
      <c r="R34" s="14"/>
      <c r="S34" s="23"/>
      <c r="T34" s="17"/>
    </row>
    <row r="35" spans="1:20" ht="19.5" customHeight="1" x14ac:dyDescent="0.25">
      <c r="A35" s="4">
        <f t="shared" si="16"/>
        <v>4.3667026587680544</v>
      </c>
      <c r="B35" s="4">
        <f t="shared" si="17"/>
        <v>2.8078077795576486</v>
      </c>
      <c r="C35" s="5">
        <v>0</v>
      </c>
      <c r="D35" s="5">
        <v>0</v>
      </c>
      <c r="E35" s="24">
        <f t="shared" si="18"/>
        <v>0.80700000000000005</v>
      </c>
      <c r="F35" s="25">
        <v>7920</v>
      </c>
      <c r="G35" s="14"/>
      <c r="H35" s="14"/>
      <c r="I35" s="14"/>
      <c r="J35" s="26">
        <v>108</v>
      </c>
      <c r="K35" s="27">
        <v>2.7067379951477051</v>
      </c>
      <c r="L35" s="26">
        <v>0</v>
      </c>
      <c r="M35" s="26">
        <v>0</v>
      </c>
      <c r="N35" s="28">
        <f>$S$3</f>
        <v>0.80700000000000005</v>
      </c>
      <c r="O35" s="26">
        <f t="shared" si="19"/>
        <v>7920</v>
      </c>
      <c r="P35" s="29"/>
      <c r="Q35" s="4">
        <v>0.9</v>
      </c>
      <c r="R35" s="14"/>
      <c r="S35" s="23"/>
      <c r="T35" s="17"/>
    </row>
    <row r="36" spans="1:20" ht="19.5" customHeight="1" x14ac:dyDescent="0.25">
      <c r="A36" s="4">
        <f t="shared" si="16"/>
        <v>4.8354869015351483</v>
      </c>
      <c r="B36" s="4">
        <f t="shared" si="17"/>
        <v>2.8700658247478326</v>
      </c>
      <c r="C36" s="5">
        <v>0</v>
      </c>
      <c r="D36" s="5">
        <v>0</v>
      </c>
      <c r="E36" s="24">
        <f t="shared" si="18"/>
        <v>0.81</v>
      </c>
      <c r="F36" s="25">
        <v>7920</v>
      </c>
      <c r="G36" s="14"/>
      <c r="H36" s="14"/>
      <c r="I36" s="14"/>
      <c r="J36" s="26">
        <v>117</v>
      </c>
      <c r="K36" s="27">
        <v>2.6480228900909424</v>
      </c>
      <c r="L36" s="26">
        <v>0</v>
      </c>
      <c r="M36" s="26">
        <v>0</v>
      </c>
      <c r="N36" s="28">
        <f>$S$4</f>
        <v>0.81</v>
      </c>
      <c r="O36" s="26">
        <f t="shared" si="19"/>
        <v>7920</v>
      </c>
      <c r="P36" s="29"/>
      <c r="Q36" s="4">
        <v>0.9</v>
      </c>
      <c r="R36" s="14"/>
      <c r="S36" s="23"/>
      <c r="T36" s="17"/>
    </row>
    <row r="37" spans="1:20" ht="19.5" customHeight="1" x14ac:dyDescent="0.25">
      <c r="A37" s="4">
        <f t="shared" si="16"/>
        <v>5.6930157259515912</v>
      </c>
      <c r="B37" s="4">
        <f t="shared" si="17"/>
        <v>3.0294889984842439</v>
      </c>
      <c r="C37" s="5">
        <v>0</v>
      </c>
      <c r="D37" s="5">
        <v>0</v>
      </c>
      <c r="E37" s="24">
        <f t="shared" si="18"/>
        <v>0.81</v>
      </c>
      <c r="F37" s="25">
        <v>7920</v>
      </c>
      <c r="G37" s="14"/>
      <c r="H37" s="14"/>
      <c r="I37" s="14"/>
      <c r="J37" s="26">
        <v>130.5</v>
      </c>
      <c r="K37" s="27">
        <v>2.5086739063262939</v>
      </c>
      <c r="L37" s="26">
        <v>0</v>
      </c>
      <c r="M37" s="26">
        <v>0</v>
      </c>
      <c r="N37" s="28">
        <f>$S$5</f>
        <v>0.81</v>
      </c>
      <c r="O37" s="26">
        <f t="shared" si="19"/>
        <v>7920</v>
      </c>
      <c r="P37" s="29"/>
      <c r="Q37" s="4">
        <v>0.9</v>
      </c>
      <c r="R37" s="14"/>
      <c r="S37" s="23"/>
      <c r="T37" s="17"/>
    </row>
    <row r="38" spans="1:20" ht="19.5" customHeight="1" x14ac:dyDescent="0.25">
      <c r="A38" s="4">
        <f t="shared" si="16"/>
        <v>6.7589427187885267</v>
      </c>
      <c r="B38" s="4">
        <f t="shared" si="17"/>
        <v>3.2595209870700845</v>
      </c>
      <c r="C38" s="5">
        <v>0</v>
      </c>
      <c r="D38" s="5">
        <v>0</v>
      </c>
      <c r="E38" s="24">
        <f t="shared" si="18"/>
        <v>0.80200000000000005</v>
      </c>
      <c r="F38" s="25">
        <v>7920</v>
      </c>
      <c r="G38" s="14"/>
      <c r="H38" s="14"/>
      <c r="I38" s="14"/>
      <c r="J38" s="26">
        <v>144</v>
      </c>
      <c r="K38" s="27">
        <v>2.3316309452056885</v>
      </c>
      <c r="L38" s="26">
        <v>0</v>
      </c>
      <c r="M38" s="26">
        <v>0</v>
      </c>
      <c r="N38" s="28">
        <f>$S$6</f>
        <v>0.80200000000000005</v>
      </c>
      <c r="O38" s="26">
        <f t="shared" si="19"/>
        <v>7920</v>
      </c>
      <c r="P38" s="29"/>
      <c r="Q38" s="4">
        <v>0.9</v>
      </c>
      <c r="R38" s="14"/>
      <c r="S38" s="23"/>
      <c r="T38" s="17"/>
    </row>
    <row r="39" spans="1:20" ht="19.5" customHeight="1" x14ac:dyDescent="0.25">
      <c r="A39" s="4">
        <f t="shared" si="16"/>
        <v>8.7681161837595152</v>
      </c>
      <c r="B39" s="4">
        <f t="shared" si="17"/>
        <v>3.7586231926266782</v>
      </c>
      <c r="C39" s="5">
        <v>0</v>
      </c>
      <c r="D39" s="5">
        <v>0</v>
      </c>
      <c r="E39" s="24">
        <f t="shared" si="18"/>
        <v>0.75</v>
      </c>
      <c r="F39" s="25">
        <v>7920</v>
      </c>
      <c r="G39" s="14"/>
      <c r="H39" s="14"/>
      <c r="I39" s="14"/>
      <c r="J39" s="26">
        <v>162</v>
      </c>
      <c r="K39" s="27">
        <v>2.0220170021057129</v>
      </c>
      <c r="L39" s="26">
        <v>0</v>
      </c>
      <c r="M39" s="26">
        <v>0</v>
      </c>
      <c r="N39" s="28">
        <f>$S$7</f>
        <v>0.75</v>
      </c>
      <c r="O39" s="26">
        <f t="shared" si="19"/>
        <v>7920</v>
      </c>
      <c r="P39" s="29"/>
      <c r="Q39" s="4">
        <v>0.9</v>
      </c>
      <c r="R39" s="14"/>
      <c r="S39" s="23"/>
      <c r="T39" s="17"/>
    </row>
    <row r="40" spans="1:20" ht="19.5" customHeight="1" x14ac:dyDescent="0.25">
      <c r="A40" s="4">
        <f t="shared" si="16"/>
        <v>9.6562857488025085</v>
      </c>
      <c r="B40" s="4">
        <f t="shared" si="17"/>
        <v>4.001523999853128</v>
      </c>
      <c r="C40" s="5">
        <v>0</v>
      </c>
      <c r="D40" s="5">
        <v>0</v>
      </c>
      <c r="E40" s="24">
        <f t="shared" si="18"/>
        <v>0.70499999999999996</v>
      </c>
      <c r="F40" s="25">
        <v>7920</v>
      </c>
      <c r="G40" s="14"/>
      <c r="H40" s="14"/>
      <c r="I40" s="14"/>
      <c r="J40" s="26">
        <v>167.58000183105469</v>
      </c>
      <c r="K40" s="27">
        <v>1.8992763757705688</v>
      </c>
      <c r="L40" s="26">
        <v>0</v>
      </c>
      <c r="M40" s="26">
        <v>0</v>
      </c>
      <c r="N40" s="28">
        <f>$S$8</f>
        <v>0.70499999999999996</v>
      </c>
      <c r="O40" s="26">
        <f t="shared" si="19"/>
        <v>7920</v>
      </c>
      <c r="P40" s="29"/>
      <c r="Q40" s="4">
        <v>0.9</v>
      </c>
      <c r="R40" s="14"/>
      <c r="S40" s="23"/>
      <c r="T40" s="17"/>
    </row>
    <row r="41" spans="1:20" ht="19.5" customHeight="1" x14ac:dyDescent="0.25">
      <c r="A41" s="15" t="s">
        <v>4</v>
      </c>
      <c r="B41" s="16"/>
      <c r="C41" s="16"/>
      <c r="D41" s="16"/>
      <c r="E41" s="24"/>
      <c r="F41" s="22"/>
      <c r="G41" s="14"/>
      <c r="H41" s="14"/>
      <c r="I41" s="14"/>
      <c r="J41" s="26"/>
      <c r="K41" s="27"/>
      <c r="L41" s="26"/>
      <c r="M41" s="26"/>
      <c r="N41" s="28"/>
      <c r="O41" s="26"/>
      <c r="P41" s="29"/>
      <c r="Q41" s="17"/>
      <c r="R41" s="14"/>
      <c r="S41" s="23"/>
      <c r="T41" s="17"/>
    </row>
    <row r="42" spans="1:20" ht="19.5" customHeight="1" x14ac:dyDescent="0.25">
      <c r="A42" s="4">
        <f t="shared" ref="A42:A48" si="20">J42*60*24/1000000*B42*10</f>
        <v>3.4786356224391572</v>
      </c>
      <c r="B42" s="4">
        <f t="shared" ref="B42:B48" si="21">$T$3/K42</f>
        <v>2.4640140225214644</v>
      </c>
      <c r="C42" s="5">
        <v>0</v>
      </c>
      <c r="D42" s="5">
        <v>0</v>
      </c>
      <c r="E42" s="24">
        <f t="shared" ref="E42:E48" si="22">N42</f>
        <v>0.77500000000000002</v>
      </c>
      <c r="F42" s="25">
        <v>8360</v>
      </c>
      <c r="G42" s="14"/>
      <c r="H42" s="14"/>
      <c r="I42" s="14"/>
      <c r="J42" s="26">
        <v>98.039993286132813</v>
      </c>
      <c r="K42" s="27">
        <v>3.0843980312347412</v>
      </c>
      <c r="L42" s="26">
        <v>0</v>
      </c>
      <c r="M42" s="26">
        <v>0</v>
      </c>
      <c r="N42" s="28">
        <f>$S$2</f>
        <v>0.77500000000000002</v>
      </c>
      <c r="O42" s="26">
        <f t="shared" ref="O42:O48" si="23">$T$2*Q42</f>
        <v>8360</v>
      </c>
      <c r="P42" s="29"/>
      <c r="Q42" s="4">
        <v>0.95</v>
      </c>
      <c r="R42" s="14"/>
      <c r="S42" s="23"/>
      <c r="T42" s="17"/>
    </row>
    <row r="43" spans="1:20" ht="19.5" customHeight="1" x14ac:dyDescent="0.25">
      <c r="A43" s="4">
        <f t="shared" si="20"/>
        <v>4.1807646086130346</v>
      </c>
      <c r="B43" s="4">
        <f t="shared" si="21"/>
        <v>2.5467620666502402</v>
      </c>
      <c r="C43" s="5">
        <v>0</v>
      </c>
      <c r="D43" s="5">
        <v>0</v>
      </c>
      <c r="E43" s="24">
        <f t="shared" si="22"/>
        <v>0.80700000000000005</v>
      </c>
      <c r="F43" s="25">
        <v>8360</v>
      </c>
      <c r="G43" s="14"/>
      <c r="H43" s="14"/>
      <c r="I43" s="14"/>
      <c r="J43" s="26">
        <v>114</v>
      </c>
      <c r="K43" s="27">
        <v>2.9841814041137695</v>
      </c>
      <c r="L43" s="26">
        <v>0</v>
      </c>
      <c r="M43" s="26">
        <v>0</v>
      </c>
      <c r="N43" s="28">
        <f>$S$3</f>
        <v>0.80700000000000005</v>
      </c>
      <c r="O43" s="26">
        <f t="shared" si="23"/>
        <v>8360</v>
      </c>
      <c r="P43" s="29"/>
      <c r="Q43" s="4">
        <v>0.95</v>
      </c>
      <c r="R43" s="14"/>
      <c r="S43" s="23"/>
      <c r="T43" s="17"/>
    </row>
    <row r="44" spans="1:20" ht="19.5" customHeight="1" x14ac:dyDescent="0.25">
      <c r="A44" s="4">
        <f t="shared" si="20"/>
        <v>4.6378676219131316</v>
      </c>
      <c r="B44" s="4">
        <f t="shared" si="21"/>
        <v>2.6078877766043251</v>
      </c>
      <c r="C44" s="5">
        <v>0</v>
      </c>
      <c r="D44" s="5">
        <v>0</v>
      </c>
      <c r="E44" s="24">
        <f t="shared" si="22"/>
        <v>0.81</v>
      </c>
      <c r="F44" s="25">
        <v>8360</v>
      </c>
      <c r="G44" s="14"/>
      <c r="H44" s="14"/>
      <c r="I44" s="14"/>
      <c r="J44" s="26">
        <v>123.5</v>
      </c>
      <c r="K44" s="27">
        <v>2.9142358303070068</v>
      </c>
      <c r="L44" s="26">
        <v>0</v>
      </c>
      <c r="M44" s="26">
        <v>0</v>
      </c>
      <c r="N44" s="28">
        <f>$S$4</f>
        <v>0.81</v>
      </c>
      <c r="O44" s="26">
        <f t="shared" si="23"/>
        <v>8360</v>
      </c>
      <c r="P44" s="29"/>
      <c r="Q44" s="4">
        <v>0.95</v>
      </c>
      <c r="R44" s="14"/>
      <c r="S44" s="23"/>
      <c r="T44" s="17"/>
    </row>
    <row r="45" spans="1:20" ht="19.5" customHeight="1" x14ac:dyDescent="0.25">
      <c r="A45" s="4">
        <f t="shared" si="20"/>
        <v>5.4854716941034329</v>
      </c>
      <c r="B45" s="4">
        <f t="shared" si="21"/>
        <v>2.7654122273157054</v>
      </c>
      <c r="C45" s="5">
        <v>0</v>
      </c>
      <c r="D45" s="5">
        <v>0</v>
      </c>
      <c r="E45" s="24">
        <f t="shared" si="22"/>
        <v>0.81</v>
      </c>
      <c r="F45" s="25">
        <v>8360</v>
      </c>
      <c r="G45" s="14"/>
      <c r="H45" s="14"/>
      <c r="I45" s="14"/>
      <c r="J45" s="26">
        <v>137.75</v>
      </c>
      <c r="K45" s="27">
        <v>2.7482340335845947</v>
      </c>
      <c r="L45" s="26">
        <v>0</v>
      </c>
      <c r="M45" s="26">
        <v>0</v>
      </c>
      <c r="N45" s="28">
        <f>$S$5</f>
        <v>0.81</v>
      </c>
      <c r="O45" s="26">
        <f t="shared" si="23"/>
        <v>8360</v>
      </c>
      <c r="P45" s="29"/>
      <c r="Q45" s="4">
        <v>0.95</v>
      </c>
      <c r="R45" s="14"/>
      <c r="S45" s="23"/>
      <c r="T45" s="17"/>
    </row>
    <row r="46" spans="1:20" ht="19.5" customHeight="1" x14ac:dyDescent="0.25">
      <c r="A46" s="4">
        <f t="shared" si="20"/>
        <v>6.554644918808795</v>
      </c>
      <c r="B46" s="4">
        <f t="shared" si="21"/>
        <v>2.9946294402452467</v>
      </c>
      <c r="C46" s="5">
        <v>0</v>
      </c>
      <c r="D46" s="5">
        <v>0</v>
      </c>
      <c r="E46" s="24">
        <f t="shared" si="22"/>
        <v>0.80200000000000005</v>
      </c>
      <c r="F46" s="25">
        <v>8360</v>
      </c>
      <c r="G46" s="14"/>
      <c r="H46" s="14"/>
      <c r="I46" s="14"/>
      <c r="J46" s="26">
        <v>152</v>
      </c>
      <c r="K46" s="27">
        <v>2.5378766059875488</v>
      </c>
      <c r="L46" s="26">
        <v>0</v>
      </c>
      <c r="M46" s="26">
        <v>0</v>
      </c>
      <c r="N46" s="28">
        <f>$S$6</f>
        <v>0.80200000000000005</v>
      </c>
      <c r="O46" s="26">
        <f t="shared" si="23"/>
        <v>8360</v>
      </c>
      <c r="P46" s="29"/>
      <c r="Q46" s="4">
        <v>0.95</v>
      </c>
      <c r="R46" s="14"/>
      <c r="S46" s="23"/>
      <c r="T46" s="17"/>
    </row>
    <row r="47" spans="1:20" ht="19.5" customHeight="1" x14ac:dyDescent="0.25">
      <c r="A47" s="4">
        <f t="shared" si="20"/>
        <v>8.616586870057656</v>
      </c>
      <c r="B47" s="4">
        <f t="shared" si="21"/>
        <v>3.499263673675137</v>
      </c>
      <c r="C47" s="5">
        <v>0</v>
      </c>
      <c r="D47" s="5">
        <v>0</v>
      </c>
      <c r="E47" s="24">
        <f t="shared" si="22"/>
        <v>0.75</v>
      </c>
      <c r="F47" s="25">
        <v>8360</v>
      </c>
      <c r="G47" s="14"/>
      <c r="H47" s="14"/>
      <c r="I47" s="14"/>
      <c r="J47" s="26">
        <v>171</v>
      </c>
      <c r="K47" s="27">
        <v>2.1718854904174805</v>
      </c>
      <c r="L47" s="26">
        <v>0</v>
      </c>
      <c r="M47" s="26">
        <v>0</v>
      </c>
      <c r="N47" s="28">
        <f>$S$7</f>
        <v>0.75</v>
      </c>
      <c r="O47" s="26">
        <f t="shared" si="23"/>
        <v>8360</v>
      </c>
      <c r="P47" s="29"/>
      <c r="Q47" s="4">
        <v>0.95</v>
      </c>
      <c r="R47" s="14"/>
      <c r="S47" s="23"/>
      <c r="T47" s="17"/>
    </row>
    <row r="48" spans="1:20" ht="19.5" customHeight="1" x14ac:dyDescent="0.25">
      <c r="A48" s="4">
        <f t="shared" si="20"/>
        <v>9.5477525966691399</v>
      </c>
      <c r="B48" s="4">
        <f t="shared" si="21"/>
        <v>3.7483089889562806</v>
      </c>
      <c r="C48" s="5">
        <v>0</v>
      </c>
      <c r="D48" s="5">
        <v>0</v>
      </c>
      <c r="E48" s="24">
        <f t="shared" si="22"/>
        <v>0.70499999999999996</v>
      </c>
      <c r="F48" s="25">
        <v>8360</v>
      </c>
      <c r="G48" s="14"/>
      <c r="H48" s="14"/>
      <c r="I48" s="14"/>
      <c r="J48" s="26">
        <v>176.88999938964844</v>
      </c>
      <c r="K48" s="27">
        <v>2.0275809764862061</v>
      </c>
      <c r="L48" s="26">
        <v>0</v>
      </c>
      <c r="M48" s="26">
        <v>0</v>
      </c>
      <c r="N48" s="28">
        <f>$S$8</f>
        <v>0.70499999999999996</v>
      </c>
      <c r="O48" s="26">
        <f t="shared" si="23"/>
        <v>8360</v>
      </c>
      <c r="P48" s="29"/>
      <c r="Q48" s="4">
        <v>0.95</v>
      </c>
      <c r="R48" s="14"/>
      <c r="S48" s="23"/>
      <c r="T48" s="17"/>
    </row>
    <row r="49" spans="1:20" ht="19.5" customHeight="1" x14ac:dyDescent="0.25">
      <c r="A49" s="15" t="s">
        <v>4</v>
      </c>
      <c r="B49" s="16"/>
      <c r="C49" s="16"/>
      <c r="D49" s="16"/>
      <c r="E49" s="24"/>
      <c r="F49" s="22"/>
      <c r="G49" s="14"/>
      <c r="H49" s="14"/>
      <c r="I49" s="14"/>
      <c r="J49" s="26"/>
      <c r="K49" s="27"/>
      <c r="L49" s="26"/>
      <c r="M49" s="26"/>
      <c r="N49" s="28"/>
      <c r="O49" s="26"/>
      <c r="P49" s="29"/>
      <c r="Q49" s="17"/>
      <c r="R49" s="14"/>
      <c r="S49" s="23"/>
      <c r="T49" s="17"/>
    </row>
    <row r="50" spans="1:20" ht="19.5" customHeight="1" x14ac:dyDescent="0.25">
      <c r="A50" s="4">
        <f t="shared" ref="A50:A56" si="24">J50*60*24/1000000*B50*10</f>
        <v>3.3072350782362019</v>
      </c>
      <c r="B50" s="4">
        <f t="shared" ref="B50:B56" si="25">$T$3/K50</f>
        <v>2.2254758667335772</v>
      </c>
      <c r="C50" s="5">
        <v>0</v>
      </c>
      <c r="D50" s="5">
        <v>0</v>
      </c>
      <c r="E50" s="24">
        <f t="shared" ref="E50:E56" si="26">N50</f>
        <v>0.77500000000000002</v>
      </c>
      <c r="F50" s="25">
        <v>8800</v>
      </c>
      <c r="G50" s="14"/>
      <c r="H50" s="14"/>
      <c r="I50" s="14"/>
      <c r="J50" s="26">
        <v>103.19999694824219</v>
      </c>
      <c r="K50" s="27">
        <v>3.4149999618530273</v>
      </c>
      <c r="L50" s="26">
        <v>0</v>
      </c>
      <c r="M50" s="26">
        <v>0</v>
      </c>
      <c r="N50" s="28">
        <f>$S$2</f>
        <v>0.77500000000000002</v>
      </c>
      <c r="O50" s="26">
        <f t="shared" ref="O50:O56" si="27">$T$2*Q50</f>
        <v>8800</v>
      </c>
      <c r="P50" s="29"/>
      <c r="Q50" s="5">
        <v>1</v>
      </c>
      <c r="R50" s="14"/>
      <c r="S50" s="23"/>
      <c r="T50" s="17"/>
    </row>
    <row r="51" spans="1:20" ht="19.5" customHeight="1" x14ac:dyDescent="0.25">
      <c r="A51" s="4">
        <f t="shared" si="24"/>
        <v>3.9820496096564577</v>
      </c>
      <c r="B51" s="4">
        <f t="shared" si="25"/>
        <v>2.3044268574400797</v>
      </c>
      <c r="C51" s="5">
        <v>0</v>
      </c>
      <c r="D51" s="5">
        <v>0</v>
      </c>
      <c r="E51" s="24">
        <f t="shared" si="26"/>
        <v>0.80700000000000005</v>
      </c>
      <c r="F51" s="25">
        <v>8800</v>
      </c>
      <c r="G51" s="14"/>
      <c r="H51" s="14"/>
      <c r="I51" s="14"/>
      <c r="J51" s="26">
        <v>120</v>
      </c>
      <c r="K51" s="27">
        <v>3.2980000972747803</v>
      </c>
      <c r="L51" s="26">
        <v>0</v>
      </c>
      <c r="M51" s="26">
        <v>0</v>
      </c>
      <c r="N51" s="28">
        <f>$S$3</f>
        <v>0.80700000000000005</v>
      </c>
      <c r="O51" s="26">
        <f t="shared" si="27"/>
        <v>8800</v>
      </c>
      <c r="P51" s="29"/>
      <c r="Q51" s="5">
        <v>1</v>
      </c>
      <c r="R51" s="14"/>
      <c r="S51" s="23"/>
      <c r="T51" s="17"/>
    </row>
    <row r="52" spans="1:20" ht="19.5" customHeight="1" x14ac:dyDescent="0.25">
      <c r="A52" s="4">
        <f t="shared" si="24"/>
        <v>4.4252567277831512</v>
      </c>
      <c r="B52" s="4">
        <f t="shared" si="25"/>
        <v>2.3639191921918541</v>
      </c>
      <c r="C52" s="5">
        <v>0</v>
      </c>
      <c r="D52" s="5">
        <v>0</v>
      </c>
      <c r="E52" s="24">
        <f t="shared" si="26"/>
        <v>0.81</v>
      </c>
      <c r="F52" s="25">
        <v>8800</v>
      </c>
      <c r="G52" s="14"/>
      <c r="H52" s="14"/>
      <c r="I52" s="14"/>
      <c r="J52" s="26">
        <v>130</v>
      </c>
      <c r="K52" s="27">
        <v>3.2149999141693115</v>
      </c>
      <c r="L52" s="26">
        <v>0</v>
      </c>
      <c r="M52" s="26">
        <v>0</v>
      </c>
      <c r="N52" s="28">
        <f>$S$4</f>
        <v>0.81</v>
      </c>
      <c r="O52" s="26">
        <f t="shared" si="27"/>
        <v>8800</v>
      </c>
      <c r="P52" s="29"/>
      <c r="Q52" s="5">
        <v>1</v>
      </c>
      <c r="R52" s="14"/>
      <c r="S52" s="23"/>
      <c r="T52" s="17"/>
    </row>
    <row r="53" spans="1:20" ht="19.5" customHeight="1" x14ac:dyDescent="0.25">
      <c r="A53" s="4">
        <f t="shared" si="24"/>
        <v>5.2580518859202607</v>
      </c>
      <c r="B53" s="4">
        <f t="shared" si="25"/>
        <v>2.5182240832951437</v>
      </c>
      <c r="C53" s="5">
        <v>0</v>
      </c>
      <c r="D53" s="5">
        <v>0</v>
      </c>
      <c r="E53" s="24">
        <f t="shared" si="26"/>
        <v>0.81</v>
      </c>
      <c r="F53" s="25">
        <v>8800</v>
      </c>
      <c r="G53" s="14"/>
      <c r="H53" s="14"/>
      <c r="I53" s="14"/>
      <c r="J53" s="26">
        <v>145</v>
      </c>
      <c r="K53" s="27">
        <v>3.0179998874664307</v>
      </c>
      <c r="L53" s="26">
        <v>0</v>
      </c>
      <c r="M53" s="26">
        <v>0</v>
      </c>
      <c r="N53" s="28">
        <f>$S$5</f>
        <v>0.81</v>
      </c>
      <c r="O53" s="26">
        <f t="shared" si="27"/>
        <v>8800</v>
      </c>
      <c r="P53" s="29"/>
      <c r="Q53" s="5">
        <v>1</v>
      </c>
      <c r="R53" s="14"/>
      <c r="S53" s="23"/>
      <c r="T53" s="17"/>
    </row>
    <row r="54" spans="1:20" ht="19.5" customHeight="1" x14ac:dyDescent="0.25">
      <c r="A54" s="4">
        <f t="shared" si="24"/>
        <v>6.3237268552822501</v>
      </c>
      <c r="B54" s="4">
        <f t="shared" si="25"/>
        <v>2.7446731142718099</v>
      </c>
      <c r="C54" s="5">
        <v>0</v>
      </c>
      <c r="D54" s="5">
        <v>0</v>
      </c>
      <c r="E54" s="24">
        <f t="shared" si="26"/>
        <v>0.80200000000000005</v>
      </c>
      <c r="F54" s="25">
        <v>8800</v>
      </c>
      <c r="G54" s="14"/>
      <c r="H54" s="14"/>
      <c r="I54" s="14"/>
      <c r="J54" s="26">
        <v>160</v>
      </c>
      <c r="K54" s="27">
        <v>2.7690000534057617</v>
      </c>
      <c r="L54" s="26">
        <v>0</v>
      </c>
      <c r="M54" s="26">
        <v>0</v>
      </c>
      <c r="N54" s="28">
        <f>$S$6</f>
        <v>0.80200000000000005</v>
      </c>
      <c r="O54" s="26">
        <f t="shared" si="27"/>
        <v>8800</v>
      </c>
      <c r="P54" s="29"/>
      <c r="Q54" s="5">
        <v>1</v>
      </c>
      <c r="R54" s="14"/>
      <c r="S54" s="23"/>
      <c r="T54" s="17"/>
    </row>
    <row r="55" spans="1:20" ht="19.5" customHeight="1" x14ac:dyDescent="0.25">
      <c r="A55" s="4">
        <f t="shared" si="24"/>
        <v>8.425662746710449</v>
      </c>
      <c r="B55" s="4">
        <f t="shared" si="25"/>
        <v>3.250641491786439</v>
      </c>
      <c r="C55" s="5">
        <v>0</v>
      </c>
      <c r="D55" s="5">
        <v>0</v>
      </c>
      <c r="E55" s="24">
        <f t="shared" si="26"/>
        <v>0.75</v>
      </c>
      <c r="F55" s="25">
        <v>8800</v>
      </c>
      <c r="G55" s="14"/>
      <c r="H55" s="14"/>
      <c r="I55" s="14"/>
      <c r="J55" s="26">
        <v>180</v>
      </c>
      <c r="K55" s="27">
        <v>2.3380000591278076</v>
      </c>
      <c r="L55" s="26">
        <v>0</v>
      </c>
      <c r="M55" s="26">
        <v>0</v>
      </c>
      <c r="N55" s="28">
        <f>$S$7</f>
        <v>0.75</v>
      </c>
      <c r="O55" s="26">
        <f t="shared" si="27"/>
        <v>8800</v>
      </c>
      <c r="P55" s="29"/>
      <c r="Q55" s="5">
        <v>1</v>
      </c>
      <c r="R55" s="14"/>
      <c r="S55" s="23"/>
      <c r="T55" s="17"/>
    </row>
    <row r="56" spans="1:20" ht="19.5" customHeight="1" x14ac:dyDescent="0.25">
      <c r="A56" s="4">
        <f t="shared" si="24"/>
        <v>9.3949877861839219</v>
      </c>
      <c r="B56" s="4">
        <f t="shared" si="25"/>
        <v>3.503919001433919</v>
      </c>
      <c r="C56" s="5">
        <v>0</v>
      </c>
      <c r="D56" s="5">
        <v>0</v>
      </c>
      <c r="E56" s="24">
        <f t="shared" si="26"/>
        <v>0.70499999999999996</v>
      </c>
      <c r="F56" s="25">
        <v>8800</v>
      </c>
      <c r="G56" s="14"/>
      <c r="H56" s="14"/>
      <c r="I56" s="14"/>
      <c r="J56" s="26">
        <v>186.19999694824219</v>
      </c>
      <c r="K56" s="27">
        <v>2.1689999103546143</v>
      </c>
      <c r="L56" s="26">
        <v>0</v>
      </c>
      <c r="M56" s="26">
        <v>0</v>
      </c>
      <c r="N56" s="28">
        <f>$S$8</f>
        <v>0.70499999999999996</v>
      </c>
      <c r="O56" s="26">
        <f t="shared" si="27"/>
        <v>8800</v>
      </c>
      <c r="P56" s="29"/>
      <c r="Q56" s="5">
        <v>1</v>
      </c>
      <c r="R56" s="14"/>
      <c r="S56" s="23"/>
      <c r="T56" s="17"/>
    </row>
    <row r="57" spans="1:20" ht="19.5" customHeight="1" x14ac:dyDescent="0.25">
      <c r="A57" s="15" t="s">
        <v>4</v>
      </c>
      <c r="B57" s="16"/>
      <c r="C57" s="16"/>
      <c r="D57" s="16"/>
      <c r="E57" s="24"/>
      <c r="F57" s="22"/>
      <c r="G57" s="14"/>
      <c r="H57" s="14"/>
      <c r="I57" s="14"/>
      <c r="J57" s="26"/>
      <c r="K57" s="27"/>
      <c r="L57" s="26"/>
      <c r="M57" s="26"/>
      <c r="N57" s="28"/>
      <c r="O57" s="26"/>
      <c r="P57" s="29"/>
      <c r="Q57" s="17"/>
      <c r="R57" s="14"/>
      <c r="S57" s="23"/>
      <c r="T57" s="17"/>
    </row>
    <row r="58" spans="1:20" ht="19.5" customHeight="1" x14ac:dyDescent="0.25">
      <c r="A58" s="4">
        <f t="shared" ref="A58:A64" si="28">J58*60*24/1000000*B58*10</f>
        <v>3.1301717174158377</v>
      </c>
      <c r="B58" s="4">
        <f t="shared" ref="B58:B64" si="29">$T$3/K58</f>
        <v>2.0060265292291803</v>
      </c>
      <c r="C58" s="5">
        <v>0</v>
      </c>
      <c r="D58" s="5">
        <v>0</v>
      </c>
      <c r="E58" s="24">
        <f t="shared" ref="E58:E64" si="30">N58</f>
        <v>0.77500000000000002</v>
      </c>
      <c r="F58" s="25">
        <v>9240</v>
      </c>
      <c r="G58" s="14"/>
      <c r="H58" s="14"/>
      <c r="I58" s="14"/>
      <c r="J58" s="26">
        <v>108.36000061035156</v>
      </c>
      <c r="K58" s="27">
        <v>3.7885839939117432</v>
      </c>
      <c r="L58" s="26">
        <v>0</v>
      </c>
      <c r="M58" s="26">
        <v>0</v>
      </c>
      <c r="N58" s="28">
        <f>$S$2</f>
        <v>0.77500000000000002</v>
      </c>
      <c r="O58" s="26">
        <f t="shared" ref="O58:O64" si="31">$T$2*Q58</f>
        <v>9240</v>
      </c>
      <c r="P58" s="29"/>
      <c r="Q58" s="4">
        <v>1.05</v>
      </c>
      <c r="R58" s="14"/>
      <c r="S58" s="23"/>
      <c r="T58" s="17"/>
    </row>
    <row r="59" spans="1:20" ht="19.5" customHeight="1" x14ac:dyDescent="0.25">
      <c r="A59" s="4">
        <f t="shared" si="28"/>
        <v>3.7752353145364537</v>
      </c>
      <c r="B59" s="4">
        <f t="shared" si="29"/>
        <v>2.0807072941669169</v>
      </c>
      <c r="C59" s="5">
        <v>0</v>
      </c>
      <c r="D59" s="5">
        <v>0</v>
      </c>
      <c r="E59" s="24">
        <f t="shared" si="30"/>
        <v>0.80700000000000005</v>
      </c>
      <c r="F59" s="25">
        <v>9240</v>
      </c>
      <c r="G59" s="14"/>
      <c r="H59" s="14"/>
      <c r="I59" s="14"/>
      <c r="J59" s="26">
        <v>126</v>
      </c>
      <c r="K59" s="27">
        <v>3.6526041030883789</v>
      </c>
      <c r="L59" s="26">
        <v>0</v>
      </c>
      <c r="M59" s="26">
        <v>0</v>
      </c>
      <c r="N59" s="28">
        <f>$S$3</f>
        <v>0.80700000000000005</v>
      </c>
      <c r="O59" s="26">
        <f t="shared" si="31"/>
        <v>9240</v>
      </c>
      <c r="P59" s="29"/>
      <c r="Q59" s="4">
        <v>1.05</v>
      </c>
      <c r="R59" s="14"/>
      <c r="S59" s="23"/>
      <c r="T59" s="17"/>
    </row>
    <row r="60" spans="1:20" ht="19.5" customHeight="1" x14ac:dyDescent="0.25">
      <c r="A60" s="4">
        <f t="shared" si="28"/>
        <v>4.2027629460764411</v>
      </c>
      <c r="B60" s="4">
        <f t="shared" si="29"/>
        <v>2.1381577869741761</v>
      </c>
      <c r="C60" s="5">
        <v>0</v>
      </c>
      <c r="D60" s="5">
        <v>0</v>
      </c>
      <c r="E60" s="24">
        <f t="shared" si="30"/>
        <v>0.81</v>
      </c>
      <c r="F60" s="25">
        <v>9240</v>
      </c>
      <c r="G60" s="14"/>
      <c r="H60" s="14"/>
      <c r="I60" s="14"/>
      <c r="J60" s="26">
        <v>136.5</v>
      </c>
      <c r="K60" s="27">
        <v>3.5544617176055908</v>
      </c>
      <c r="L60" s="26">
        <v>0</v>
      </c>
      <c r="M60" s="26">
        <v>0</v>
      </c>
      <c r="N60" s="28">
        <f>$S$4</f>
        <v>0.81</v>
      </c>
      <c r="O60" s="26">
        <f t="shared" si="31"/>
        <v>9240</v>
      </c>
      <c r="P60" s="29"/>
      <c r="Q60" s="4">
        <v>1.05</v>
      </c>
      <c r="R60" s="14"/>
      <c r="S60" s="23"/>
      <c r="T60" s="17"/>
    </row>
    <row r="61" spans="1:20" ht="19.5" customHeight="1" x14ac:dyDescent="0.25">
      <c r="A61" s="4">
        <f t="shared" si="28"/>
        <v>5.016508857604264</v>
      </c>
      <c r="B61" s="4">
        <f t="shared" si="29"/>
        <v>2.2881357679275061</v>
      </c>
      <c r="C61" s="5">
        <v>0</v>
      </c>
      <c r="D61" s="5">
        <v>0</v>
      </c>
      <c r="E61" s="24">
        <f t="shared" si="30"/>
        <v>0.81</v>
      </c>
      <c r="F61" s="25">
        <v>9240</v>
      </c>
      <c r="G61" s="14"/>
      <c r="H61" s="14"/>
      <c r="I61" s="14"/>
      <c r="J61" s="26">
        <v>152.25</v>
      </c>
      <c r="K61" s="27">
        <v>3.3214812278747559</v>
      </c>
      <c r="L61" s="26">
        <v>0</v>
      </c>
      <c r="M61" s="26">
        <v>0</v>
      </c>
      <c r="N61" s="28">
        <f>$S$5</f>
        <v>0.81</v>
      </c>
      <c r="O61" s="26">
        <f t="shared" si="31"/>
        <v>9240</v>
      </c>
      <c r="P61" s="29"/>
      <c r="Q61" s="4">
        <v>1.05</v>
      </c>
      <c r="R61" s="14"/>
      <c r="S61" s="23"/>
      <c r="T61" s="17"/>
    </row>
    <row r="62" spans="1:20" ht="19.5" customHeight="1" x14ac:dyDescent="0.25">
      <c r="A62" s="4">
        <f t="shared" si="28"/>
        <v>6.0724863611976403</v>
      </c>
      <c r="B62" s="4">
        <f t="shared" si="29"/>
        <v>2.510121677082358</v>
      </c>
      <c r="C62" s="5">
        <v>0</v>
      </c>
      <c r="D62" s="5">
        <v>0</v>
      </c>
      <c r="E62" s="24">
        <f t="shared" si="30"/>
        <v>0.80200000000000005</v>
      </c>
      <c r="F62" s="25">
        <v>9240</v>
      </c>
      <c r="G62" s="14"/>
      <c r="H62" s="14"/>
      <c r="I62" s="14"/>
      <c r="J62" s="26">
        <v>168</v>
      </c>
      <c r="K62" s="27">
        <v>3.0277416706085205</v>
      </c>
      <c r="L62" s="26">
        <v>0</v>
      </c>
      <c r="M62" s="26">
        <v>0</v>
      </c>
      <c r="N62" s="28">
        <f>$S$6</f>
        <v>0.80200000000000005</v>
      </c>
      <c r="O62" s="26">
        <f t="shared" si="31"/>
        <v>9240</v>
      </c>
      <c r="P62" s="29"/>
      <c r="Q62" s="4">
        <v>1.05</v>
      </c>
      <c r="R62" s="14"/>
      <c r="S62" s="23"/>
      <c r="T62" s="17"/>
    </row>
    <row r="63" spans="1:20" ht="19.5" customHeight="1" x14ac:dyDescent="0.25">
      <c r="A63" s="4">
        <f t="shared" si="28"/>
        <v>8.2017984567670013</v>
      </c>
      <c r="B63" s="4">
        <f t="shared" si="29"/>
        <v>3.0135943771189746</v>
      </c>
      <c r="C63" s="5">
        <v>0</v>
      </c>
      <c r="D63" s="5">
        <v>0</v>
      </c>
      <c r="E63" s="24">
        <f t="shared" si="30"/>
        <v>0.75</v>
      </c>
      <c r="F63" s="25">
        <v>9240</v>
      </c>
      <c r="G63" s="14"/>
      <c r="H63" s="14"/>
      <c r="I63" s="14"/>
      <c r="J63" s="26">
        <v>189</v>
      </c>
      <c r="K63" s="27">
        <v>2.5219054222106934</v>
      </c>
      <c r="L63" s="26">
        <v>0</v>
      </c>
      <c r="M63" s="26">
        <v>0</v>
      </c>
      <c r="N63" s="28">
        <f>$S$7</f>
        <v>0.75</v>
      </c>
      <c r="O63" s="26">
        <f t="shared" si="31"/>
        <v>9240</v>
      </c>
      <c r="P63" s="29"/>
      <c r="Q63" s="4">
        <v>1.05</v>
      </c>
      <c r="R63" s="14"/>
      <c r="S63" s="23"/>
      <c r="T63" s="17"/>
    </row>
    <row r="64" spans="1:20" ht="19.5" customHeight="1" x14ac:dyDescent="0.25">
      <c r="A64" s="4">
        <f t="shared" si="28"/>
        <v>9.2041545138322451</v>
      </c>
      <c r="B64" s="4">
        <f t="shared" si="29"/>
        <v>3.2692824651046539</v>
      </c>
      <c r="C64" s="5">
        <v>0</v>
      </c>
      <c r="D64" s="5">
        <v>0</v>
      </c>
      <c r="E64" s="24">
        <f t="shared" si="30"/>
        <v>0.70499999999999996</v>
      </c>
      <c r="F64" s="25">
        <v>9240</v>
      </c>
      <c r="G64" s="14"/>
      <c r="H64" s="14"/>
      <c r="I64" s="14"/>
      <c r="J64" s="26">
        <v>195.50999450683594</v>
      </c>
      <c r="K64" s="27">
        <v>2.3246691226959229</v>
      </c>
      <c r="L64" s="26">
        <v>0</v>
      </c>
      <c r="M64" s="26">
        <v>0</v>
      </c>
      <c r="N64" s="28">
        <f>$S$8</f>
        <v>0.70499999999999996</v>
      </c>
      <c r="O64" s="26">
        <f t="shared" si="31"/>
        <v>9240</v>
      </c>
      <c r="P64" s="29"/>
      <c r="Q64" s="4">
        <v>1.05</v>
      </c>
      <c r="R64" s="14"/>
      <c r="S64" s="23"/>
      <c r="T64" s="17"/>
    </row>
    <row r="65" spans="1:20" ht="19.5" customHeight="1" x14ac:dyDescent="0.25">
      <c r="A65" s="15" t="s">
        <v>4</v>
      </c>
      <c r="B65" s="16"/>
      <c r="C65" s="16"/>
      <c r="D65" s="16"/>
      <c r="E65" s="24"/>
      <c r="F65" s="22"/>
      <c r="G65" s="14"/>
      <c r="H65" s="14"/>
      <c r="I65" s="14"/>
      <c r="J65" s="26"/>
      <c r="K65" s="27"/>
      <c r="L65" s="26"/>
      <c r="M65" s="26"/>
      <c r="N65" s="28"/>
      <c r="O65" s="26"/>
      <c r="P65" s="29"/>
      <c r="Q65" s="17"/>
      <c r="R65" s="14"/>
      <c r="S65" s="23"/>
      <c r="T65" s="17"/>
    </row>
    <row r="66" spans="1:20" ht="19.5" customHeight="1" x14ac:dyDescent="0.25">
      <c r="A66" s="4">
        <f t="shared" ref="A66:A72" si="32">J66*60*24/1000000*B66*10</f>
        <v>2.9507820752459564</v>
      </c>
      <c r="B66" s="4">
        <f t="shared" ref="B66:B72" si="33">$T$3/K66</f>
        <v>1.8051041926682101</v>
      </c>
      <c r="C66" s="5">
        <v>0</v>
      </c>
      <c r="D66" s="5">
        <v>0</v>
      </c>
      <c r="E66" s="24">
        <f t="shared" ref="E66:E72" si="34">N66</f>
        <v>0.77500000000000002</v>
      </c>
      <c r="F66" s="25">
        <v>9680</v>
      </c>
      <c r="G66" s="14"/>
      <c r="H66" s="14"/>
      <c r="I66" s="14"/>
      <c r="J66" s="26">
        <v>113.51999664306641</v>
      </c>
      <c r="K66" s="27">
        <v>4.2102832794189453</v>
      </c>
      <c r="L66" s="26">
        <v>0</v>
      </c>
      <c r="M66" s="26">
        <v>0</v>
      </c>
      <c r="N66" s="28">
        <f>$S$2</f>
        <v>0.77500000000000002</v>
      </c>
      <c r="O66" s="26">
        <f t="shared" ref="O66:O72" si="35">$T$2*Q66</f>
        <v>9680</v>
      </c>
      <c r="P66" s="29"/>
      <c r="Q66" s="4">
        <v>1.1000000000000001</v>
      </c>
      <c r="R66" s="14"/>
      <c r="S66" s="23"/>
      <c r="T66" s="17"/>
    </row>
    <row r="67" spans="1:20" ht="19.5" customHeight="1" x14ac:dyDescent="0.25">
      <c r="A67" s="4">
        <f t="shared" si="32"/>
        <v>3.5643707193915173</v>
      </c>
      <c r="B67" s="4">
        <f t="shared" si="33"/>
        <v>1.8751950333499146</v>
      </c>
      <c r="C67" s="5">
        <v>0</v>
      </c>
      <c r="D67" s="5">
        <v>0</v>
      </c>
      <c r="E67" s="24">
        <f t="shared" si="34"/>
        <v>0.80700000000000005</v>
      </c>
      <c r="F67" s="25">
        <v>9680</v>
      </c>
      <c r="G67" s="14"/>
      <c r="H67" s="14"/>
      <c r="I67" s="14"/>
      <c r="J67" s="26">
        <v>132</v>
      </c>
      <c r="K67" s="27">
        <v>4.0529117584228516</v>
      </c>
      <c r="L67" s="26">
        <v>0</v>
      </c>
      <c r="M67" s="26">
        <v>0</v>
      </c>
      <c r="N67" s="28">
        <f>$S$3</f>
        <v>0.80700000000000005</v>
      </c>
      <c r="O67" s="26">
        <f t="shared" si="35"/>
        <v>9680</v>
      </c>
      <c r="P67" s="29"/>
      <c r="Q67" s="4">
        <v>1.1000000000000001</v>
      </c>
      <c r="R67" s="14"/>
      <c r="S67" s="23"/>
      <c r="T67" s="17"/>
    </row>
    <row r="68" spans="1:20" ht="19.5" customHeight="1" x14ac:dyDescent="0.25">
      <c r="A68" s="4">
        <f t="shared" si="32"/>
        <v>3.9748425505375948</v>
      </c>
      <c r="B68" s="4">
        <f t="shared" si="33"/>
        <v>1.9302848438896636</v>
      </c>
      <c r="C68" s="5">
        <v>0</v>
      </c>
      <c r="D68" s="5">
        <v>0</v>
      </c>
      <c r="E68" s="24">
        <f t="shared" si="34"/>
        <v>0.81</v>
      </c>
      <c r="F68" s="25">
        <v>9680</v>
      </c>
      <c r="G68" s="14"/>
      <c r="H68" s="14"/>
      <c r="I68" s="14"/>
      <c r="J68" s="26">
        <v>143</v>
      </c>
      <c r="K68" s="27">
        <v>3.9372427463531494</v>
      </c>
      <c r="L68" s="26">
        <v>0</v>
      </c>
      <c r="M68" s="26">
        <v>0</v>
      </c>
      <c r="N68" s="28">
        <f>$S$4</f>
        <v>0.81</v>
      </c>
      <c r="O68" s="26">
        <f t="shared" si="35"/>
        <v>9680</v>
      </c>
      <c r="P68" s="29"/>
      <c r="Q68" s="4">
        <v>1.1000000000000001</v>
      </c>
      <c r="R68" s="14"/>
      <c r="S68" s="23"/>
      <c r="T68" s="17"/>
    </row>
    <row r="69" spans="1:20" ht="19.5" customHeight="1" x14ac:dyDescent="0.25">
      <c r="A69" s="4">
        <f t="shared" si="32"/>
        <v>4.765951542475495</v>
      </c>
      <c r="B69" s="4">
        <f t="shared" si="33"/>
        <v>2.0750398565288641</v>
      </c>
      <c r="C69" s="5">
        <v>0</v>
      </c>
      <c r="D69" s="5">
        <v>0</v>
      </c>
      <c r="E69" s="24">
        <f t="shared" si="34"/>
        <v>0.81</v>
      </c>
      <c r="F69" s="25">
        <v>9680</v>
      </c>
      <c r="G69" s="14"/>
      <c r="H69" s="14"/>
      <c r="I69" s="14"/>
      <c r="J69" s="26">
        <v>159.5</v>
      </c>
      <c r="K69" s="27">
        <v>3.6625802516937256</v>
      </c>
      <c r="L69" s="26">
        <v>0</v>
      </c>
      <c r="M69" s="26">
        <v>0</v>
      </c>
      <c r="N69" s="28">
        <f>$S$5</f>
        <v>0.81</v>
      </c>
      <c r="O69" s="26">
        <f t="shared" si="35"/>
        <v>9680</v>
      </c>
      <c r="P69" s="29"/>
      <c r="Q69" s="4">
        <v>1.1000000000000001</v>
      </c>
      <c r="R69" s="14"/>
      <c r="S69" s="23"/>
      <c r="T69" s="17"/>
    </row>
    <row r="70" spans="1:20" ht="19.5" customHeight="1" x14ac:dyDescent="0.25">
      <c r="A70" s="4">
        <f t="shared" si="32"/>
        <v>5.8066459066658203</v>
      </c>
      <c r="B70" s="4">
        <f t="shared" si="33"/>
        <v>2.2911323811023596</v>
      </c>
      <c r="C70" s="5">
        <v>0</v>
      </c>
      <c r="D70" s="5">
        <v>0</v>
      </c>
      <c r="E70" s="24">
        <f t="shared" si="34"/>
        <v>0.80200000000000005</v>
      </c>
      <c r="F70" s="25">
        <v>9680</v>
      </c>
      <c r="G70" s="14"/>
      <c r="H70" s="14"/>
      <c r="I70" s="14"/>
      <c r="J70" s="26">
        <v>176</v>
      </c>
      <c r="K70" s="27">
        <v>3.3171370029449463</v>
      </c>
      <c r="L70" s="26">
        <v>0</v>
      </c>
      <c r="M70" s="26">
        <v>0</v>
      </c>
      <c r="N70" s="28">
        <f>$S$6</f>
        <v>0.80200000000000005</v>
      </c>
      <c r="O70" s="26">
        <f t="shared" si="35"/>
        <v>9680</v>
      </c>
      <c r="P70" s="29"/>
      <c r="Q70" s="4">
        <v>1.1000000000000001</v>
      </c>
      <c r="R70" s="14"/>
      <c r="S70" s="23"/>
      <c r="T70" s="17"/>
    </row>
    <row r="71" spans="1:20" ht="19.5" customHeight="1" x14ac:dyDescent="0.25">
      <c r="A71" s="4">
        <f t="shared" si="32"/>
        <v>7.9511131628190048</v>
      </c>
      <c r="B71" s="4">
        <f t="shared" si="33"/>
        <v>2.7886900823579563</v>
      </c>
      <c r="C71" s="5">
        <v>0</v>
      </c>
      <c r="D71" s="5">
        <v>0</v>
      </c>
      <c r="E71" s="24">
        <f t="shared" si="34"/>
        <v>0.75</v>
      </c>
      <c r="F71" s="25">
        <v>9680</v>
      </c>
      <c r="G71" s="14"/>
      <c r="H71" s="14"/>
      <c r="I71" s="14"/>
      <c r="J71" s="26">
        <v>198</v>
      </c>
      <c r="K71" s="27">
        <v>2.7252938747406006</v>
      </c>
      <c r="L71" s="26">
        <v>0</v>
      </c>
      <c r="M71" s="26">
        <v>0</v>
      </c>
      <c r="N71" s="28">
        <f>$S$7</f>
        <v>0.75</v>
      </c>
      <c r="O71" s="26">
        <f t="shared" si="35"/>
        <v>9680</v>
      </c>
      <c r="P71" s="29"/>
      <c r="Q71" s="4">
        <v>1.1000000000000001</v>
      </c>
      <c r="R71" s="14"/>
      <c r="S71" s="23"/>
      <c r="T71" s="17"/>
    </row>
    <row r="72" spans="1:20" ht="19.5" customHeight="1" x14ac:dyDescent="0.25">
      <c r="A72" s="4">
        <f t="shared" si="32"/>
        <v>8.9811975282669003</v>
      </c>
      <c r="B72" s="4">
        <f t="shared" si="33"/>
        <v>3.0450849377880731</v>
      </c>
      <c r="C72" s="5">
        <v>0</v>
      </c>
      <c r="D72" s="5">
        <v>0</v>
      </c>
      <c r="E72" s="24">
        <f t="shared" si="34"/>
        <v>0.70499999999999996</v>
      </c>
      <c r="F72" s="25">
        <v>9680</v>
      </c>
      <c r="G72" s="14"/>
      <c r="H72" s="14"/>
      <c r="I72" s="14"/>
      <c r="J72" s="26">
        <v>204.81999206542969</v>
      </c>
      <c r="K72" s="27">
        <v>2.4958252906799316</v>
      </c>
      <c r="L72" s="26">
        <v>0</v>
      </c>
      <c r="M72" s="26">
        <v>0</v>
      </c>
      <c r="N72" s="28">
        <f>$S$8</f>
        <v>0.70499999999999996</v>
      </c>
      <c r="O72" s="26">
        <f t="shared" si="35"/>
        <v>9680</v>
      </c>
      <c r="P72" s="29"/>
      <c r="Q72" s="4">
        <v>1.1000000000000001</v>
      </c>
      <c r="R72" s="14"/>
      <c r="S72" s="23"/>
      <c r="T72" s="17"/>
    </row>
    <row r="73" spans="1:20" ht="19.5" customHeight="1" x14ac:dyDescent="0.25">
      <c r="A73" s="15" t="s">
        <v>5</v>
      </c>
      <c r="B73" s="16"/>
      <c r="C73" s="16"/>
      <c r="D73" s="16"/>
      <c r="E73" s="23"/>
      <c r="F73" s="22"/>
      <c r="G73" s="14"/>
      <c r="H73" s="14"/>
      <c r="I73" s="14"/>
      <c r="J73" s="22"/>
      <c r="K73" s="17"/>
      <c r="L73" s="22"/>
      <c r="M73" s="22"/>
      <c r="N73" s="23"/>
      <c r="O73" s="22"/>
      <c r="P73" s="14"/>
      <c r="Q73" s="17"/>
      <c r="R73" s="14"/>
      <c r="S73" s="23"/>
      <c r="T73" s="17"/>
    </row>
    <row r="74" spans="1:20" ht="19.5" customHeight="1" x14ac:dyDescent="0.25">
      <c r="A74" s="6" t="s">
        <v>19</v>
      </c>
      <c r="B74" s="4">
        <v>454.8</v>
      </c>
      <c r="C74" s="16"/>
      <c r="D74" s="16"/>
      <c r="E74" s="23"/>
      <c r="F74" s="22"/>
      <c r="G74" s="14"/>
      <c r="H74" s="14"/>
      <c r="I74" s="14"/>
      <c r="J74" s="4"/>
      <c r="K74" s="17"/>
      <c r="L74" s="22"/>
      <c r="M74" s="22"/>
      <c r="N74" s="23"/>
      <c r="O74" s="22"/>
      <c r="P74" s="14"/>
      <c r="Q74" s="17"/>
      <c r="R74" s="14"/>
      <c r="S74" s="23"/>
      <c r="T74" s="17"/>
    </row>
    <row r="75" spans="1:20" ht="19.5" customHeight="1" x14ac:dyDescent="0.25">
      <c r="A75" s="6" t="s">
        <v>6</v>
      </c>
      <c r="B75" s="5">
        <v>303</v>
      </c>
      <c r="C75" s="16"/>
      <c r="D75" s="16"/>
      <c r="E75" s="23"/>
      <c r="F75" s="22"/>
      <c r="G75" s="14"/>
      <c r="H75" s="14"/>
      <c r="I75" s="14"/>
      <c r="J75" s="4"/>
      <c r="K75" s="17"/>
      <c r="L75" s="22"/>
      <c r="M75" s="22"/>
      <c r="N75" s="23"/>
      <c r="O75" s="22"/>
      <c r="P75" s="14"/>
      <c r="Q75" s="17"/>
      <c r="R75" s="14"/>
      <c r="S75" s="23"/>
      <c r="T75" s="17"/>
    </row>
    <row r="76" spans="1:20" ht="19.5" customHeight="1" x14ac:dyDescent="0.25">
      <c r="A76" s="6" t="s">
        <v>7</v>
      </c>
      <c r="B76" s="4">
        <f>T3</f>
        <v>7.6</v>
      </c>
      <c r="C76" s="16"/>
      <c r="D76" s="16"/>
      <c r="E76" s="23"/>
      <c r="F76" s="22"/>
      <c r="G76" s="14"/>
      <c r="H76" s="14"/>
      <c r="I76" s="14"/>
      <c r="J76" s="4"/>
      <c r="K76" s="17"/>
      <c r="L76" s="22"/>
      <c r="M76" s="22"/>
      <c r="N76" s="23"/>
      <c r="O76" s="22"/>
      <c r="P76" s="14"/>
      <c r="Q76" s="17"/>
      <c r="R76" s="14"/>
      <c r="S76" s="23"/>
      <c r="T76" s="17"/>
    </row>
    <row r="77" spans="1:20" ht="19.5" customHeight="1" x14ac:dyDescent="0.25">
      <c r="A77" s="6" t="s">
        <v>8</v>
      </c>
      <c r="B77" s="5">
        <v>3</v>
      </c>
      <c r="C77" s="16"/>
      <c r="D77" s="16"/>
      <c r="E77" s="23"/>
      <c r="F77" s="22"/>
      <c r="G77" s="14"/>
      <c r="H77" s="14"/>
      <c r="I77" s="14"/>
      <c r="J77" s="4"/>
      <c r="K77" s="17"/>
      <c r="L77" s="22"/>
      <c r="M77" s="22"/>
      <c r="N77" s="23"/>
      <c r="O77" s="22"/>
      <c r="P77" s="14"/>
      <c r="Q77" s="17"/>
      <c r="R77" s="14"/>
      <c r="S77" s="23"/>
      <c r="T77" s="17"/>
    </row>
    <row r="78" spans="1:20" ht="19.5" customHeight="1" x14ac:dyDescent="0.25">
      <c r="A78" s="6" t="s">
        <v>9</v>
      </c>
      <c r="B78" s="4">
        <v>0.85</v>
      </c>
      <c r="C78" s="16"/>
      <c r="D78" s="16"/>
      <c r="E78" s="23"/>
      <c r="F78" s="22"/>
      <c r="G78" s="14"/>
      <c r="H78" s="14"/>
      <c r="I78" s="14"/>
      <c r="J78" s="4"/>
      <c r="K78" s="17"/>
      <c r="L78" s="22"/>
      <c r="M78" s="22"/>
      <c r="N78" s="23"/>
      <c r="O78" s="22"/>
      <c r="P78" s="14"/>
      <c r="Q78" s="17"/>
      <c r="R78" s="14"/>
      <c r="S78" s="23"/>
      <c r="T78" s="17"/>
    </row>
    <row r="79" spans="1:20" ht="19.5" customHeight="1" x14ac:dyDescent="0.25">
      <c r="A79" s="6" t="s">
        <v>10</v>
      </c>
      <c r="B79" s="30">
        <f>B76/B77</f>
        <v>2.5333333333333332</v>
      </c>
      <c r="C79" s="16"/>
      <c r="D79" s="16"/>
      <c r="E79" s="23"/>
      <c r="F79" s="22"/>
      <c r="G79" s="14"/>
      <c r="H79" s="14"/>
      <c r="I79" s="14"/>
      <c r="J79" s="4"/>
      <c r="K79" s="17"/>
      <c r="L79" s="22"/>
      <c r="M79" s="22"/>
      <c r="N79" s="23"/>
      <c r="O79" s="22"/>
      <c r="P79" s="14"/>
      <c r="Q79" s="17"/>
      <c r="R79" s="14"/>
      <c r="S79" s="23"/>
      <c r="T79" s="17"/>
    </row>
    <row r="80" spans="1:20" ht="19.5" customHeight="1" x14ac:dyDescent="0.25">
      <c r="A80" s="6" t="s">
        <v>11</v>
      </c>
      <c r="B80" s="5">
        <f>T2</f>
        <v>8800</v>
      </c>
      <c r="C80" s="16"/>
      <c r="D80" s="16"/>
      <c r="E80" s="23"/>
      <c r="F80" s="22"/>
      <c r="G80" s="14"/>
      <c r="H80" s="14"/>
      <c r="I80" s="14"/>
      <c r="J80" s="4"/>
      <c r="K80" s="17"/>
      <c r="L80" s="22"/>
      <c r="M80" s="22"/>
      <c r="N80" s="23"/>
      <c r="O80" s="22"/>
      <c r="P80" s="14"/>
      <c r="Q80" s="17"/>
      <c r="R80" s="14"/>
      <c r="S80" s="23"/>
      <c r="T80" s="17"/>
    </row>
    <row r="81" spans="1:20" ht="19.5" customHeight="1" x14ac:dyDescent="0.25">
      <c r="A81" s="6" t="s">
        <v>12</v>
      </c>
      <c r="B81" s="31">
        <v>0</v>
      </c>
      <c r="C81" s="16"/>
      <c r="D81" s="16"/>
      <c r="E81" s="23"/>
      <c r="F81" s="22"/>
      <c r="G81" s="14"/>
      <c r="H81" s="14"/>
      <c r="I81" s="14"/>
      <c r="J81" s="4"/>
      <c r="K81" s="17"/>
      <c r="L81" s="22"/>
      <c r="M81" s="22"/>
      <c r="N81" s="23"/>
      <c r="O81" s="22"/>
      <c r="P81" s="14"/>
      <c r="Q81" s="17"/>
      <c r="R81" s="14"/>
      <c r="S81" s="23"/>
      <c r="T81" s="17"/>
    </row>
    <row r="82" spans="1:20" ht="19.5" customHeight="1" x14ac:dyDescent="0.25">
      <c r="A82" s="6" t="s">
        <v>13</v>
      </c>
      <c r="B82" s="31">
        <v>0</v>
      </c>
      <c r="C82" s="16"/>
      <c r="D82" s="16"/>
      <c r="E82" s="23"/>
      <c r="F82" s="22"/>
      <c r="G82" s="14"/>
      <c r="H82" s="14"/>
      <c r="I82" s="14"/>
      <c r="J82" s="4"/>
      <c r="K82" s="17"/>
      <c r="L82" s="22"/>
      <c r="M82" s="22"/>
      <c r="N82" s="23"/>
      <c r="O82" s="22"/>
      <c r="P82" s="14"/>
      <c r="Q82" s="17"/>
      <c r="R82" s="14"/>
      <c r="S82" s="23"/>
      <c r="T82" s="17"/>
    </row>
    <row r="83" spans="1:20" ht="19.5" customHeight="1" x14ac:dyDescent="0.25">
      <c r="A83" s="6" t="s">
        <v>14</v>
      </c>
      <c r="B83" s="31">
        <v>0</v>
      </c>
      <c r="C83" s="16"/>
      <c r="D83" s="16"/>
      <c r="E83" s="23"/>
      <c r="F83" s="22"/>
      <c r="G83" s="14"/>
      <c r="H83" s="14"/>
      <c r="I83" s="14"/>
      <c r="J83" s="4"/>
      <c r="K83" s="17"/>
      <c r="L83" s="22"/>
      <c r="M83" s="22"/>
      <c r="N83" s="23"/>
      <c r="O83" s="22"/>
      <c r="P83" s="14"/>
      <c r="Q83" s="17"/>
      <c r="R83" s="14"/>
      <c r="S83" s="23"/>
      <c r="T83" s="17"/>
    </row>
    <row r="84" spans="1:20" ht="19.5" customHeight="1" x14ac:dyDescent="0.25">
      <c r="A84" s="15" t="s">
        <v>15</v>
      </c>
      <c r="B84" s="31">
        <v>0</v>
      </c>
      <c r="C84" s="16"/>
      <c r="D84" s="16"/>
      <c r="E84" s="23"/>
      <c r="F84" s="22"/>
      <c r="G84" s="14"/>
      <c r="H84" s="14"/>
      <c r="I84" s="14"/>
      <c r="J84" s="22"/>
      <c r="K84" s="17"/>
      <c r="L84" s="22"/>
      <c r="M84" s="22"/>
      <c r="N84" s="23"/>
      <c r="O84" s="22"/>
      <c r="P84" s="14"/>
      <c r="Q84" s="17"/>
      <c r="R84" s="14"/>
      <c r="S84" s="23"/>
      <c r="T84" s="17"/>
    </row>
    <row r="85" spans="1:20" ht="19.5" customHeight="1" x14ac:dyDescent="0.25">
      <c r="A85" s="6" t="s">
        <v>16</v>
      </c>
      <c r="B85" s="5">
        <v>8</v>
      </c>
      <c r="C85" s="16"/>
      <c r="D85" s="16"/>
      <c r="E85" s="23"/>
      <c r="F85" s="22"/>
      <c r="G85" s="14"/>
      <c r="H85" s="14"/>
      <c r="I85" s="14"/>
      <c r="J85" s="4"/>
      <c r="K85" s="17"/>
      <c r="L85" s="22"/>
      <c r="M85" s="22"/>
      <c r="N85" s="23"/>
      <c r="O85" s="22"/>
      <c r="P85" s="14"/>
      <c r="Q85" s="17"/>
      <c r="R85" s="14"/>
      <c r="S85" s="23"/>
      <c r="T85" s="17"/>
    </row>
    <row r="86" spans="1:20" ht="19.5" customHeight="1" x14ac:dyDescent="0.25">
      <c r="A86" s="6" t="s">
        <v>17</v>
      </c>
      <c r="B86" s="5">
        <v>10</v>
      </c>
      <c r="C86" s="16"/>
      <c r="D86" s="16"/>
      <c r="E86" s="23"/>
      <c r="F86" s="22"/>
      <c r="G86" s="14"/>
      <c r="H86" s="14"/>
      <c r="I86" s="14"/>
      <c r="J86" s="32"/>
      <c r="K86" s="17"/>
      <c r="L86" s="22"/>
      <c r="M86" s="22"/>
      <c r="N86" s="23"/>
      <c r="O86" s="22"/>
      <c r="P86" s="14"/>
      <c r="Q86" s="17"/>
      <c r="R86" s="14"/>
      <c r="S86" s="23"/>
      <c r="T86" s="17"/>
    </row>
    <row r="87" spans="1:20" ht="19.5" customHeight="1" x14ac:dyDescent="0.25">
      <c r="A87" s="6" t="s">
        <v>18</v>
      </c>
      <c r="B87" s="5">
        <v>76</v>
      </c>
      <c r="C87" s="16"/>
      <c r="D87" s="16"/>
      <c r="E87" s="23"/>
      <c r="F87" s="22"/>
      <c r="G87" s="14"/>
      <c r="H87" s="14"/>
      <c r="I87" s="14"/>
      <c r="J87" s="32"/>
      <c r="K87" s="17"/>
      <c r="L87" s="22"/>
      <c r="M87" s="22"/>
      <c r="N87" s="23"/>
      <c r="O87" s="22"/>
      <c r="P87" s="14"/>
      <c r="Q87" s="17"/>
      <c r="R87" s="14"/>
      <c r="S87" s="23"/>
      <c r="T87" s="1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9"/>
  <sheetViews>
    <sheetView topLeftCell="A49" workbookViewId="0">
      <selection activeCell="B56" sqref="B56"/>
    </sheetView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6" width="14.140625" style="13" bestFit="1" customWidth="1"/>
  </cols>
  <sheetData>
    <row r="1" spans="1: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</row>
    <row r="2" spans="1:6" ht="19.5" customHeight="1" x14ac:dyDescent="0.25">
      <c r="A2" s="4">
        <v>13.061931847304379</v>
      </c>
      <c r="B2" s="4">
        <v>2.9978225548827422</v>
      </c>
      <c r="C2" s="5">
        <v>0</v>
      </c>
      <c r="D2" s="5">
        <v>0</v>
      </c>
      <c r="E2" s="4">
        <v>0.81799999999999995</v>
      </c>
      <c r="F2" s="4">
        <v>5830.0000000000009</v>
      </c>
    </row>
    <row r="3" spans="1:6" ht="19.5" customHeight="1" x14ac:dyDescent="0.25">
      <c r="A3" s="4">
        <v>15.42782836522338</v>
      </c>
      <c r="B3" s="4">
        <v>3.0579650965688097</v>
      </c>
      <c r="C3" s="5">
        <v>0</v>
      </c>
      <c r="D3" s="5">
        <v>0</v>
      </c>
      <c r="E3" s="4">
        <v>0.85299999999999998</v>
      </c>
      <c r="F3" s="4">
        <v>5830.0000000000009</v>
      </c>
    </row>
    <row r="4" spans="1:6" ht="19.5" customHeight="1" x14ac:dyDescent="0.25">
      <c r="A4" s="4">
        <v>18.993145212223723</v>
      </c>
      <c r="B4" s="4">
        <v>3.2081433859792856</v>
      </c>
      <c r="C4" s="5">
        <v>0</v>
      </c>
      <c r="D4" s="5">
        <v>0</v>
      </c>
      <c r="E4" s="4">
        <v>0.86499999999999999</v>
      </c>
      <c r="F4" s="4">
        <v>5830.0000000000009</v>
      </c>
    </row>
    <row r="5" spans="1:6" ht="19.5" customHeight="1" x14ac:dyDescent="0.25">
      <c r="A5" s="4">
        <v>23.603373406071906</v>
      </c>
      <c r="B5" s="4">
        <v>3.4916007816581445</v>
      </c>
      <c r="C5" s="5">
        <v>0</v>
      </c>
      <c r="D5" s="5">
        <v>0</v>
      </c>
      <c r="E5" s="4">
        <v>0.84399999999999997</v>
      </c>
      <c r="F5" s="4">
        <v>5830.0000000000009</v>
      </c>
    </row>
    <row r="6" spans="1:6" ht="19.5" customHeight="1" x14ac:dyDescent="0.25">
      <c r="A6" s="4">
        <v>26.845470015838544</v>
      </c>
      <c r="B6" s="4">
        <v>3.697285530739824</v>
      </c>
      <c r="C6" s="5">
        <v>0</v>
      </c>
      <c r="D6" s="5">
        <v>0</v>
      </c>
      <c r="E6" s="4">
        <v>0.81599999999999995</v>
      </c>
      <c r="F6" s="4">
        <v>5830.0000000000009</v>
      </c>
    </row>
    <row r="7" spans="1:6" ht="19.5" customHeight="1" x14ac:dyDescent="0.25">
      <c r="A7" s="15" t="s">
        <v>4</v>
      </c>
      <c r="B7" s="16" t="s">
        <v>21</v>
      </c>
      <c r="C7" s="5">
        <v>0</v>
      </c>
      <c r="D7" s="5">
        <v>0</v>
      </c>
      <c r="E7" s="5">
        <v>0</v>
      </c>
      <c r="F7" s="5">
        <v>0</v>
      </c>
    </row>
    <row r="8" spans="1:6" ht="19.5" customHeight="1" x14ac:dyDescent="0.25">
      <c r="A8" s="4">
        <v>13.186792623006253</v>
      </c>
      <c r="B8" s="4">
        <v>3.1700173883167291</v>
      </c>
      <c r="C8" s="5">
        <v>0</v>
      </c>
      <c r="D8" s="5">
        <v>0</v>
      </c>
      <c r="E8" s="4">
        <v>0.81799999999999995</v>
      </c>
      <c r="F8" s="5">
        <v>5565</v>
      </c>
    </row>
    <row r="9" spans="1:6" ht="19.5" customHeight="1" x14ac:dyDescent="0.25">
      <c r="A9" s="4">
        <v>15.677747552884725</v>
      </c>
      <c r="B9" s="4">
        <v>3.2373451188280993</v>
      </c>
      <c r="C9" s="5">
        <v>0</v>
      </c>
      <c r="D9" s="5">
        <v>0</v>
      </c>
      <c r="E9" s="4">
        <v>0.85299999999999998</v>
      </c>
      <c r="F9" s="5">
        <v>5565</v>
      </c>
    </row>
    <row r="10" spans="1:6" ht="19.5" customHeight="1" x14ac:dyDescent="0.25">
      <c r="A10" s="4">
        <v>19.101910408865937</v>
      </c>
      <c r="B10" s="4">
        <v>3.3917085239172686</v>
      </c>
      <c r="C10" s="5">
        <v>0</v>
      </c>
      <c r="D10" s="5">
        <v>0</v>
      </c>
      <c r="E10" s="4">
        <v>0.86499999999999999</v>
      </c>
      <c r="F10" s="5">
        <v>5565</v>
      </c>
    </row>
    <row r="11" spans="1:6" ht="19.5" customHeight="1" x14ac:dyDescent="0.25">
      <c r="A11" s="4">
        <v>23.688717471695576</v>
      </c>
      <c r="B11" s="4">
        <v>3.6718381942533833</v>
      </c>
      <c r="C11" s="5">
        <v>0</v>
      </c>
      <c r="D11" s="5">
        <v>0</v>
      </c>
      <c r="E11" s="4">
        <v>0.84399999999999997</v>
      </c>
      <c r="F11" s="5">
        <v>5565</v>
      </c>
    </row>
    <row r="12" spans="1:6" ht="19.5" customHeight="1" x14ac:dyDescent="0.25">
      <c r="A12" s="4">
        <v>26.903841762268602</v>
      </c>
      <c r="B12" s="4">
        <v>3.8810852537952538</v>
      </c>
      <c r="C12" s="5">
        <v>0</v>
      </c>
      <c r="D12" s="5">
        <v>0</v>
      </c>
      <c r="E12" s="4">
        <v>0.81599999999999995</v>
      </c>
      <c r="F12" s="5">
        <v>5565</v>
      </c>
    </row>
    <row r="13" spans="1:6" ht="19.5" customHeight="1" x14ac:dyDescent="0.25">
      <c r="A13" s="15" t="s">
        <v>4</v>
      </c>
      <c r="B13" s="16" t="s">
        <v>21</v>
      </c>
      <c r="C13" s="5">
        <v>0</v>
      </c>
      <c r="D13" s="5">
        <v>0</v>
      </c>
      <c r="E13" s="5">
        <v>0</v>
      </c>
      <c r="F13" s="5">
        <v>0</v>
      </c>
    </row>
    <row r="14" spans="1:6" ht="19.5" customHeight="1" x14ac:dyDescent="0.25">
      <c r="A14" s="4">
        <v>13.351944201594897</v>
      </c>
      <c r="B14" s="4">
        <v>3.3738339947619242</v>
      </c>
      <c r="C14" s="5">
        <v>0</v>
      </c>
      <c r="D14" s="5">
        <v>0</v>
      </c>
      <c r="E14" s="4">
        <v>0.81799999999999995</v>
      </c>
      <c r="F14" s="5">
        <v>5300</v>
      </c>
    </row>
    <row r="15" spans="1:6" ht="19.5" customHeight="1" x14ac:dyDescent="0.25">
      <c r="A15" s="4">
        <v>15.734616452454816</v>
      </c>
      <c r="B15" s="4">
        <v>3.4243648125818797</v>
      </c>
      <c r="C15" s="5">
        <v>0</v>
      </c>
      <c r="D15" s="5">
        <v>0</v>
      </c>
      <c r="E15" s="4">
        <v>0.85299999999999998</v>
      </c>
      <c r="F15" s="5">
        <v>5300</v>
      </c>
    </row>
    <row r="16" spans="1:6" ht="19.5" customHeight="1" x14ac:dyDescent="0.25">
      <c r="A16" s="4">
        <v>19.109932879627333</v>
      </c>
      <c r="B16" s="4">
        <v>3.5694731261540902</v>
      </c>
      <c r="C16" s="5">
        <v>0</v>
      </c>
      <c r="D16" s="5">
        <v>0</v>
      </c>
      <c r="E16" s="4">
        <v>0.86499999999999999</v>
      </c>
      <c r="F16" s="5">
        <v>5300</v>
      </c>
    </row>
    <row r="17" spans="1:6" ht="19.5" customHeight="1" x14ac:dyDescent="0.25">
      <c r="A17" s="4">
        <v>23.659849674041084</v>
      </c>
      <c r="B17" s="4">
        <v>3.8484219566911766</v>
      </c>
      <c r="C17" s="5">
        <v>0</v>
      </c>
      <c r="D17" s="5">
        <v>0</v>
      </c>
      <c r="E17" s="4">
        <v>0.84399999999999997</v>
      </c>
      <c r="F17" s="5">
        <v>5300</v>
      </c>
    </row>
    <row r="18" spans="1:6" ht="19.5" customHeight="1" x14ac:dyDescent="0.25">
      <c r="A18" s="4">
        <v>26.736728904415465</v>
      </c>
      <c r="B18" s="4">
        <v>4.0428480969958596</v>
      </c>
      <c r="C18" s="5">
        <v>0</v>
      </c>
      <c r="D18" s="5">
        <v>0</v>
      </c>
      <c r="E18" s="4">
        <v>0.81599999999999995</v>
      </c>
      <c r="F18" s="5">
        <v>5300</v>
      </c>
    </row>
    <row r="19" spans="1:6" ht="19.5" customHeight="1" x14ac:dyDescent="0.25">
      <c r="A19" s="15" t="s">
        <v>4</v>
      </c>
      <c r="B19" s="16" t="s">
        <v>21</v>
      </c>
      <c r="C19" s="5">
        <v>0</v>
      </c>
      <c r="D19" s="5">
        <v>0</v>
      </c>
      <c r="E19" s="5">
        <v>0</v>
      </c>
      <c r="F19" s="5">
        <v>0</v>
      </c>
    </row>
    <row r="20" spans="1:6" ht="19.5" customHeight="1" x14ac:dyDescent="0.25">
      <c r="A20" s="4">
        <v>13.479157479214889</v>
      </c>
      <c r="B20" s="4">
        <v>3.5654970045347305</v>
      </c>
      <c r="C20" s="5">
        <v>0</v>
      </c>
      <c r="D20" s="5">
        <v>0</v>
      </c>
      <c r="E20" s="4">
        <v>0.81799999999999995</v>
      </c>
      <c r="F20" s="5">
        <v>5035</v>
      </c>
    </row>
    <row r="21" spans="1:6" ht="19.5" customHeight="1" x14ac:dyDescent="0.25">
      <c r="A21" s="4">
        <v>16.000694232258443</v>
      </c>
      <c r="B21" s="4">
        <v>3.6343173813425329</v>
      </c>
      <c r="C21" s="5">
        <v>0</v>
      </c>
      <c r="D21" s="5">
        <v>0</v>
      </c>
      <c r="E21" s="4">
        <v>0.85299999999999998</v>
      </c>
      <c r="F21" s="5">
        <v>5035</v>
      </c>
    </row>
    <row r="22" spans="1:6" ht="19.5" customHeight="1" x14ac:dyDescent="0.25">
      <c r="A22" s="4">
        <v>19.153469220597241</v>
      </c>
      <c r="B22" s="4">
        <v>3.7624743448864728</v>
      </c>
      <c r="C22" s="5">
        <v>0</v>
      </c>
      <c r="D22" s="5">
        <v>0</v>
      </c>
      <c r="E22" s="4">
        <v>0.86499999999999999</v>
      </c>
      <c r="F22" s="5">
        <v>5035</v>
      </c>
    </row>
    <row r="23" spans="1:6" ht="19.5" customHeight="1" x14ac:dyDescent="0.25">
      <c r="A23" s="4">
        <v>23.659538086192171</v>
      </c>
      <c r="B23" s="4">
        <v>4.0377484475110768</v>
      </c>
      <c r="C23" s="5">
        <v>0</v>
      </c>
      <c r="D23" s="5">
        <v>0</v>
      </c>
      <c r="E23" s="4">
        <v>0.84399999999999997</v>
      </c>
      <c r="F23" s="5">
        <v>5035</v>
      </c>
    </row>
    <row r="24" spans="1:6" ht="19.5" customHeight="1" x14ac:dyDescent="0.25">
      <c r="A24" s="4">
        <v>26.370936300064233</v>
      </c>
      <c r="B24" s="4">
        <v>4.2131293146958253</v>
      </c>
      <c r="C24" s="5">
        <v>0</v>
      </c>
      <c r="D24" s="5">
        <v>0</v>
      </c>
      <c r="E24" s="4">
        <v>0.81599999999999995</v>
      </c>
      <c r="F24" s="5">
        <v>5035</v>
      </c>
    </row>
    <row r="25" spans="1:6" ht="19.5" customHeight="1" x14ac:dyDescent="0.25">
      <c r="A25" s="15" t="s">
        <v>4</v>
      </c>
      <c r="B25" s="16" t="s">
        <v>21</v>
      </c>
      <c r="C25" s="5">
        <v>0</v>
      </c>
      <c r="D25" s="5">
        <v>0</v>
      </c>
      <c r="E25" s="5">
        <v>0</v>
      </c>
      <c r="F25" s="5">
        <v>0</v>
      </c>
    </row>
    <row r="26" spans="1:6" ht="19.5" customHeight="1" x14ac:dyDescent="0.25">
      <c r="A26" s="4">
        <v>13.373942809718407</v>
      </c>
      <c r="B26" s="4">
        <v>3.7536500121478014</v>
      </c>
      <c r="C26" s="5">
        <v>0</v>
      </c>
      <c r="D26" s="5">
        <v>0</v>
      </c>
      <c r="E26" s="4">
        <v>0.81799999999999995</v>
      </c>
      <c r="F26" s="5">
        <v>4770</v>
      </c>
    </row>
    <row r="27" spans="1:6" ht="19.5" customHeight="1" x14ac:dyDescent="0.25">
      <c r="A27" s="4">
        <v>15.874107924336215</v>
      </c>
      <c r="B27" s="4">
        <v>3.830002944352342</v>
      </c>
      <c r="C27" s="5">
        <v>0</v>
      </c>
      <c r="D27" s="5">
        <v>0</v>
      </c>
      <c r="E27" s="4">
        <v>0.85299999999999998</v>
      </c>
      <c r="F27" s="5">
        <v>4770</v>
      </c>
    </row>
    <row r="28" spans="1:6" ht="19.5" customHeight="1" x14ac:dyDescent="0.25">
      <c r="A28" s="4">
        <v>19.150712056509931</v>
      </c>
      <c r="B28" s="4">
        <v>3.962766912103155</v>
      </c>
      <c r="C28" s="5">
        <v>0</v>
      </c>
      <c r="D28" s="5">
        <v>0</v>
      </c>
      <c r="E28" s="4">
        <v>0.86499999999999999</v>
      </c>
      <c r="F28" s="5">
        <v>4770</v>
      </c>
    </row>
    <row r="29" spans="1:6" ht="19.5" customHeight="1" x14ac:dyDescent="0.25">
      <c r="A29" s="4">
        <v>23.398924589117478</v>
      </c>
      <c r="B29" s="4">
        <v>4.2075913270247645</v>
      </c>
      <c r="C29" s="5">
        <v>0</v>
      </c>
      <c r="D29" s="5">
        <v>0</v>
      </c>
      <c r="E29" s="4">
        <v>0.84399999999999997</v>
      </c>
      <c r="F29" s="5">
        <v>4770</v>
      </c>
    </row>
    <row r="30" spans="1:6" ht="19.5" customHeight="1" x14ac:dyDescent="0.25">
      <c r="A30" s="4">
        <v>26.087934620691424</v>
      </c>
      <c r="B30" s="4">
        <v>4.3803282963225394</v>
      </c>
      <c r="C30" s="5">
        <v>0</v>
      </c>
      <c r="D30" s="5">
        <v>0</v>
      </c>
      <c r="E30" s="4">
        <v>0.81599999999999995</v>
      </c>
      <c r="F30" s="5">
        <v>4770</v>
      </c>
    </row>
    <row r="31" spans="1:6" ht="19.5" customHeight="1" x14ac:dyDescent="0.25">
      <c r="A31" s="15" t="s">
        <v>4</v>
      </c>
      <c r="B31" s="16" t="s">
        <v>21</v>
      </c>
      <c r="C31" s="5">
        <v>0</v>
      </c>
      <c r="D31" s="5">
        <v>0</v>
      </c>
      <c r="E31" s="5">
        <v>0</v>
      </c>
      <c r="F31" s="5">
        <v>0</v>
      </c>
    </row>
    <row r="32" spans="1:6" ht="19.5" customHeight="1" x14ac:dyDescent="0.25">
      <c r="A32" s="4">
        <v>13.264254801026759</v>
      </c>
      <c r="B32" s="4">
        <v>3.9529792804311761</v>
      </c>
      <c r="C32" s="5">
        <v>0</v>
      </c>
      <c r="D32" s="5">
        <v>0</v>
      </c>
      <c r="E32" s="4">
        <v>0.81799999999999995</v>
      </c>
      <c r="F32" s="5">
        <v>4505</v>
      </c>
    </row>
    <row r="33" spans="1:6" ht="19.5" customHeight="1" x14ac:dyDescent="0.25">
      <c r="A33" s="4">
        <v>15.614634793031488</v>
      </c>
      <c r="B33" s="4">
        <v>4.0174773509195827</v>
      </c>
      <c r="C33" s="5">
        <v>0</v>
      </c>
      <c r="D33" s="5">
        <v>0</v>
      </c>
      <c r="E33" s="4">
        <v>0.85299999999999998</v>
      </c>
      <c r="F33" s="5">
        <v>4505</v>
      </c>
    </row>
    <row r="34" spans="1:6" ht="19.5" customHeight="1" x14ac:dyDescent="0.25">
      <c r="A34" s="4">
        <v>18.886553963273375</v>
      </c>
      <c r="B34" s="4">
        <v>4.1422518204286369</v>
      </c>
      <c r="C34" s="5">
        <v>0</v>
      </c>
      <c r="D34" s="5">
        <v>0</v>
      </c>
      <c r="E34" s="4">
        <v>0.86499999999999999</v>
      </c>
      <c r="F34" s="5">
        <v>4505</v>
      </c>
    </row>
    <row r="35" spans="1:6" ht="19.5" customHeight="1" x14ac:dyDescent="0.25">
      <c r="A35" s="4">
        <v>22.887883007698914</v>
      </c>
      <c r="B35" s="4">
        <v>4.3743423464700255</v>
      </c>
      <c r="C35" s="5">
        <v>0</v>
      </c>
      <c r="D35" s="5">
        <v>0</v>
      </c>
      <c r="E35" s="4">
        <v>0.84399999999999997</v>
      </c>
      <c r="F35" s="5">
        <v>4505</v>
      </c>
    </row>
    <row r="36" spans="1:6" ht="19.5" customHeight="1" x14ac:dyDescent="0.25">
      <c r="A36" s="4">
        <v>25.702797493000141</v>
      </c>
      <c r="B36" s="4">
        <v>4.5678557481193982</v>
      </c>
      <c r="C36" s="5">
        <v>0</v>
      </c>
      <c r="D36" s="5">
        <v>0</v>
      </c>
      <c r="E36" s="4">
        <v>0.81599999999999995</v>
      </c>
      <c r="F36" s="5">
        <v>4505</v>
      </c>
    </row>
    <row r="37" spans="1:6" ht="19.5" customHeight="1" x14ac:dyDescent="0.25">
      <c r="A37" s="15" t="s">
        <v>4</v>
      </c>
      <c r="B37" s="16" t="s">
        <v>21</v>
      </c>
      <c r="C37" s="5">
        <v>0</v>
      </c>
      <c r="D37" s="5">
        <v>0</v>
      </c>
      <c r="E37" s="5">
        <v>0</v>
      </c>
      <c r="F37" s="5">
        <v>0</v>
      </c>
    </row>
    <row r="38" spans="1:6" ht="19.5" customHeight="1" x14ac:dyDescent="0.25">
      <c r="A38" s="4">
        <v>13.23060132714979</v>
      </c>
      <c r="B38" s="4">
        <v>4.1692282549056996</v>
      </c>
      <c r="C38" s="5">
        <v>0</v>
      </c>
      <c r="D38" s="5">
        <v>0</v>
      </c>
      <c r="E38" s="4">
        <v>0.81799999999999995</v>
      </c>
      <c r="F38" s="5">
        <v>4240</v>
      </c>
    </row>
    <row r="39" spans="1:6" ht="19.5" customHeight="1" x14ac:dyDescent="0.25">
      <c r="A39" s="4">
        <v>15.605479185117945</v>
      </c>
      <c r="B39" s="4">
        <v>4.2298316546922141</v>
      </c>
      <c r="C39" s="5">
        <v>0</v>
      </c>
      <c r="D39" s="5">
        <v>0</v>
      </c>
      <c r="E39" s="4">
        <v>0.85299999999999998</v>
      </c>
      <c r="F39" s="5">
        <v>4240</v>
      </c>
    </row>
    <row r="40" spans="1:6" ht="19.5" customHeight="1" x14ac:dyDescent="0.25">
      <c r="A40" s="4">
        <v>18.710485783387071</v>
      </c>
      <c r="B40" s="4">
        <v>4.344655446315473</v>
      </c>
      <c r="C40" s="5">
        <v>0</v>
      </c>
      <c r="D40" s="5">
        <v>0</v>
      </c>
      <c r="E40" s="4">
        <v>0.86499999999999999</v>
      </c>
      <c r="F40" s="5">
        <v>4240</v>
      </c>
    </row>
    <row r="41" spans="1:6" ht="19.5" customHeight="1" x14ac:dyDescent="0.25">
      <c r="A41" s="4">
        <v>22.426830672213057</v>
      </c>
      <c r="B41" s="4">
        <v>4.5548558016313825</v>
      </c>
      <c r="C41" s="5">
        <v>0</v>
      </c>
      <c r="D41" s="5">
        <v>0</v>
      </c>
      <c r="E41" s="4">
        <v>0.84399999999999997</v>
      </c>
      <c r="F41" s="5">
        <v>4240</v>
      </c>
    </row>
    <row r="42" spans="1:6" ht="19.5" customHeight="1" x14ac:dyDescent="0.25">
      <c r="A42" s="4">
        <v>24.974294214002498</v>
      </c>
      <c r="B42" s="4">
        <v>4.7228698559457971</v>
      </c>
      <c r="C42" s="5">
        <v>0</v>
      </c>
      <c r="D42" s="5">
        <v>0</v>
      </c>
      <c r="E42" s="4">
        <v>0.81599999999999995</v>
      </c>
      <c r="F42" s="5">
        <v>4240</v>
      </c>
    </row>
    <row r="43" spans="1:6" ht="19.5" customHeight="1" x14ac:dyDescent="0.25">
      <c r="A43" s="15" t="s">
        <v>4</v>
      </c>
      <c r="B43" s="16" t="s">
        <v>21</v>
      </c>
      <c r="C43" s="5">
        <v>0</v>
      </c>
      <c r="D43" s="5">
        <v>0</v>
      </c>
      <c r="E43" s="5">
        <v>0</v>
      </c>
      <c r="F43" s="5">
        <v>0</v>
      </c>
    </row>
    <row r="44" spans="1:6" ht="19.5" customHeight="1" x14ac:dyDescent="0.25">
      <c r="A44" s="4">
        <v>13.049210848000854</v>
      </c>
      <c r="B44" s="4">
        <v>4.3624190949315809</v>
      </c>
      <c r="C44" s="5">
        <v>0</v>
      </c>
      <c r="D44" s="5">
        <v>0</v>
      </c>
      <c r="E44" s="4">
        <v>0.81799999999999995</v>
      </c>
      <c r="F44" s="5">
        <v>3975</v>
      </c>
    </row>
    <row r="45" spans="1:6" ht="19.5" customHeight="1" x14ac:dyDescent="0.25">
      <c r="A45" s="4">
        <v>15.2404748650717</v>
      </c>
      <c r="B45" s="4">
        <v>4.4349497994316582</v>
      </c>
      <c r="C45" s="5">
        <v>0</v>
      </c>
      <c r="D45" s="5">
        <v>0</v>
      </c>
      <c r="E45" s="4">
        <v>0.85299999999999998</v>
      </c>
      <c r="F45" s="5">
        <v>3975</v>
      </c>
    </row>
    <row r="46" spans="1:6" ht="19.5" customHeight="1" x14ac:dyDescent="0.25">
      <c r="A46" s="4">
        <v>18.218798594462584</v>
      </c>
      <c r="B46" s="4">
        <v>4.5226775358606792</v>
      </c>
      <c r="C46" s="5">
        <v>0</v>
      </c>
      <c r="D46" s="5">
        <v>0</v>
      </c>
      <c r="E46" s="4">
        <v>0.86499999999999999</v>
      </c>
      <c r="F46" s="5">
        <v>3975</v>
      </c>
    </row>
    <row r="47" spans="1:6" ht="19.5" customHeight="1" x14ac:dyDescent="0.25">
      <c r="A47" s="4">
        <v>21.845598403975139</v>
      </c>
      <c r="B47" s="4">
        <v>4.7438679920800491</v>
      </c>
      <c r="C47" s="5">
        <v>0</v>
      </c>
      <c r="D47" s="5">
        <v>0</v>
      </c>
      <c r="E47" s="4">
        <v>0.84399999999999997</v>
      </c>
      <c r="F47" s="5">
        <v>3975</v>
      </c>
    </row>
    <row r="48" spans="1:6" ht="19.5" customHeight="1" x14ac:dyDescent="0.25">
      <c r="A48" s="4">
        <v>24.194894479271525</v>
      </c>
      <c r="B48" s="4">
        <v>4.8738864661430927</v>
      </c>
      <c r="C48" s="5">
        <v>0</v>
      </c>
      <c r="D48" s="5">
        <v>0</v>
      </c>
      <c r="E48" s="4">
        <v>0.81599999999999995</v>
      </c>
      <c r="F48" s="5">
        <v>3975</v>
      </c>
    </row>
    <row r="49" spans="1:6" ht="19.5" customHeight="1" x14ac:dyDescent="0.25">
      <c r="A49" s="15" t="s">
        <v>4</v>
      </c>
      <c r="B49" s="16" t="s">
        <v>21</v>
      </c>
      <c r="C49" s="5">
        <v>0</v>
      </c>
      <c r="D49" s="5">
        <v>0</v>
      </c>
      <c r="E49" s="5">
        <v>0</v>
      </c>
      <c r="F49" s="5">
        <v>0</v>
      </c>
    </row>
    <row r="50" spans="1:6" ht="19.5" customHeight="1" x14ac:dyDescent="0.25">
      <c r="A50" s="4">
        <v>12.618786698496335</v>
      </c>
      <c r="B50" s="4">
        <v>4.5743837525931976</v>
      </c>
      <c r="C50" s="5">
        <v>0</v>
      </c>
      <c r="D50" s="5">
        <v>0</v>
      </c>
      <c r="E50" s="4">
        <v>0.81799999999999995</v>
      </c>
      <c r="F50" s="4">
        <v>3709.9999999999995</v>
      </c>
    </row>
    <row r="51" spans="1:6" ht="19.5" customHeight="1" x14ac:dyDescent="0.25">
      <c r="A51" s="4">
        <v>14.945296245146118</v>
      </c>
      <c r="B51" s="4">
        <v>4.6139459958264428</v>
      </c>
      <c r="C51" s="5">
        <v>0</v>
      </c>
      <c r="D51" s="5">
        <v>0</v>
      </c>
      <c r="E51" s="4">
        <v>0.85299999999999998</v>
      </c>
      <c r="F51" s="4">
        <v>3709.9999999999995</v>
      </c>
    </row>
    <row r="52" spans="1:6" ht="19.5" customHeight="1" x14ac:dyDescent="0.25">
      <c r="A52" s="4">
        <v>17.609350045824751</v>
      </c>
      <c r="B52" s="4">
        <v>4.7020564447551916</v>
      </c>
      <c r="C52" s="5">
        <v>0</v>
      </c>
      <c r="D52" s="5">
        <v>0</v>
      </c>
      <c r="E52" s="4">
        <v>0.86499999999999999</v>
      </c>
      <c r="F52" s="4">
        <v>3709.9999999999995</v>
      </c>
    </row>
    <row r="53" spans="1:6" ht="19.5" customHeight="1" x14ac:dyDescent="0.25">
      <c r="A53" s="4">
        <v>21.100983404153652</v>
      </c>
      <c r="B53" s="4">
        <v>4.9112774263425969</v>
      </c>
      <c r="C53" s="5">
        <v>0</v>
      </c>
      <c r="D53" s="5">
        <v>0</v>
      </c>
      <c r="E53" s="4">
        <v>0.84399999999999997</v>
      </c>
      <c r="F53" s="4">
        <v>3709.9999999999995</v>
      </c>
    </row>
    <row r="54" spans="1:6" ht="19.5" customHeight="1" x14ac:dyDescent="0.25">
      <c r="A54" s="4">
        <v>23.29877247466937</v>
      </c>
      <c r="B54" s="4">
        <v>5.0428120493283606</v>
      </c>
      <c r="C54" s="5">
        <v>0</v>
      </c>
      <c r="D54" s="5">
        <v>0</v>
      </c>
      <c r="E54" s="4">
        <v>0.81599999999999995</v>
      </c>
      <c r="F54" s="4">
        <v>3709.9999999999995</v>
      </c>
    </row>
    <row r="55" spans="1:6" ht="19.5" customHeight="1" x14ac:dyDescent="0.25">
      <c r="A55" s="15" t="s">
        <v>5</v>
      </c>
      <c r="B55" s="16"/>
      <c r="C55" s="16"/>
      <c r="D55" s="16"/>
      <c r="E55" s="17"/>
      <c r="F55" s="17"/>
    </row>
    <row r="56" spans="1:6" ht="19.5" customHeight="1" x14ac:dyDescent="0.25">
      <c r="A56" s="15" t="s">
        <v>19</v>
      </c>
      <c r="B56" s="5">
        <v>510</v>
      </c>
      <c r="C56" s="16"/>
      <c r="D56" s="16"/>
      <c r="E56" s="17"/>
      <c r="F56" s="17"/>
    </row>
    <row r="57" spans="1:6" ht="19.5" customHeight="1" x14ac:dyDescent="0.25">
      <c r="A57" s="15" t="s">
        <v>6</v>
      </c>
      <c r="B57" s="5">
        <v>303</v>
      </c>
      <c r="C57" s="16"/>
      <c r="D57" s="16"/>
      <c r="E57" s="17"/>
      <c r="F57" s="17"/>
    </row>
    <row r="58" spans="1:6" ht="19.5" customHeight="1" x14ac:dyDescent="0.25">
      <c r="A58" s="15" t="s">
        <v>7</v>
      </c>
      <c r="B58" s="4">
        <v>6.37</v>
      </c>
      <c r="C58" s="16"/>
      <c r="D58" s="16"/>
      <c r="E58" s="17"/>
      <c r="F58" s="17"/>
    </row>
    <row r="59" spans="1:6" ht="19.5" customHeight="1" x14ac:dyDescent="0.25">
      <c r="A59" s="15" t="s">
        <v>8</v>
      </c>
      <c r="B59" s="4">
        <v>1.7</v>
      </c>
      <c r="C59" s="16"/>
      <c r="D59" s="16"/>
      <c r="E59" s="17"/>
      <c r="F59" s="17"/>
    </row>
    <row r="60" spans="1:6" ht="19.5" customHeight="1" x14ac:dyDescent="0.25">
      <c r="A60" s="15" t="s">
        <v>9</v>
      </c>
      <c r="B60" s="4">
        <v>0.85</v>
      </c>
      <c r="C60" s="16"/>
      <c r="D60" s="16"/>
      <c r="E60" s="17"/>
      <c r="F60" s="17"/>
    </row>
    <row r="61" spans="1:6" ht="19.5" customHeight="1" x14ac:dyDescent="0.25">
      <c r="A61" s="15" t="s">
        <v>10</v>
      </c>
      <c r="B61" s="4">
        <v>3.7470588235294118</v>
      </c>
      <c r="C61" s="16"/>
      <c r="D61" s="16"/>
      <c r="E61" s="17"/>
      <c r="F61" s="17"/>
    </row>
    <row r="62" spans="1:6" ht="19.5" customHeight="1" x14ac:dyDescent="0.25">
      <c r="A62" s="15" t="s">
        <v>11</v>
      </c>
      <c r="B62" s="5">
        <v>5300</v>
      </c>
      <c r="C62" s="16"/>
      <c r="D62" s="16"/>
      <c r="E62" s="17"/>
      <c r="F62" s="17"/>
    </row>
    <row r="63" spans="1:6" ht="19.5" customHeight="1" x14ac:dyDescent="0.25">
      <c r="A63" s="15" t="s">
        <v>12</v>
      </c>
      <c r="B63" s="5">
        <v>0</v>
      </c>
      <c r="C63" s="16"/>
      <c r="D63" s="16"/>
      <c r="E63" s="17"/>
      <c r="F63" s="17"/>
    </row>
    <row r="64" spans="1:6" ht="19.5" customHeight="1" x14ac:dyDescent="0.25">
      <c r="A64" s="15" t="s">
        <v>13</v>
      </c>
      <c r="B64" s="5">
        <v>0</v>
      </c>
      <c r="C64" s="16"/>
      <c r="D64" s="16"/>
      <c r="E64" s="17"/>
      <c r="F64" s="17"/>
    </row>
    <row r="65" spans="1:6" ht="19.5" customHeight="1" x14ac:dyDescent="0.25">
      <c r="A65" s="15" t="s">
        <v>14</v>
      </c>
      <c r="B65" s="5">
        <v>0</v>
      </c>
      <c r="C65" s="16"/>
      <c r="D65" s="16"/>
      <c r="E65" s="17"/>
      <c r="F65" s="17"/>
    </row>
    <row r="66" spans="1:6" ht="19.5" customHeight="1" x14ac:dyDescent="0.25">
      <c r="A66" s="15" t="s">
        <v>15</v>
      </c>
      <c r="B66" s="5">
        <v>0</v>
      </c>
      <c r="C66" s="16"/>
      <c r="D66" s="16"/>
      <c r="E66" s="17"/>
      <c r="F66" s="17"/>
    </row>
    <row r="67" spans="1:6" ht="19.5" customHeight="1" x14ac:dyDescent="0.25">
      <c r="A67" s="15" t="s">
        <v>16</v>
      </c>
      <c r="B67" s="5">
        <v>7</v>
      </c>
      <c r="C67" s="16"/>
      <c r="D67" s="16"/>
      <c r="E67" s="17"/>
      <c r="F67" s="17"/>
    </row>
    <row r="68" spans="1:6" ht="19.5" customHeight="1" x14ac:dyDescent="0.25">
      <c r="A68" s="15" t="s">
        <v>17</v>
      </c>
      <c r="B68" s="5">
        <v>16</v>
      </c>
      <c r="C68" s="16"/>
      <c r="D68" s="16"/>
      <c r="E68" s="17"/>
      <c r="F68" s="17"/>
    </row>
    <row r="69" spans="1:6" ht="19.5" customHeight="1" x14ac:dyDescent="0.25">
      <c r="A69" s="15" t="s">
        <v>18</v>
      </c>
      <c r="B69" s="5">
        <v>65</v>
      </c>
      <c r="C69" s="16"/>
      <c r="D69" s="16"/>
      <c r="E69" s="17"/>
      <c r="F69" s="1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0"/>
  <sheetViews>
    <sheetView workbookViewId="0"/>
  </sheetViews>
  <sheetFormatPr defaultRowHeight="15" x14ac:dyDescent="0.25"/>
  <cols>
    <col min="1" max="1" width="14.140625" style="13" bestFit="1" customWidth="1"/>
    <col min="2" max="2" width="14.140625" style="18" bestFit="1" customWidth="1"/>
    <col min="3" max="4" width="14.140625" style="12" bestFit="1" customWidth="1"/>
    <col min="5" max="6" width="14.140625" style="13" bestFit="1" customWidth="1"/>
    <col min="7" max="16" width="14.140625" style="19" bestFit="1" customWidth="1"/>
  </cols>
  <sheetData>
    <row r="1" spans="1:16" ht="19.5" customHeight="1" x14ac:dyDescent="0.25">
      <c r="A1" s="1" t="s">
        <v>0</v>
      </c>
      <c r="B1" s="2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19.5" customHeight="1" x14ac:dyDescent="0.25">
      <c r="A2" s="4">
        <v>12.9370186046557</v>
      </c>
      <c r="B2" s="4">
        <v>2.8294773582821029</v>
      </c>
      <c r="C2" s="5">
        <v>0</v>
      </c>
      <c r="D2" s="5">
        <v>0</v>
      </c>
      <c r="E2" s="4">
        <v>0.81348326971904772</v>
      </c>
      <c r="F2" s="4">
        <v>5830.0000000000009</v>
      </c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ht="19.5" customHeight="1" x14ac:dyDescent="0.25">
      <c r="A3" s="4">
        <v>15.082893059491154</v>
      </c>
      <c r="B3" s="4">
        <v>2.8904137872179483</v>
      </c>
      <c r="C3" s="5">
        <v>0</v>
      </c>
      <c r="D3" s="5">
        <v>0</v>
      </c>
      <c r="E3" s="4">
        <v>0.84543876322975886</v>
      </c>
      <c r="F3" s="4">
        <v>5830.0000000000009</v>
      </c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ht="19.5" customHeight="1" x14ac:dyDescent="0.25">
      <c r="A4" s="4">
        <v>17.397785947645076</v>
      </c>
      <c r="B4" s="4">
        <v>2.964921261122917</v>
      </c>
      <c r="C4" s="5">
        <v>0</v>
      </c>
      <c r="D4" s="5">
        <v>0</v>
      </c>
      <c r="E4" s="4">
        <v>0.86326840348793266</v>
      </c>
      <c r="F4" s="4">
        <v>5830.0000000000009</v>
      </c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9.5" customHeight="1" x14ac:dyDescent="0.25">
      <c r="A5" s="4">
        <v>20.324793431204849</v>
      </c>
      <c r="B5" s="4">
        <v>3.1122519661543211</v>
      </c>
      <c r="C5" s="5">
        <v>0</v>
      </c>
      <c r="D5" s="5">
        <v>0</v>
      </c>
      <c r="E5" s="4">
        <v>0.86344424402803011</v>
      </c>
      <c r="F5" s="4">
        <v>5830.0000000000009</v>
      </c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9.5" customHeight="1" x14ac:dyDescent="0.25">
      <c r="A6" s="4">
        <v>24.122336091440928</v>
      </c>
      <c r="B6" s="4">
        <v>3.3448120662432648</v>
      </c>
      <c r="C6" s="5">
        <v>0</v>
      </c>
      <c r="D6" s="5">
        <v>0</v>
      </c>
      <c r="E6" s="4">
        <v>0.84551301847571647</v>
      </c>
      <c r="F6" s="4">
        <v>5830.0000000000009</v>
      </c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9.5" customHeight="1" x14ac:dyDescent="0.25">
      <c r="A7" s="4">
        <v>28.554313012040563</v>
      </c>
      <c r="B7" s="4">
        <v>3.6114042359659413</v>
      </c>
      <c r="C7" s="5">
        <v>0</v>
      </c>
      <c r="D7" s="5">
        <v>0</v>
      </c>
      <c r="E7" s="4">
        <v>0.81209614054787105</v>
      </c>
      <c r="F7" s="4">
        <v>5830.0000000000009</v>
      </c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9.5" customHeight="1" x14ac:dyDescent="0.25">
      <c r="A8" s="15" t="s">
        <v>4</v>
      </c>
      <c r="B8" s="16" t="s">
        <v>20</v>
      </c>
      <c r="C8" s="5">
        <v>0</v>
      </c>
      <c r="D8" s="5">
        <v>0</v>
      </c>
      <c r="E8" s="15" t="s">
        <v>20</v>
      </c>
      <c r="F8" s="4">
        <v>5830.0000000000009</v>
      </c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ht="19.5" customHeight="1" x14ac:dyDescent="0.25">
      <c r="A9" s="4">
        <v>13.482408215723247</v>
      </c>
      <c r="B9" s="4">
        <v>3.2151984326013863</v>
      </c>
      <c r="C9" s="5">
        <v>0</v>
      </c>
      <c r="D9" s="5">
        <v>0</v>
      </c>
      <c r="E9" s="4">
        <v>0.81348326971904772</v>
      </c>
      <c r="F9" s="5">
        <v>5300</v>
      </c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9.5" customHeight="1" x14ac:dyDescent="0.25">
      <c r="A10" s="4">
        <v>15.678144405092956</v>
      </c>
      <c r="B10" s="4">
        <v>3.2759329411150939</v>
      </c>
      <c r="C10" s="5">
        <v>0</v>
      </c>
      <c r="D10" s="5">
        <v>0</v>
      </c>
      <c r="E10" s="4">
        <v>0.84543876322975886</v>
      </c>
      <c r="F10" s="5">
        <v>5300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19.5" customHeight="1" x14ac:dyDescent="0.25">
      <c r="A11" s="4">
        <v>18.021558485253156</v>
      </c>
      <c r="B11" s="4">
        <v>3.3487795673937115</v>
      </c>
      <c r="C11" s="5">
        <v>0</v>
      </c>
      <c r="D11" s="5">
        <v>0</v>
      </c>
      <c r="E11" s="4">
        <v>0.86326840348793266</v>
      </c>
      <c r="F11" s="5">
        <v>5300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19.5" customHeight="1" x14ac:dyDescent="0.25">
      <c r="A12" s="4">
        <v>20.902501813219676</v>
      </c>
      <c r="B12" s="4">
        <v>3.4903332202199331</v>
      </c>
      <c r="C12" s="5">
        <v>0</v>
      </c>
      <c r="D12" s="5">
        <v>0</v>
      </c>
      <c r="E12" s="4">
        <v>0.86344424402803011</v>
      </c>
      <c r="F12" s="5">
        <v>5300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9.5" customHeight="1" x14ac:dyDescent="0.25">
      <c r="A13" s="4">
        <v>24.534315378194652</v>
      </c>
      <c r="B13" s="4">
        <v>3.7106452725853942</v>
      </c>
      <c r="C13" s="5">
        <v>0</v>
      </c>
      <c r="D13" s="5">
        <v>0</v>
      </c>
      <c r="E13" s="4">
        <v>0.84551301847571647</v>
      </c>
      <c r="F13" s="5">
        <v>5300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19.5" customHeight="1" x14ac:dyDescent="0.25">
      <c r="A14" s="4">
        <v>28.691062508879877</v>
      </c>
      <c r="B14" s="4">
        <v>3.9594233949919393</v>
      </c>
      <c r="C14" s="5">
        <v>0</v>
      </c>
      <c r="D14" s="5">
        <v>0</v>
      </c>
      <c r="E14" s="4">
        <v>0.81209614054787105</v>
      </c>
      <c r="F14" s="5">
        <v>5300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9.5" customHeight="1" x14ac:dyDescent="0.25">
      <c r="A15" s="15" t="s">
        <v>4</v>
      </c>
      <c r="B15" s="16" t="s">
        <v>20</v>
      </c>
      <c r="C15" s="5">
        <v>0</v>
      </c>
      <c r="D15" s="5">
        <v>0</v>
      </c>
      <c r="E15" s="15" t="s">
        <v>20</v>
      </c>
      <c r="F15" s="5">
        <v>5300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9.5" customHeight="1" x14ac:dyDescent="0.25">
      <c r="A16" s="4">
        <v>13.809080498053746</v>
      </c>
      <c r="B16" s="4">
        <v>3.6246470037509191</v>
      </c>
      <c r="C16" s="5">
        <v>0</v>
      </c>
      <c r="D16" s="5">
        <v>0</v>
      </c>
      <c r="E16" s="4">
        <v>0.81348326971904772</v>
      </c>
      <c r="F16" s="5">
        <v>4770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9.5" customHeight="1" x14ac:dyDescent="0.25">
      <c r="A17" s="4">
        <v>16.014463367800627</v>
      </c>
      <c r="B17" s="4">
        <v>3.6832335961071974</v>
      </c>
      <c r="C17" s="5">
        <v>0</v>
      </c>
      <c r="D17" s="5">
        <v>0</v>
      </c>
      <c r="E17" s="4">
        <v>0.84543876322975886</v>
      </c>
      <c r="F17" s="5">
        <v>4770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9.5" customHeight="1" x14ac:dyDescent="0.25">
      <c r="A18" s="4">
        <v>18.34390347109229</v>
      </c>
      <c r="B18" s="4">
        <v>3.7522697653872741</v>
      </c>
      <c r="C18" s="5">
        <v>0</v>
      </c>
      <c r="D18" s="5">
        <v>0</v>
      </c>
      <c r="E18" s="4">
        <v>0.86326840348793266</v>
      </c>
      <c r="F18" s="5">
        <v>4770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9.5" customHeight="1" x14ac:dyDescent="0.25">
      <c r="A19" s="4">
        <v>21.127382582099386</v>
      </c>
      <c r="B19" s="4">
        <v>3.8842399190242336</v>
      </c>
      <c r="C19" s="5">
        <v>0</v>
      </c>
      <c r="D19" s="5">
        <v>0</v>
      </c>
      <c r="E19" s="4">
        <v>0.86344424402803011</v>
      </c>
      <c r="F19" s="5">
        <v>4770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19.5" customHeight="1" x14ac:dyDescent="0.25">
      <c r="A20" s="4">
        <v>24.533966574897732</v>
      </c>
      <c r="B20" s="4">
        <v>4.0869003260708343</v>
      </c>
      <c r="C20" s="5">
        <v>0</v>
      </c>
      <c r="D20" s="5">
        <v>0</v>
      </c>
      <c r="E20" s="4">
        <v>0.84551301847571647</v>
      </c>
      <c r="F20" s="5">
        <v>4770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9.5" customHeight="1" x14ac:dyDescent="0.25">
      <c r="A21" s="4">
        <v>28.358193250081225</v>
      </c>
      <c r="B21" s="4">
        <v>4.3125018349613162</v>
      </c>
      <c r="C21" s="5">
        <v>0</v>
      </c>
      <c r="D21" s="5">
        <v>0</v>
      </c>
      <c r="E21" s="4">
        <v>0.81209614054787105</v>
      </c>
      <c r="F21" s="5">
        <v>4770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19.5" customHeight="1" x14ac:dyDescent="0.25">
      <c r="A22" s="15" t="s">
        <v>4</v>
      </c>
      <c r="B22" s="16" t="s">
        <v>20</v>
      </c>
      <c r="C22" s="5">
        <v>0</v>
      </c>
      <c r="D22" s="5">
        <v>0</v>
      </c>
      <c r="E22" s="15" t="s">
        <v>20</v>
      </c>
      <c r="F22" s="5">
        <v>4770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ht="19.5" customHeight="1" x14ac:dyDescent="0.25">
      <c r="A23" s="4">
        <v>13.850839547037072</v>
      </c>
      <c r="B23" s="4">
        <v>4.0498061778975414</v>
      </c>
      <c r="C23" s="5">
        <v>0</v>
      </c>
      <c r="D23" s="5">
        <v>0</v>
      </c>
      <c r="E23" s="4">
        <v>0.81348326971904772</v>
      </c>
      <c r="F23" s="5">
        <v>4240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t="19.5" customHeight="1" x14ac:dyDescent="0.25">
      <c r="A24" s="4">
        <v>16.018242147966831</v>
      </c>
      <c r="B24" s="4">
        <v>4.1041755012990455</v>
      </c>
      <c r="C24" s="5">
        <v>0</v>
      </c>
      <c r="D24" s="5">
        <v>0</v>
      </c>
      <c r="E24" s="4">
        <v>0.84543876322975886</v>
      </c>
      <c r="F24" s="5">
        <v>4240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t="19.5" customHeight="1" x14ac:dyDescent="0.25">
      <c r="A25" s="4">
        <v>18.285010431205322</v>
      </c>
      <c r="B25" s="4">
        <v>4.1672149629325554</v>
      </c>
      <c r="C25" s="5">
        <v>0</v>
      </c>
      <c r="D25" s="5">
        <v>0</v>
      </c>
      <c r="E25" s="4">
        <v>0.86326840348793266</v>
      </c>
      <c r="F25" s="5">
        <v>4240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9.5" customHeight="1" x14ac:dyDescent="0.25">
      <c r="A26" s="4">
        <v>20.917584172245007</v>
      </c>
      <c r="B26" s="4">
        <v>4.285908123989759</v>
      </c>
      <c r="C26" s="5">
        <v>0</v>
      </c>
      <c r="D26" s="5">
        <v>0</v>
      </c>
      <c r="E26" s="4">
        <v>0.86344424402803011</v>
      </c>
      <c r="F26" s="5">
        <v>4240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t="19.5" customHeight="1" x14ac:dyDescent="0.25">
      <c r="A27" s="4">
        <v>24.043576491406274</v>
      </c>
      <c r="B27" s="4">
        <v>4.4659033892007436</v>
      </c>
      <c r="C27" s="5">
        <v>0</v>
      </c>
      <c r="D27" s="5">
        <v>0</v>
      </c>
      <c r="E27" s="4">
        <v>0.84551301847571647</v>
      </c>
      <c r="F27" s="5">
        <v>4240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t="19.5" customHeight="1" x14ac:dyDescent="0.25">
      <c r="A28" s="4">
        <v>27.486629856475997</v>
      </c>
      <c r="B28" s="4">
        <v>4.6636176970580667</v>
      </c>
      <c r="C28" s="5">
        <v>0</v>
      </c>
      <c r="D28" s="5">
        <v>0</v>
      </c>
      <c r="E28" s="4">
        <v>0.81209614054787105</v>
      </c>
      <c r="F28" s="5">
        <v>4240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ht="19.5" customHeight="1" x14ac:dyDescent="0.25">
      <c r="A29" s="15" t="s">
        <v>4</v>
      </c>
      <c r="B29" s="16" t="s">
        <v>20</v>
      </c>
      <c r="C29" s="5">
        <v>0</v>
      </c>
      <c r="D29" s="5">
        <v>0</v>
      </c>
      <c r="E29" s="15" t="s">
        <v>20</v>
      </c>
      <c r="F29" s="5">
        <v>4240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t="19.5" customHeight="1" x14ac:dyDescent="0.25">
      <c r="A30" s="4">
        <v>13.542681756292851</v>
      </c>
      <c r="B30" s="4">
        <v>4.4798774877957808</v>
      </c>
      <c r="C30" s="5">
        <v>0</v>
      </c>
      <c r="D30" s="5">
        <v>0</v>
      </c>
      <c r="E30" s="4">
        <v>0.81348326971904772</v>
      </c>
      <c r="F30" s="4">
        <v>3709.9999999999995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9.5" customHeight="1" x14ac:dyDescent="0.25">
      <c r="A31" s="4">
        <v>15.618422367531311</v>
      </c>
      <c r="B31" s="4">
        <v>4.5280345678362384</v>
      </c>
      <c r="C31" s="5">
        <v>0</v>
      </c>
      <c r="D31" s="5">
        <v>0</v>
      </c>
      <c r="E31" s="4">
        <v>0.84543876322975886</v>
      </c>
      <c r="F31" s="4">
        <v>3709.9999999999995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ht="19.5" customHeight="1" x14ac:dyDescent="0.25">
      <c r="A32" s="4">
        <v>17.769201375763714</v>
      </c>
      <c r="B32" s="4">
        <v>4.5830650363421617</v>
      </c>
      <c r="C32" s="5">
        <v>0</v>
      </c>
      <c r="D32" s="5">
        <v>0</v>
      </c>
      <c r="E32" s="4">
        <v>0.86326840348793266</v>
      </c>
      <c r="F32" s="4">
        <v>3709.9999999999995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19.5" customHeight="1" x14ac:dyDescent="0.25">
      <c r="A33" s="4">
        <v>20.197913316556591</v>
      </c>
      <c r="B33" s="4">
        <v>4.6852570407788727</v>
      </c>
      <c r="C33" s="5">
        <v>0</v>
      </c>
      <c r="D33" s="5">
        <v>0</v>
      </c>
      <c r="E33" s="4">
        <v>0.86344424402803011</v>
      </c>
      <c r="F33" s="4">
        <v>3709.9999999999995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9.5" customHeight="1" x14ac:dyDescent="0.25">
      <c r="A34" s="4">
        <v>22.995359034008452</v>
      </c>
      <c r="B34" s="4">
        <v>4.8384461308977871</v>
      </c>
      <c r="C34" s="5">
        <v>0</v>
      </c>
      <c r="D34" s="5">
        <v>0</v>
      </c>
      <c r="E34" s="4">
        <v>0.84551301847571647</v>
      </c>
      <c r="F34" s="4">
        <v>3709.9999999999995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19.5" customHeight="1" x14ac:dyDescent="0.25">
      <c r="A35" s="4">
        <v>26.020104736830849</v>
      </c>
      <c r="B35" s="4">
        <v>5.0046656594695671</v>
      </c>
      <c r="C35" s="5">
        <v>0</v>
      </c>
      <c r="D35" s="5">
        <v>0</v>
      </c>
      <c r="E35" s="4">
        <v>0.81209614054787105</v>
      </c>
      <c r="F35" s="4">
        <v>3709.9999999999995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19.5" customHeight="1" x14ac:dyDescent="0.25">
      <c r="A36" s="15" t="s">
        <v>5</v>
      </c>
      <c r="B36" s="16" t="s">
        <v>20</v>
      </c>
      <c r="C36" s="5">
        <v>0</v>
      </c>
      <c r="D36" s="5">
        <v>0</v>
      </c>
      <c r="E36" s="15" t="s">
        <v>20</v>
      </c>
      <c r="F36" s="4">
        <v>3709.9999999999995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9.5" customHeight="1" x14ac:dyDescent="0.25">
      <c r="A37" s="15" t="s">
        <v>19</v>
      </c>
      <c r="B37" s="5">
        <v>510</v>
      </c>
      <c r="C37" s="16"/>
      <c r="D37" s="16"/>
      <c r="E37" s="17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19.5" customHeight="1" x14ac:dyDescent="0.25">
      <c r="A38" s="15" t="s">
        <v>6</v>
      </c>
      <c r="B38" s="5">
        <v>283</v>
      </c>
      <c r="C38" s="16"/>
      <c r="D38" s="16"/>
      <c r="E38" s="17"/>
      <c r="F38" s="17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9.5" customHeight="1" x14ac:dyDescent="0.25">
      <c r="A39" s="15" t="s">
        <v>7</v>
      </c>
      <c r="B39" s="4">
        <v>6.37</v>
      </c>
      <c r="C39" s="16"/>
      <c r="D39" s="16"/>
      <c r="E39" s="17"/>
      <c r="F39" s="17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9.5" customHeight="1" x14ac:dyDescent="0.25">
      <c r="A40" s="15" t="s">
        <v>8</v>
      </c>
      <c r="B40" s="4">
        <v>1.7</v>
      </c>
      <c r="C40" s="16"/>
      <c r="D40" s="16"/>
      <c r="E40" s="17"/>
      <c r="F40" s="17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9.5" customHeight="1" x14ac:dyDescent="0.25">
      <c r="A41" s="15" t="s">
        <v>9</v>
      </c>
      <c r="B41" s="4">
        <v>0.85</v>
      </c>
      <c r="C41" s="16"/>
      <c r="D41" s="16"/>
      <c r="E41" s="17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9.5" customHeight="1" x14ac:dyDescent="0.25">
      <c r="A42" s="15" t="s">
        <v>10</v>
      </c>
      <c r="B42" s="4">
        <v>3.7470588235294118</v>
      </c>
      <c r="C42" s="16"/>
      <c r="D42" s="16"/>
      <c r="E42" s="17"/>
      <c r="F42" s="17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9.5" customHeight="1" x14ac:dyDescent="0.25">
      <c r="A43" s="15" t="s">
        <v>11</v>
      </c>
      <c r="B43" s="5">
        <v>5300</v>
      </c>
      <c r="C43" s="16"/>
      <c r="D43" s="16"/>
      <c r="E43" s="17"/>
      <c r="F43" s="17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9.5" customHeight="1" x14ac:dyDescent="0.25">
      <c r="A44" s="15" t="s">
        <v>12</v>
      </c>
      <c r="B44" s="5">
        <v>0</v>
      </c>
      <c r="C44" s="16"/>
      <c r="D44" s="16"/>
      <c r="E44" s="17"/>
      <c r="F44" s="17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9.5" customHeight="1" x14ac:dyDescent="0.25">
      <c r="A45" s="15" t="s">
        <v>13</v>
      </c>
      <c r="B45" s="5">
        <v>0</v>
      </c>
      <c r="C45" s="16"/>
      <c r="D45" s="16"/>
      <c r="E45" s="17"/>
      <c r="F45" s="17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ht="19.5" customHeight="1" x14ac:dyDescent="0.25">
      <c r="A46" s="15" t="s">
        <v>14</v>
      </c>
      <c r="B46" s="5">
        <v>0</v>
      </c>
      <c r="C46" s="16"/>
      <c r="D46" s="16"/>
      <c r="E46" s="17"/>
      <c r="F46" s="17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19.5" customHeight="1" x14ac:dyDescent="0.25">
      <c r="A47" s="15" t="s">
        <v>15</v>
      </c>
      <c r="B47" s="5">
        <v>0</v>
      </c>
      <c r="C47" s="16"/>
      <c r="D47" s="16"/>
      <c r="E47" s="17"/>
      <c r="F47" s="17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ht="19.5" customHeight="1" x14ac:dyDescent="0.25">
      <c r="A48" s="15" t="s">
        <v>16</v>
      </c>
      <c r="B48" s="5">
        <v>7</v>
      </c>
      <c r="C48" s="16"/>
      <c r="D48" s="16"/>
      <c r="E48" s="17"/>
      <c r="F48" s="17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ht="19.5" customHeight="1" x14ac:dyDescent="0.25">
      <c r="A49" s="15" t="s">
        <v>17</v>
      </c>
      <c r="B49" s="5">
        <v>16</v>
      </c>
      <c r="C49" s="16"/>
      <c r="D49" s="16"/>
      <c r="E49" s="17"/>
      <c r="F49" s="17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9.5" customHeight="1" x14ac:dyDescent="0.25">
      <c r="A50" s="15" t="s">
        <v>18</v>
      </c>
      <c r="B50" s="5">
        <v>65</v>
      </c>
      <c r="C50" s="16"/>
      <c r="D50" s="16"/>
      <c r="E50" s="17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5"/>
  <sheetViews>
    <sheetView workbookViewId="0"/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5" width="14.140625" style="13" bestFit="1" customWidth="1"/>
    <col min="6" max="6" width="14.140625" style="12" bestFit="1" customWidth="1"/>
  </cols>
  <sheetData>
    <row r="1" spans="1:6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2" t="s">
        <v>3</v>
      </c>
    </row>
    <row r="2" spans="1:6" ht="19.5" customHeight="1" x14ac:dyDescent="0.25">
      <c r="A2" s="4">
        <v>4.6414779361139091</v>
      </c>
      <c r="B2" s="4">
        <v>1.6699594667594051</v>
      </c>
      <c r="C2" s="5">
        <v>0</v>
      </c>
      <c r="D2" s="5">
        <v>0</v>
      </c>
      <c r="E2" s="4">
        <v>0.78705667674629998</v>
      </c>
      <c r="F2" s="5">
        <v>5565</v>
      </c>
    </row>
    <row r="3" spans="1:6" ht="19.5" customHeight="1" x14ac:dyDescent="0.25">
      <c r="A3" s="4">
        <v>5.1306660979836796</v>
      </c>
      <c r="B3" s="4">
        <v>1.6762423987138371</v>
      </c>
      <c r="C3" s="5">
        <v>0</v>
      </c>
      <c r="D3" s="5">
        <v>0</v>
      </c>
      <c r="E3" s="4">
        <v>0.80138069702894998</v>
      </c>
      <c r="F3" s="5">
        <v>5565</v>
      </c>
    </row>
    <row r="4" spans="1:6" ht="19.5" customHeight="1" x14ac:dyDescent="0.25">
      <c r="A4" s="4">
        <v>5.6841293533887782</v>
      </c>
      <c r="B4" s="4">
        <v>1.6953780940657346</v>
      </c>
      <c r="C4" s="5">
        <v>0</v>
      </c>
      <c r="D4" s="5">
        <v>0</v>
      </c>
      <c r="E4" s="4">
        <v>0.80806523982751999</v>
      </c>
      <c r="F4" s="5">
        <v>5565</v>
      </c>
    </row>
    <row r="5" spans="1:6" ht="19.5" customHeight="1" x14ac:dyDescent="0.25">
      <c r="A5" s="4">
        <v>6.2673825721842809</v>
      </c>
      <c r="B5" s="4">
        <v>1.7149557342071813</v>
      </c>
      <c r="C5" s="5">
        <v>0</v>
      </c>
      <c r="D5" s="5">
        <v>0</v>
      </c>
      <c r="E5" s="4">
        <v>0.81283991325506999</v>
      </c>
      <c r="F5" s="5">
        <v>5565</v>
      </c>
    </row>
    <row r="6" spans="1:6" ht="19.5" customHeight="1" x14ac:dyDescent="0.25">
      <c r="A6" s="4">
        <v>6.8738832057707047</v>
      </c>
      <c r="B6" s="4">
        <v>1.7624439523465789</v>
      </c>
      <c r="C6" s="5">
        <v>0</v>
      </c>
      <c r="D6" s="5">
        <v>0</v>
      </c>
      <c r="E6" s="4">
        <v>0.81761458668261</v>
      </c>
      <c r="F6" s="5">
        <v>5565</v>
      </c>
    </row>
    <row r="7" spans="1:6" ht="19.5" customHeight="1" x14ac:dyDescent="0.25">
      <c r="A7" s="4">
        <v>7.7641860490119923</v>
      </c>
      <c r="B7" s="4">
        <v>1.8579920682034661</v>
      </c>
      <c r="C7" s="5">
        <v>0</v>
      </c>
      <c r="D7" s="5">
        <v>0</v>
      </c>
      <c r="E7" s="4">
        <v>0.81665965199710999</v>
      </c>
      <c r="F7" s="5">
        <v>5565</v>
      </c>
    </row>
    <row r="8" spans="1:6" ht="19.5" customHeight="1" x14ac:dyDescent="0.25">
      <c r="A8" s="4">
        <v>8.857687888522598</v>
      </c>
      <c r="B8" s="4">
        <v>1.9731944283361753</v>
      </c>
      <c r="C8" s="5">
        <v>0</v>
      </c>
      <c r="D8" s="5">
        <v>0</v>
      </c>
      <c r="E8" s="4">
        <v>0.80711030514200999</v>
      </c>
      <c r="F8" s="5">
        <v>5565</v>
      </c>
    </row>
    <row r="9" spans="1:6" ht="19.5" customHeight="1" x14ac:dyDescent="0.25">
      <c r="A9" s="4">
        <v>10.469266065979298</v>
      </c>
      <c r="B9" s="4">
        <v>2.186206027787529</v>
      </c>
      <c r="C9" s="5">
        <v>0</v>
      </c>
      <c r="D9" s="5">
        <v>0</v>
      </c>
      <c r="E9" s="4">
        <v>0.77846226457670997</v>
      </c>
      <c r="F9" s="5">
        <v>5565</v>
      </c>
    </row>
    <row r="10" spans="1:6" ht="19.5" customHeight="1" x14ac:dyDescent="0.25">
      <c r="A10" s="4">
        <v>12.881207189608901</v>
      </c>
      <c r="B10" s="4">
        <v>2.5344210384096719</v>
      </c>
      <c r="C10" s="5">
        <v>0</v>
      </c>
      <c r="D10" s="5">
        <v>0</v>
      </c>
      <c r="E10" s="4">
        <v>0.73644513841428005</v>
      </c>
      <c r="F10" s="5">
        <v>5565</v>
      </c>
    </row>
    <row r="11" spans="1:6" ht="19.5" customHeight="1" x14ac:dyDescent="0.25">
      <c r="A11" s="4">
        <v>14.563812084547145</v>
      </c>
      <c r="B11" s="4">
        <v>2.7537252720125407</v>
      </c>
      <c r="C11" s="5">
        <v>0</v>
      </c>
      <c r="D11" s="5">
        <v>0</v>
      </c>
      <c r="E11" s="4">
        <v>0.68678853476778001</v>
      </c>
      <c r="F11" s="5">
        <v>5565</v>
      </c>
    </row>
    <row r="12" spans="1:6" ht="19.5" customHeight="1" x14ac:dyDescent="0.25">
      <c r="A12" s="6" t="s">
        <v>4</v>
      </c>
      <c r="B12" s="7"/>
      <c r="C12" s="5">
        <v>0</v>
      </c>
      <c r="D12" s="5">
        <v>0</v>
      </c>
      <c r="E12" s="8"/>
      <c r="F12" s="9"/>
    </row>
    <row r="13" spans="1:6" ht="19.5" customHeight="1" x14ac:dyDescent="0.25">
      <c r="A13" s="4">
        <v>4.7986537569900793</v>
      </c>
      <c r="B13" s="4">
        <v>1.8502759306750736</v>
      </c>
      <c r="C13" s="5">
        <v>0</v>
      </c>
      <c r="D13" s="5">
        <v>0</v>
      </c>
      <c r="E13" s="4">
        <v>0.78801161143180998</v>
      </c>
      <c r="F13" s="5">
        <v>5300</v>
      </c>
    </row>
    <row r="14" spans="1:6" ht="19.5" customHeight="1" x14ac:dyDescent="0.25">
      <c r="A14" s="4">
        <v>5.2666680918570226</v>
      </c>
      <c r="B14" s="4">
        <v>1.8815315127955563</v>
      </c>
      <c r="C14" s="5">
        <v>0</v>
      </c>
      <c r="D14" s="5">
        <v>0</v>
      </c>
      <c r="E14" s="4">
        <v>0.79660602360139998</v>
      </c>
      <c r="F14" s="5">
        <v>5300</v>
      </c>
    </row>
    <row r="15" spans="1:6" ht="19.5" customHeight="1" x14ac:dyDescent="0.25">
      <c r="A15" s="4">
        <v>5.826970539910973</v>
      </c>
      <c r="B15" s="4">
        <v>1.8736190370528518</v>
      </c>
      <c r="C15" s="5">
        <v>0</v>
      </c>
      <c r="D15" s="5">
        <v>0</v>
      </c>
      <c r="E15" s="4">
        <v>0.80424550108547999</v>
      </c>
      <c r="F15" s="5">
        <v>5300</v>
      </c>
    </row>
    <row r="16" spans="1:6" ht="19.5" customHeight="1" x14ac:dyDescent="0.25">
      <c r="A16" s="4">
        <v>6.3375586308409249</v>
      </c>
      <c r="B16" s="4">
        <v>1.8895111022781486</v>
      </c>
      <c r="C16" s="5">
        <v>0</v>
      </c>
      <c r="D16" s="5">
        <v>0</v>
      </c>
      <c r="E16" s="4">
        <v>0.81188497856955999</v>
      </c>
      <c r="F16" s="5">
        <v>5300</v>
      </c>
    </row>
    <row r="17" spans="1:6" ht="19.5" customHeight="1" x14ac:dyDescent="0.25">
      <c r="A17" s="4">
        <v>7.0878280670564422</v>
      </c>
      <c r="B17" s="4">
        <v>1.9473213346051268</v>
      </c>
      <c r="C17" s="5">
        <v>0</v>
      </c>
      <c r="D17" s="5">
        <v>0</v>
      </c>
      <c r="E17" s="4">
        <v>0.81570471731159999</v>
      </c>
      <c r="F17" s="5">
        <v>5300</v>
      </c>
    </row>
    <row r="18" spans="1:6" ht="19.5" customHeight="1" x14ac:dyDescent="0.25">
      <c r="A18" s="4">
        <v>7.9043244222716655</v>
      </c>
      <c r="B18" s="4">
        <v>2.0178786854913522</v>
      </c>
      <c r="C18" s="5">
        <v>0</v>
      </c>
      <c r="D18" s="5">
        <v>0</v>
      </c>
      <c r="E18" s="4">
        <v>0.81761458668261</v>
      </c>
      <c r="F18" s="5">
        <v>5300</v>
      </c>
    </row>
    <row r="19" spans="1:6" ht="19.5" customHeight="1" x14ac:dyDescent="0.25">
      <c r="A19" s="4">
        <v>8.9144971172282563</v>
      </c>
      <c r="B19" s="4">
        <v>2.1236813733178082</v>
      </c>
      <c r="C19" s="5">
        <v>0</v>
      </c>
      <c r="D19" s="5">
        <v>0</v>
      </c>
      <c r="E19" s="4">
        <v>0.80997510919853999</v>
      </c>
      <c r="F19" s="5">
        <v>5300</v>
      </c>
    </row>
    <row r="20" spans="1:6" ht="19.5" customHeight="1" x14ac:dyDescent="0.25">
      <c r="A20" s="4">
        <v>10.558646604657348</v>
      </c>
      <c r="B20" s="4">
        <v>2.3474705683904968</v>
      </c>
      <c r="C20" s="5">
        <v>0</v>
      </c>
      <c r="D20" s="5">
        <v>0</v>
      </c>
      <c r="E20" s="4">
        <v>0.78610174206078998</v>
      </c>
      <c r="F20" s="5">
        <v>5300</v>
      </c>
    </row>
    <row r="21" spans="1:6" ht="19.5" customHeight="1" x14ac:dyDescent="0.25">
      <c r="A21" s="4">
        <v>12.63271770896776</v>
      </c>
      <c r="B21" s="4">
        <v>2.6239802329769253</v>
      </c>
      <c r="C21" s="5">
        <v>0</v>
      </c>
      <c r="D21" s="5">
        <v>0</v>
      </c>
      <c r="E21" s="4">
        <v>0.74312968121284995</v>
      </c>
      <c r="F21" s="5">
        <v>5300</v>
      </c>
    </row>
    <row r="22" spans="1:6" ht="19.5" customHeight="1" x14ac:dyDescent="0.25">
      <c r="A22" s="4">
        <v>15.051720413413797</v>
      </c>
      <c r="B22" s="4">
        <v>2.9743276937952925</v>
      </c>
      <c r="C22" s="5">
        <v>0</v>
      </c>
      <c r="D22" s="5">
        <v>0</v>
      </c>
      <c r="E22" s="4">
        <v>0.68869840413880001</v>
      </c>
      <c r="F22" s="5">
        <v>5300</v>
      </c>
    </row>
    <row r="23" spans="1:6" ht="19.5" customHeight="1" x14ac:dyDescent="0.25">
      <c r="A23" s="6" t="s">
        <v>4</v>
      </c>
      <c r="B23" s="7"/>
      <c r="C23" s="5">
        <v>0</v>
      </c>
      <c r="D23" s="5">
        <v>0</v>
      </c>
      <c r="E23" s="8"/>
      <c r="F23" s="9"/>
    </row>
    <row r="24" spans="1:6" ht="19.5" customHeight="1" x14ac:dyDescent="0.25">
      <c r="A24" s="4">
        <v>5.0202832180498733</v>
      </c>
      <c r="B24" s="4">
        <v>1.9908285298546422</v>
      </c>
      <c r="C24" s="5">
        <v>0</v>
      </c>
      <c r="D24" s="5">
        <v>0</v>
      </c>
      <c r="E24" s="4">
        <v>0.78896654611731998</v>
      </c>
      <c r="F24" s="5">
        <v>5140</v>
      </c>
    </row>
    <row r="25" spans="1:6" ht="19.5" customHeight="1" x14ac:dyDescent="0.25">
      <c r="A25" s="4">
        <v>5.6810723368216722</v>
      </c>
      <c r="B25" s="4">
        <v>2.0178786854913522</v>
      </c>
      <c r="C25" s="5">
        <v>0</v>
      </c>
      <c r="D25" s="5">
        <v>0</v>
      </c>
      <c r="E25" s="4">
        <v>0.79660602360139998</v>
      </c>
      <c r="F25" s="5">
        <v>5140</v>
      </c>
    </row>
    <row r="26" spans="1:6" ht="19.5" customHeight="1" x14ac:dyDescent="0.25">
      <c r="A26" s="4">
        <v>6.1456083469792118</v>
      </c>
      <c r="B26" s="4">
        <v>1.9908285298546422</v>
      </c>
      <c r="C26" s="5">
        <v>0</v>
      </c>
      <c r="D26" s="5">
        <v>0</v>
      </c>
      <c r="E26" s="4">
        <v>0.80520043577098999</v>
      </c>
      <c r="F26" s="5">
        <v>5140</v>
      </c>
    </row>
    <row r="27" spans="1:6" ht="19.5" customHeight="1" x14ac:dyDescent="0.25">
      <c r="A27" s="4">
        <v>6.8025357781548763</v>
      </c>
      <c r="B27" s="4">
        <v>2.0178786854913522</v>
      </c>
      <c r="C27" s="5">
        <v>0</v>
      </c>
      <c r="D27" s="5">
        <v>0</v>
      </c>
      <c r="E27" s="4">
        <v>0.81283991325506999</v>
      </c>
      <c r="F27" s="5">
        <v>5140</v>
      </c>
    </row>
    <row r="28" spans="1:6" ht="19.5" customHeight="1" x14ac:dyDescent="0.25">
      <c r="A28" s="4">
        <v>7.6230369844202652</v>
      </c>
      <c r="B28" s="4">
        <v>2.0839479646136323</v>
      </c>
      <c r="C28" s="5">
        <v>0</v>
      </c>
      <c r="D28" s="5">
        <v>0</v>
      </c>
      <c r="E28" s="4">
        <v>0.81856952136812</v>
      </c>
      <c r="F28" s="5">
        <v>5140</v>
      </c>
    </row>
    <row r="29" spans="1:6" ht="19.5" customHeight="1" x14ac:dyDescent="0.25">
      <c r="A29" s="4">
        <v>8.5881066203719296</v>
      </c>
      <c r="B29" s="4">
        <v>2.186206027787529</v>
      </c>
      <c r="C29" s="5">
        <v>0</v>
      </c>
      <c r="D29" s="5">
        <v>0</v>
      </c>
      <c r="E29" s="4">
        <v>0.81856952136812</v>
      </c>
      <c r="F29" s="5">
        <v>5140</v>
      </c>
    </row>
    <row r="30" spans="1:6" ht="19.5" customHeight="1" x14ac:dyDescent="0.25">
      <c r="A30" s="4">
        <v>9.8911771510216742</v>
      </c>
      <c r="B30" s="4">
        <v>2.3474705683904968</v>
      </c>
      <c r="C30" s="5">
        <v>0</v>
      </c>
      <c r="D30" s="5">
        <v>0</v>
      </c>
      <c r="E30" s="4">
        <v>0.79947082765792998</v>
      </c>
      <c r="F30" s="5">
        <v>5140</v>
      </c>
    </row>
    <row r="31" spans="1:6" ht="19.5" customHeight="1" x14ac:dyDescent="0.25">
      <c r="A31" s="4">
        <v>11.713266121507548</v>
      </c>
      <c r="B31" s="4">
        <v>2.593432074347668</v>
      </c>
      <c r="C31" s="5">
        <v>0</v>
      </c>
      <c r="D31" s="5">
        <v>0</v>
      </c>
      <c r="E31" s="4">
        <v>0.76509317897957996</v>
      </c>
      <c r="F31" s="5">
        <v>5140</v>
      </c>
    </row>
    <row r="32" spans="1:6" ht="19.5" customHeight="1" x14ac:dyDescent="0.25">
      <c r="A32" s="4">
        <v>14.637950483794864</v>
      </c>
      <c r="B32" s="4">
        <v>3.0145776009654583</v>
      </c>
      <c r="C32" s="5">
        <v>0</v>
      </c>
      <c r="D32" s="5">
        <v>0</v>
      </c>
      <c r="E32" s="4">
        <v>0.70493229379246003</v>
      </c>
      <c r="F32" s="5">
        <v>5140</v>
      </c>
    </row>
    <row r="33" spans="1:6" ht="19.5" customHeight="1" x14ac:dyDescent="0.25">
      <c r="A33" s="6" t="s">
        <v>4</v>
      </c>
      <c r="B33" s="7"/>
      <c r="C33" s="5">
        <v>0</v>
      </c>
      <c r="D33" s="5">
        <v>0</v>
      </c>
      <c r="E33" s="8"/>
      <c r="F33" s="9"/>
    </row>
    <row r="34" spans="1:6" ht="19.5" customHeight="1" x14ac:dyDescent="0.25">
      <c r="A34" s="4">
        <v>5.3586676988396542</v>
      </c>
      <c r="B34" s="4">
        <v>2.2639701786384356</v>
      </c>
      <c r="C34" s="5">
        <v>0</v>
      </c>
      <c r="D34" s="5">
        <v>0</v>
      </c>
      <c r="E34" s="4">
        <v>0.78801161143180998</v>
      </c>
      <c r="F34" s="5">
        <v>4770</v>
      </c>
    </row>
    <row r="35" spans="1:6" ht="19.5" customHeight="1" x14ac:dyDescent="0.25">
      <c r="A35" s="4">
        <v>5.7881962940726561</v>
      </c>
      <c r="B35" s="4">
        <v>2.2755332576678091</v>
      </c>
      <c r="C35" s="5">
        <v>0</v>
      </c>
      <c r="D35" s="5">
        <v>0</v>
      </c>
      <c r="E35" s="4">
        <v>0.79851589297241998</v>
      </c>
      <c r="F35" s="5">
        <v>4770</v>
      </c>
    </row>
    <row r="36" spans="1:6" ht="19.5" customHeight="1" x14ac:dyDescent="0.25">
      <c r="A36" s="4">
        <v>6.6096915263864355</v>
      </c>
      <c r="B36" s="4">
        <v>2.3351668135024224</v>
      </c>
      <c r="C36" s="5">
        <v>0</v>
      </c>
      <c r="D36" s="5">
        <v>0</v>
      </c>
      <c r="E36" s="4">
        <v>0.80711030514200999</v>
      </c>
      <c r="F36" s="5">
        <v>4770</v>
      </c>
    </row>
    <row r="37" spans="1:6" ht="19.5" customHeight="1" x14ac:dyDescent="0.25">
      <c r="A37" s="4">
        <v>7.2341169240351597</v>
      </c>
      <c r="B37" s="4">
        <v>2.3229913610395014</v>
      </c>
      <c r="C37" s="5">
        <v>0</v>
      </c>
      <c r="D37" s="5">
        <v>0</v>
      </c>
      <c r="E37" s="4">
        <v>0.81093004388404999</v>
      </c>
      <c r="F37" s="5">
        <v>4770</v>
      </c>
    </row>
    <row r="38" spans="1:6" ht="19.5" customHeight="1" x14ac:dyDescent="0.25">
      <c r="A38" s="4">
        <v>8.1141595503702746</v>
      </c>
      <c r="B38" s="4">
        <v>2.3851722536905227</v>
      </c>
      <c r="C38" s="5">
        <v>0</v>
      </c>
      <c r="D38" s="5">
        <v>0</v>
      </c>
      <c r="E38" s="4">
        <v>0.81761458668261</v>
      </c>
      <c r="F38" s="5">
        <v>4770</v>
      </c>
    </row>
    <row r="39" spans="1:6" ht="19.5" customHeight="1" x14ac:dyDescent="0.25">
      <c r="A39" s="4">
        <v>9.1006926104752246</v>
      </c>
      <c r="B39" s="4">
        <v>2.4780357344610593</v>
      </c>
      <c r="C39" s="5">
        <v>0</v>
      </c>
      <c r="D39" s="5">
        <v>0</v>
      </c>
      <c r="E39" s="4">
        <v>0.81761458668261</v>
      </c>
      <c r="F39" s="5">
        <v>4770</v>
      </c>
    </row>
    <row r="40" spans="1:6" ht="19.5" customHeight="1" x14ac:dyDescent="0.25">
      <c r="A40" s="4">
        <v>10.552818781329092</v>
      </c>
      <c r="B40" s="4">
        <v>2.6711760966751208</v>
      </c>
      <c r="C40" s="5">
        <v>0</v>
      </c>
      <c r="D40" s="5">
        <v>0</v>
      </c>
      <c r="E40" s="4">
        <v>0.79947082765792998</v>
      </c>
      <c r="F40" s="5">
        <v>4770</v>
      </c>
    </row>
    <row r="41" spans="1:6" ht="19.5" customHeight="1" x14ac:dyDescent="0.25">
      <c r="A41" s="4">
        <v>12.490527885610291</v>
      </c>
      <c r="B41" s="4">
        <v>2.9159285404460111</v>
      </c>
      <c r="C41" s="5">
        <v>0</v>
      </c>
      <c r="D41" s="5">
        <v>0</v>
      </c>
      <c r="E41" s="4">
        <v>0.76031850555202996</v>
      </c>
      <c r="F41" s="5">
        <v>4770</v>
      </c>
    </row>
    <row r="42" spans="1:6" ht="19.5" customHeight="1" x14ac:dyDescent="0.25">
      <c r="A42" s="4">
        <v>15.789680969778383</v>
      </c>
      <c r="B42" s="4">
        <v>3.4326462788909966</v>
      </c>
      <c r="C42" s="5">
        <v>0</v>
      </c>
      <c r="D42" s="5">
        <v>0</v>
      </c>
      <c r="E42" s="4">
        <v>0.68965333882431001</v>
      </c>
      <c r="F42" s="5">
        <v>4770</v>
      </c>
    </row>
    <row r="43" spans="1:6" ht="19.5" customHeight="1" x14ac:dyDescent="0.25">
      <c r="A43" s="6" t="s">
        <v>4</v>
      </c>
      <c r="B43" s="7"/>
      <c r="C43" s="5">
        <v>0</v>
      </c>
      <c r="D43" s="5">
        <v>0</v>
      </c>
      <c r="E43" s="8"/>
      <c r="F43" s="9"/>
    </row>
    <row r="44" spans="1:6" ht="19.5" customHeight="1" x14ac:dyDescent="0.25">
      <c r="A44" s="4">
        <v>5.7833685555277601</v>
      </c>
      <c r="B44" s="4">
        <v>2.7537252720125407</v>
      </c>
      <c r="C44" s="5">
        <v>0</v>
      </c>
      <c r="D44" s="5">
        <v>0</v>
      </c>
      <c r="E44" s="4">
        <v>0.78992148080282998</v>
      </c>
      <c r="F44" s="5">
        <v>4240</v>
      </c>
    </row>
    <row r="45" spans="1:6" ht="19.5" customHeight="1" x14ac:dyDescent="0.25">
      <c r="A45" s="4">
        <v>6.4799073973001482</v>
      </c>
      <c r="B45" s="4">
        <v>2.8057500760536467</v>
      </c>
      <c r="C45" s="5">
        <v>0</v>
      </c>
      <c r="D45" s="5">
        <v>0</v>
      </c>
      <c r="E45" s="4">
        <v>0.79756095828690998</v>
      </c>
      <c r="F45" s="5">
        <v>4240</v>
      </c>
    </row>
    <row r="46" spans="1:6" ht="19.5" customHeight="1" x14ac:dyDescent="0.25">
      <c r="A46" s="4">
        <v>7.1343256864957052</v>
      </c>
      <c r="B46" s="4">
        <v>2.7708511724392157</v>
      </c>
      <c r="C46" s="5">
        <v>0</v>
      </c>
      <c r="D46" s="5">
        <v>0</v>
      </c>
      <c r="E46" s="4">
        <v>0.80520043577098999</v>
      </c>
      <c r="F46" s="5">
        <v>4240</v>
      </c>
    </row>
    <row r="47" spans="1:6" ht="19.5" customHeight="1" x14ac:dyDescent="0.25">
      <c r="A47" s="4">
        <v>7.9768782163051721</v>
      </c>
      <c r="B47" s="4">
        <v>2.8057500760536467</v>
      </c>
      <c r="C47" s="5">
        <v>0</v>
      </c>
      <c r="D47" s="5">
        <v>0</v>
      </c>
      <c r="E47" s="4">
        <v>0.81761458668261</v>
      </c>
      <c r="F47" s="5">
        <v>4240</v>
      </c>
    </row>
    <row r="48" spans="1:6" ht="19.5" customHeight="1" x14ac:dyDescent="0.25">
      <c r="A48" s="4">
        <v>9.2636899169155758</v>
      </c>
      <c r="B48" s="4">
        <v>2.9351384390008741</v>
      </c>
      <c r="C48" s="5">
        <v>0</v>
      </c>
      <c r="D48" s="5">
        <v>0</v>
      </c>
      <c r="E48" s="4">
        <v>0.81856952136812</v>
      </c>
      <c r="F48" s="5">
        <v>4240</v>
      </c>
    </row>
    <row r="49" spans="1:6" ht="19.5" customHeight="1" x14ac:dyDescent="0.25">
      <c r="A49" s="4">
        <v>10.589569338687953</v>
      </c>
      <c r="B49" s="4">
        <v>3.0770373294932982</v>
      </c>
      <c r="C49" s="5">
        <v>0</v>
      </c>
      <c r="D49" s="5">
        <v>0</v>
      </c>
      <c r="E49" s="4">
        <v>0.80520043577098999</v>
      </c>
      <c r="F49" s="5">
        <v>4240</v>
      </c>
    </row>
    <row r="50" spans="1:6" ht="19.5" customHeight="1" x14ac:dyDescent="0.25">
      <c r="A50" s="4">
        <v>12.404335233735404</v>
      </c>
      <c r="B50" s="4">
        <v>3.3300207085696512</v>
      </c>
      <c r="C50" s="5">
        <v>0</v>
      </c>
      <c r="D50" s="5">
        <v>0</v>
      </c>
      <c r="E50" s="4">
        <v>0.77655239520568997</v>
      </c>
      <c r="F50" s="5">
        <v>4240</v>
      </c>
    </row>
    <row r="51" spans="1:6" ht="19.5" customHeight="1" x14ac:dyDescent="0.25">
      <c r="A51" s="4">
        <v>15.409227739633453</v>
      </c>
      <c r="B51" s="4">
        <v>3.78234233807432</v>
      </c>
      <c r="C51" s="5">
        <v>0</v>
      </c>
      <c r="D51" s="5">
        <v>0</v>
      </c>
      <c r="E51" s="4">
        <v>0.71352670596205003</v>
      </c>
      <c r="F51" s="5">
        <v>4240</v>
      </c>
    </row>
    <row r="52" spans="1:6" ht="19.5" customHeight="1" x14ac:dyDescent="0.25">
      <c r="A52" s="6" t="s">
        <v>4</v>
      </c>
      <c r="B52" s="7"/>
      <c r="C52" s="5">
        <v>0</v>
      </c>
      <c r="D52" s="5">
        <v>0</v>
      </c>
      <c r="E52" s="8"/>
      <c r="F52" s="9"/>
    </row>
    <row r="53" spans="1:6" ht="19.5" customHeight="1" x14ac:dyDescent="0.25">
      <c r="A53" s="4">
        <v>6.2975645201628172</v>
      </c>
      <c r="B53" s="4">
        <v>3.3300207085696512</v>
      </c>
      <c r="C53" s="5">
        <v>0</v>
      </c>
      <c r="D53" s="5">
        <v>0</v>
      </c>
      <c r="E53" s="4">
        <v>0.78896654611731998</v>
      </c>
      <c r="F53" s="5">
        <v>3710</v>
      </c>
    </row>
    <row r="54" spans="1:6" ht="19.5" customHeight="1" x14ac:dyDescent="0.25">
      <c r="A54" s="4">
        <v>6.7953990892037561</v>
      </c>
      <c r="B54" s="4">
        <v>3.3300207085696512</v>
      </c>
      <c r="C54" s="5">
        <v>0</v>
      </c>
      <c r="D54" s="5">
        <v>0</v>
      </c>
      <c r="E54" s="4">
        <v>0.79851589297241998</v>
      </c>
      <c r="F54" s="5">
        <v>3710</v>
      </c>
    </row>
    <row r="55" spans="1:6" ht="19.5" customHeight="1" x14ac:dyDescent="0.25">
      <c r="A55" s="4">
        <v>7.9458046299099925</v>
      </c>
      <c r="B55" s="4">
        <v>3.4064014055417924</v>
      </c>
      <c r="C55" s="5">
        <v>0</v>
      </c>
      <c r="D55" s="5">
        <v>0</v>
      </c>
      <c r="E55" s="4">
        <v>0.80902017451302999</v>
      </c>
      <c r="F55" s="5">
        <v>3710</v>
      </c>
    </row>
    <row r="56" spans="1:6" ht="19.5" customHeight="1" x14ac:dyDescent="0.25">
      <c r="A56" s="4">
        <v>8.9745306744878413</v>
      </c>
      <c r="B56" s="4">
        <v>3.4592987034116067</v>
      </c>
      <c r="C56" s="5">
        <v>0</v>
      </c>
      <c r="D56" s="5">
        <v>0</v>
      </c>
      <c r="E56" s="4">
        <v>0.81761458668261</v>
      </c>
      <c r="F56" s="5">
        <v>3710</v>
      </c>
    </row>
    <row r="57" spans="1:6" ht="19.5" customHeight="1" x14ac:dyDescent="0.25">
      <c r="A57" s="4">
        <v>10.192836825969778</v>
      </c>
      <c r="B57" s="4">
        <v>3.541798479657412</v>
      </c>
      <c r="C57" s="5">
        <v>0</v>
      </c>
      <c r="D57" s="5">
        <v>0</v>
      </c>
      <c r="E57" s="4">
        <v>0.81761458668261</v>
      </c>
      <c r="F57" s="5">
        <v>3710</v>
      </c>
    </row>
    <row r="58" spans="1:6" ht="19.5" customHeight="1" x14ac:dyDescent="0.25">
      <c r="A58" s="4">
        <v>11.712561990734386</v>
      </c>
      <c r="B58" s="4">
        <v>3.688404568388477</v>
      </c>
      <c r="C58" s="5">
        <v>0</v>
      </c>
      <c r="D58" s="5">
        <v>0</v>
      </c>
      <c r="E58" s="4">
        <v>0.79660602360139998</v>
      </c>
      <c r="F58" s="5">
        <v>3710</v>
      </c>
    </row>
    <row r="59" spans="1:6" ht="19.5" customHeight="1" x14ac:dyDescent="0.25">
      <c r="A59" s="4">
        <v>14.191268878090977</v>
      </c>
      <c r="B59" s="4">
        <v>4.0579403528415048</v>
      </c>
      <c r="C59" s="5">
        <v>0</v>
      </c>
      <c r="D59" s="5">
        <v>0</v>
      </c>
      <c r="E59" s="4">
        <v>0.74121981184182995</v>
      </c>
      <c r="F59" s="5">
        <v>3710</v>
      </c>
    </row>
    <row r="60" spans="1:6" ht="19.5" customHeight="1" x14ac:dyDescent="0.25">
      <c r="A60" s="4">
        <v>16.131318889087996</v>
      </c>
      <c r="B60" s="4">
        <v>4.4202815418028676</v>
      </c>
      <c r="C60" s="5">
        <v>0</v>
      </c>
      <c r="D60" s="5">
        <v>0</v>
      </c>
      <c r="E60" s="4">
        <v>0.68869840413880001</v>
      </c>
      <c r="F60" s="5">
        <v>3710</v>
      </c>
    </row>
    <row r="61" spans="1:6" ht="19.5" customHeight="1" x14ac:dyDescent="0.25">
      <c r="A61" s="6" t="s">
        <v>5</v>
      </c>
      <c r="B61" s="7"/>
      <c r="C61" s="9"/>
      <c r="D61" s="9"/>
      <c r="E61" s="8"/>
      <c r="F61" s="9"/>
    </row>
    <row r="62" spans="1:6" ht="19.5" customHeight="1" x14ac:dyDescent="0.25">
      <c r="A62" s="6" t="s">
        <v>6</v>
      </c>
      <c r="B62" s="5">
        <v>303</v>
      </c>
      <c r="C62" s="9"/>
      <c r="D62" s="9"/>
      <c r="E62" s="8"/>
      <c r="F62" s="9"/>
    </row>
    <row r="63" spans="1:6" ht="19.5" customHeight="1" x14ac:dyDescent="0.25">
      <c r="A63" s="6" t="s">
        <v>7</v>
      </c>
      <c r="B63" s="4">
        <v>6.37</v>
      </c>
      <c r="C63" s="9"/>
      <c r="D63" s="9"/>
      <c r="E63" s="8"/>
      <c r="F63" s="9"/>
    </row>
    <row r="64" spans="1:6" ht="19.5" customHeight="1" x14ac:dyDescent="0.25">
      <c r="A64" s="6" t="s">
        <v>8</v>
      </c>
      <c r="B64" s="5">
        <v>3</v>
      </c>
      <c r="C64" s="9"/>
      <c r="D64" s="9"/>
      <c r="E64" s="8"/>
      <c r="F64" s="9"/>
    </row>
    <row r="65" spans="1:6" ht="19.5" customHeight="1" x14ac:dyDescent="0.25">
      <c r="A65" s="6" t="s">
        <v>9</v>
      </c>
      <c r="B65" s="4">
        <v>0.85</v>
      </c>
      <c r="C65" s="9"/>
      <c r="D65" s="9"/>
      <c r="E65" s="8"/>
      <c r="F65" s="9"/>
    </row>
    <row r="66" spans="1:6" ht="19.5" customHeight="1" x14ac:dyDescent="0.25">
      <c r="A66" s="6" t="s">
        <v>10</v>
      </c>
      <c r="B66" s="4">
        <v>2.76</v>
      </c>
      <c r="C66" s="9"/>
      <c r="D66" s="9"/>
      <c r="E66" s="8"/>
      <c r="F66" s="9"/>
    </row>
    <row r="67" spans="1:6" ht="19.5" customHeight="1" x14ac:dyDescent="0.25">
      <c r="A67" s="6" t="s">
        <v>11</v>
      </c>
      <c r="B67" s="5">
        <v>5300</v>
      </c>
      <c r="C67" s="9"/>
      <c r="D67" s="9"/>
      <c r="E67" s="8"/>
      <c r="F67" s="9"/>
    </row>
    <row r="68" spans="1:6" ht="19.5" customHeight="1" x14ac:dyDescent="0.25">
      <c r="A68" s="6" t="s">
        <v>12</v>
      </c>
      <c r="B68" s="4"/>
      <c r="C68" s="9"/>
      <c r="D68" s="9"/>
      <c r="E68" s="8"/>
      <c r="F68" s="9"/>
    </row>
    <row r="69" spans="1:6" ht="19.5" customHeight="1" x14ac:dyDescent="0.25">
      <c r="A69" s="6" t="s">
        <v>13</v>
      </c>
      <c r="B69" s="7"/>
      <c r="C69" s="9"/>
      <c r="D69" s="9"/>
      <c r="E69" s="8"/>
      <c r="F69" s="9"/>
    </row>
    <row r="70" spans="1:6" ht="19.5" customHeight="1" x14ac:dyDescent="0.25">
      <c r="A70" s="6" t="s">
        <v>14</v>
      </c>
      <c r="B70" s="7"/>
      <c r="C70" s="9"/>
      <c r="D70" s="9"/>
      <c r="E70" s="8"/>
      <c r="F70" s="9"/>
    </row>
    <row r="71" spans="1:6" ht="19.5" customHeight="1" x14ac:dyDescent="0.25">
      <c r="A71" s="6" t="s">
        <v>15</v>
      </c>
      <c r="B71" s="7"/>
      <c r="C71" s="9"/>
      <c r="D71" s="9"/>
      <c r="E71" s="8"/>
      <c r="F71" s="9"/>
    </row>
    <row r="72" spans="1:6" ht="19.5" customHeight="1" x14ac:dyDescent="0.25">
      <c r="A72" s="6" t="s">
        <v>16</v>
      </c>
      <c r="B72" s="4">
        <v>7.1</v>
      </c>
      <c r="C72" s="9"/>
      <c r="D72" s="9"/>
      <c r="E72" s="8"/>
      <c r="F72" s="9"/>
    </row>
    <row r="73" spans="1:6" ht="19.5" customHeight="1" x14ac:dyDescent="0.25">
      <c r="A73" s="6" t="s">
        <v>17</v>
      </c>
      <c r="B73" s="5">
        <v>16</v>
      </c>
      <c r="C73" s="9"/>
      <c r="D73" s="9"/>
      <c r="E73" s="8"/>
      <c r="F73" s="9"/>
    </row>
    <row r="74" spans="1:6" ht="19.5" customHeight="1" x14ac:dyDescent="0.25">
      <c r="A74" s="6" t="s">
        <v>18</v>
      </c>
      <c r="B74" s="4">
        <v>65</v>
      </c>
      <c r="C74" s="9"/>
      <c r="D74" s="9"/>
      <c r="E74" s="8"/>
      <c r="F74" s="9"/>
    </row>
    <row r="75" spans="1:6" ht="19.5" customHeight="1" x14ac:dyDescent="0.25">
      <c r="A75" s="6" t="s">
        <v>19</v>
      </c>
      <c r="B75" s="4">
        <v>510.5</v>
      </c>
      <c r="C75" s="9"/>
      <c r="D75" s="9"/>
      <c r="E75" s="8"/>
      <c r="F7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7"/>
  <sheetViews>
    <sheetView topLeftCell="A61" workbookViewId="0">
      <selection activeCell="B81" sqref="B81"/>
    </sheetView>
  </sheetViews>
  <sheetFormatPr defaultRowHeight="15" x14ac:dyDescent="0.25"/>
  <cols>
    <col min="1" max="1" width="14.140625" style="10" bestFit="1" customWidth="1"/>
    <col min="2" max="2" width="14.140625" style="11" bestFit="1" customWidth="1"/>
    <col min="3" max="4" width="14.140625" style="12" bestFit="1" customWidth="1"/>
    <col min="5" max="6" width="14.140625" style="13" bestFit="1" customWidth="1"/>
    <col min="7" max="11" width="14.140625" style="19" bestFit="1" customWidth="1"/>
    <col min="12" max="13" width="14.140625" style="13" bestFit="1" customWidth="1"/>
  </cols>
  <sheetData>
    <row r="1" spans="1:13" ht="19.5" customHeight="1" x14ac:dyDescent="0.25">
      <c r="A1" s="1" t="s">
        <v>0</v>
      </c>
      <c r="B1" s="1" t="s">
        <v>1</v>
      </c>
      <c r="C1" s="2"/>
      <c r="D1" s="1"/>
      <c r="E1" s="3" t="s">
        <v>2</v>
      </c>
      <c r="F1" s="1" t="s">
        <v>3</v>
      </c>
      <c r="G1" s="14"/>
      <c r="H1" s="14"/>
      <c r="I1" s="14"/>
      <c r="J1" s="14"/>
      <c r="K1" s="14"/>
      <c r="L1" s="17"/>
      <c r="M1" s="17"/>
    </row>
    <row r="2" spans="1:13" ht="19.5" customHeight="1" x14ac:dyDescent="0.25">
      <c r="A2" s="4">
        <v>9.4903840088653819</v>
      </c>
      <c r="B2" s="4">
        <v>2.5245823564565804</v>
      </c>
      <c r="C2" s="5">
        <v>0</v>
      </c>
      <c r="D2" s="5">
        <v>0</v>
      </c>
      <c r="E2" s="4">
        <v>0.78500000000000003</v>
      </c>
      <c r="F2" s="4">
        <v>5830.0000000000009</v>
      </c>
      <c r="G2" s="14"/>
      <c r="H2" s="14"/>
      <c r="I2" s="14"/>
      <c r="J2" s="14"/>
      <c r="K2" s="14"/>
      <c r="L2" s="4">
        <v>9.4903840088653819</v>
      </c>
      <c r="M2" s="4">
        <v>2.5245823564565804</v>
      </c>
    </row>
    <row r="3" spans="1:13" ht="19.5" customHeight="1" x14ac:dyDescent="0.25">
      <c r="A3" s="4">
        <v>12.044528858072535</v>
      </c>
      <c r="B3" s="4">
        <v>2.6194724540901504</v>
      </c>
      <c r="C3" s="5">
        <v>0</v>
      </c>
      <c r="D3" s="5">
        <v>0</v>
      </c>
      <c r="E3" s="4">
        <v>0.79500000000000004</v>
      </c>
      <c r="F3" s="4">
        <v>5830.0000000000009</v>
      </c>
      <c r="G3" s="14"/>
      <c r="H3" s="14"/>
      <c r="I3" s="14"/>
      <c r="J3" s="14"/>
      <c r="K3" s="14"/>
      <c r="L3" s="4">
        <v>12.044528858072535</v>
      </c>
      <c r="M3" s="4">
        <v>2.6194724540901504</v>
      </c>
    </row>
    <row r="4" spans="1:13" ht="19.5" customHeight="1" x14ac:dyDescent="0.25">
      <c r="A4" s="4">
        <v>13.821033191920829</v>
      </c>
      <c r="B4" s="4">
        <v>2.6946633954857706</v>
      </c>
      <c r="C4" s="5">
        <v>0</v>
      </c>
      <c r="D4" s="5">
        <v>0</v>
      </c>
      <c r="E4" s="4">
        <v>0.8</v>
      </c>
      <c r="F4" s="4">
        <v>5830.0000000000009</v>
      </c>
      <c r="G4" s="14"/>
      <c r="H4" s="14"/>
      <c r="I4" s="14"/>
      <c r="J4" s="14"/>
      <c r="K4" s="14"/>
      <c r="L4" s="4">
        <v>13.821033191920829</v>
      </c>
      <c r="M4" s="4">
        <v>2.6946633954857706</v>
      </c>
    </row>
    <row r="5" spans="1:13" ht="19.5" customHeight="1" x14ac:dyDescent="0.25">
      <c r="A5" s="4">
        <v>15.118864809584137</v>
      </c>
      <c r="B5" s="4">
        <v>2.7602151186168071</v>
      </c>
      <c r="C5" s="5">
        <v>0</v>
      </c>
      <c r="D5" s="5">
        <v>0</v>
      </c>
      <c r="E5" s="4">
        <v>0.79500000000000004</v>
      </c>
      <c r="F5" s="4">
        <v>5830.0000000000009</v>
      </c>
      <c r="G5" s="14"/>
      <c r="H5" s="14"/>
      <c r="I5" s="14"/>
      <c r="J5" s="14"/>
      <c r="K5" s="14"/>
      <c r="L5" s="4">
        <v>15.118864809584137</v>
      </c>
      <c r="M5" s="4">
        <v>2.7602151186168071</v>
      </c>
    </row>
    <row r="6" spans="1:13" ht="19.5" customHeight="1" x14ac:dyDescent="0.25">
      <c r="A6" s="4">
        <v>17.529510395883634</v>
      </c>
      <c r="B6" s="4">
        <v>2.9089061920652575</v>
      </c>
      <c r="C6" s="5">
        <v>0</v>
      </c>
      <c r="D6" s="5">
        <v>0</v>
      </c>
      <c r="E6" s="4">
        <v>0.77500000000000002</v>
      </c>
      <c r="F6" s="4">
        <v>5830.0000000000009</v>
      </c>
      <c r="G6" s="14"/>
      <c r="H6" s="14"/>
      <c r="I6" s="14"/>
      <c r="J6" s="14"/>
      <c r="K6" s="14"/>
      <c r="L6" s="4">
        <v>17.529510395883634</v>
      </c>
      <c r="M6" s="4">
        <v>2.9089061920652575</v>
      </c>
    </row>
    <row r="7" spans="1:13" ht="19.5" customHeight="1" x14ac:dyDescent="0.25">
      <c r="A7" s="4">
        <v>19.880741094938681</v>
      </c>
      <c r="B7" s="4">
        <v>3.0967204240442086</v>
      </c>
      <c r="C7" s="5">
        <v>0</v>
      </c>
      <c r="D7" s="5">
        <v>0</v>
      </c>
      <c r="E7" s="4">
        <v>0.71</v>
      </c>
      <c r="F7" s="4">
        <v>5830.0000000000009</v>
      </c>
      <c r="G7" s="14"/>
      <c r="H7" s="14"/>
      <c r="I7" s="14"/>
      <c r="J7" s="14"/>
      <c r="K7" s="14"/>
      <c r="L7" s="4">
        <v>19.880741094938681</v>
      </c>
      <c r="M7" s="4">
        <v>3.0967204240442086</v>
      </c>
    </row>
    <row r="8" spans="1:13" ht="19.5" customHeight="1" x14ac:dyDescent="0.25">
      <c r="A8" s="4">
        <v>25.006742853282308</v>
      </c>
      <c r="B8" s="4">
        <v>3.6094143936904368</v>
      </c>
      <c r="C8" s="5">
        <v>0</v>
      </c>
      <c r="D8" s="5">
        <v>0</v>
      </c>
      <c r="E8" s="4">
        <v>0.52500000000000002</v>
      </c>
      <c r="F8" s="4">
        <v>5830.0000000000009</v>
      </c>
      <c r="G8" s="14"/>
      <c r="H8" s="14"/>
      <c r="I8" s="14"/>
      <c r="J8" s="14"/>
      <c r="K8" s="14"/>
      <c r="L8" s="4">
        <v>25.006742853282308</v>
      </c>
      <c r="M8" s="4">
        <v>3.6094143936904368</v>
      </c>
    </row>
    <row r="9" spans="1:13" ht="19.5" customHeight="1" x14ac:dyDescent="0.25">
      <c r="A9" s="15" t="s">
        <v>4</v>
      </c>
      <c r="B9" s="17"/>
      <c r="C9" s="5">
        <v>0</v>
      </c>
      <c r="D9" s="5">
        <v>0</v>
      </c>
      <c r="E9" s="17"/>
      <c r="F9" s="17"/>
      <c r="G9" s="14"/>
      <c r="H9" s="14"/>
      <c r="I9" s="14"/>
      <c r="J9" s="14"/>
      <c r="K9" s="14"/>
      <c r="L9" s="17"/>
      <c r="M9" s="17"/>
    </row>
    <row r="10" spans="1:13" ht="19.5" customHeight="1" x14ac:dyDescent="0.25">
      <c r="A10" s="4">
        <v>9.642880043214241</v>
      </c>
      <c r="B10" s="4">
        <v>2.6879369585433897</v>
      </c>
      <c r="C10" s="5">
        <v>0</v>
      </c>
      <c r="D10" s="5">
        <v>0</v>
      </c>
      <c r="E10" s="4">
        <v>0.78500000000000003</v>
      </c>
      <c r="F10" s="5">
        <v>5565</v>
      </c>
      <c r="G10" s="14"/>
      <c r="H10" s="14"/>
      <c r="I10" s="14"/>
      <c r="J10" s="14"/>
      <c r="K10" s="14"/>
      <c r="L10" s="4">
        <v>9.642880043214241</v>
      </c>
      <c r="M10" s="4">
        <v>2.6879369585433897</v>
      </c>
    </row>
    <row r="11" spans="1:13" ht="19.5" customHeight="1" x14ac:dyDescent="0.25">
      <c r="A11" s="4">
        <v>12.202950951538595</v>
      </c>
      <c r="B11" s="4">
        <v>2.7779472912135157</v>
      </c>
      <c r="C11" s="5">
        <v>0</v>
      </c>
      <c r="D11" s="5">
        <v>0</v>
      </c>
      <c r="E11" s="4">
        <v>0.79500000000000004</v>
      </c>
      <c r="F11" s="5">
        <v>5565</v>
      </c>
      <c r="G11" s="14"/>
      <c r="H11" s="14"/>
      <c r="I11" s="14"/>
      <c r="J11" s="14"/>
      <c r="K11" s="14"/>
      <c r="L11" s="4">
        <v>12.202950951538595</v>
      </c>
      <c r="M11" s="4">
        <v>2.7779472912135157</v>
      </c>
    </row>
    <row r="12" spans="1:13" ht="19.5" customHeight="1" x14ac:dyDescent="0.25">
      <c r="A12" s="4">
        <v>13.974697159709985</v>
      </c>
      <c r="B12" s="4">
        <v>2.85136240913811</v>
      </c>
      <c r="C12" s="5">
        <v>0</v>
      </c>
      <c r="D12" s="5">
        <v>0</v>
      </c>
      <c r="E12" s="4">
        <v>0.8</v>
      </c>
      <c r="F12" s="5">
        <v>5565</v>
      </c>
      <c r="G12" s="14"/>
      <c r="H12" s="14"/>
      <c r="I12" s="14"/>
      <c r="J12" s="14"/>
      <c r="K12" s="14"/>
      <c r="L12" s="4">
        <v>13.974697159709985</v>
      </c>
      <c r="M12" s="4">
        <v>2.85136240913811</v>
      </c>
    </row>
    <row r="13" spans="1:13" ht="19.5" customHeight="1" x14ac:dyDescent="0.25">
      <c r="A13" s="4">
        <v>15.25968565570472</v>
      </c>
      <c r="B13" s="4">
        <v>2.916785638410877</v>
      </c>
      <c r="C13" s="5">
        <v>0</v>
      </c>
      <c r="D13" s="5">
        <v>0</v>
      </c>
      <c r="E13" s="4">
        <v>0.79500000000000004</v>
      </c>
      <c r="F13" s="5">
        <v>5565</v>
      </c>
      <c r="G13" s="14"/>
      <c r="H13" s="14"/>
      <c r="I13" s="14"/>
      <c r="J13" s="14"/>
      <c r="K13" s="14"/>
      <c r="L13" s="4">
        <v>15.25968565570472</v>
      </c>
      <c r="M13" s="4">
        <v>2.916785638410877</v>
      </c>
    </row>
    <row r="14" spans="1:13" ht="19.5" customHeight="1" x14ac:dyDescent="0.25">
      <c r="A14" s="4">
        <v>17.634673989933372</v>
      </c>
      <c r="B14" s="4">
        <v>3.0659468512728898</v>
      </c>
      <c r="C14" s="5">
        <v>0</v>
      </c>
      <c r="D14" s="5">
        <v>0</v>
      </c>
      <c r="E14" s="4">
        <v>0.77500000000000002</v>
      </c>
      <c r="F14" s="5">
        <v>5565</v>
      </c>
      <c r="G14" s="14"/>
      <c r="H14" s="14"/>
      <c r="I14" s="14"/>
      <c r="J14" s="14"/>
      <c r="K14" s="14"/>
      <c r="L14" s="4">
        <v>17.634673989933372</v>
      </c>
      <c r="M14" s="4">
        <v>3.0659468512728898</v>
      </c>
    </row>
    <row r="15" spans="1:13" ht="19.5" customHeight="1" x14ac:dyDescent="0.25">
      <c r="A15" s="4">
        <v>19.92283247532551</v>
      </c>
      <c r="B15" s="4">
        <v>3.250694921273825</v>
      </c>
      <c r="C15" s="5">
        <v>0</v>
      </c>
      <c r="D15" s="5">
        <v>0</v>
      </c>
      <c r="E15" s="4">
        <v>0.71</v>
      </c>
      <c r="F15" s="5">
        <v>5565</v>
      </c>
      <c r="G15" s="14"/>
      <c r="H15" s="14"/>
      <c r="I15" s="14"/>
      <c r="J15" s="14"/>
      <c r="K15" s="14"/>
      <c r="L15" s="4">
        <v>19.92283247532551</v>
      </c>
      <c r="M15" s="4">
        <v>3.250694921273825</v>
      </c>
    </row>
    <row r="16" spans="1:13" ht="19.5" customHeight="1" x14ac:dyDescent="0.25">
      <c r="A16" s="4">
        <v>24.76079818831494</v>
      </c>
      <c r="B16" s="4">
        <v>3.7407015870853484</v>
      </c>
      <c r="C16" s="5">
        <v>0</v>
      </c>
      <c r="D16" s="5">
        <v>0</v>
      </c>
      <c r="E16" s="4">
        <v>0.52500000000000002</v>
      </c>
      <c r="F16" s="5">
        <v>5565</v>
      </c>
      <c r="G16" s="14"/>
      <c r="H16" s="14"/>
      <c r="I16" s="14"/>
      <c r="J16" s="14"/>
      <c r="K16" s="14"/>
      <c r="L16" s="4">
        <v>24.76079818831494</v>
      </c>
      <c r="M16" s="4">
        <v>3.7407015870853484</v>
      </c>
    </row>
    <row r="17" spans="1:13" ht="19.5" customHeight="1" x14ac:dyDescent="0.25">
      <c r="A17" s="15" t="s">
        <v>4</v>
      </c>
      <c r="B17" s="17"/>
      <c r="C17" s="5">
        <v>0</v>
      </c>
      <c r="D17" s="5">
        <v>0</v>
      </c>
      <c r="E17" s="17"/>
      <c r="F17" s="17"/>
      <c r="G17" s="14"/>
      <c r="H17" s="14"/>
      <c r="I17" s="14"/>
      <c r="J17" s="14"/>
      <c r="K17" s="14"/>
      <c r="L17" s="17"/>
      <c r="M17" s="17"/>
    </row>
    <row r="18" spans="1:13" ht="19.5" customHeight="1" x14ac:dyDescent="0.25">
      <c r="A18" s="4">
        <v>9.7395140696247005</v>
      </c>
      <c r="B18" s="4">
        <v>2.85136240913811</v>
      </c>
      <c r="C18" s="5">
        <v>0</v>
      </c>
      <c r="D18" s="5">
        <v>0</v>
      </c>
      <c r="E18" s="4">
        <v>0.78500000000000003</v>
      </c>
      <c r="F18" s="5">
        <v>5300</v>
      </c>
      <c r="G18" s="14"/>
      <c r="H18" s="14"/>
      <c r="I18" s="14"/>
      <c r="J18" s="14"/>
      <c r="K18" s="14"/>
      <c r="L18" s="4">
        <v>9.7395140696247005</v>
      </c>
      <c r="M18" s="4">
        <v>2.85136240913811</v>
      </c>
    </row>
    <row r="19" spans="1:13" ht="19.5" customHeight="1" x14ac:dyDescent="0.25">
      <c r="A19" s="4">
        <v>12.330408756922639</v>
      </c>
      <c r="B19" s="4">
        <v>2.9487349656357384</v>
      </c>
      <c r="C19" s="5">
        <v>0</v>
      </c>
      <c r="D19" s="5">
        <v>0</v>
      </c>
      <c r="E19" s="4">
        <v>0.79500000000000004</v>
      </c>
      <c r="F19" s="5">
        <v>5300</v>
      </c>
      <c r="G19" s="14"/>
      <c r="H19" s="14"/>
      <c r="I19" s="14"/>
      <c r="J19" s="14"/>
      <c r="K19" s="14"/>
      <c r="L19" s="4">
        <v>12.330408756922639</v>
      </c>
      <c r="M19" s="4">
        <v>2.9487349656357384</v>
      </c>
    </row>
    <row r="20" spans="1:13" ht="19.5" customHeight="1" x14ac:dyDescent="0.25">
      <c r="A20" s="4">
        <v>14.12179384218034</v>
      </c>
      <c r="B20" s="4">
        <v>3.0187576956904132</v>
      </c>
      <c r="C20" s="5">
        <v>0</v>
      </c>
      <c r="D20" s="5">
        <v>0</v>
      </c>
      <c r="E20" s="4">
        <v>0.8</v>
      </c>
      <c r="F20" s="5">
        <v>5300</v>
      </c>
      <c r="G20" s="14"/>
      <c r="H20" s="14"/>
      <c r="I20" s="14"/>
      <c r="J20" s="14"/>
      <c r="K20" s="14"/>
      <c r="L20" s="4">
        <v>14.12179384218034</v>
      </c>
      <c r="M20" s="4">
        <v>3.0187576956904132</v>
      </c>
    </row>
    <row r="21" spans="1:13" ht="19.5" customHeight="1" x14ac:dyDescent="0.25">
      <c r="A21" s="4">
        <v>15.358944040621473</v>
      </c>
      <c r="B21" s="4">
        <v>3.0835058955642896</v>
      </c>
      <c r="C21" s="5">
        <v>0</v>
      </c>
      <c r="D21" s="5">
        <v>0</v>
      </c>
      <c r="E21" s="4">
        <v>0.79500000000000004</v>
      </c>
      <c r="F21" s="5">
        <v>5300</v>
      </c>
      <c r="G21" s="14"/>
      <c r="H21" s="14"/>
      <c r="I21" s="14"/>
      <c r="J21" s="14"/>
      <c r="K21" s="14"/>
      <c r="L21" s="4">
        <v>15.358944040621473</v>
      </c>
      <c r="M21" s="4">
        <v>3.0835058955642896</v>
      </c>
    </row>
    <row r="22" spans="1:13" ht="19.5" customHeight="1" x14ac:dyDescent="0.25">
      <c r="A22" s="4">
        <v>17.7097475795157</v>
      </c>
      <c r="B22" s="4">
        <v>3.2262507343437901</v>
      </c>
      <c r="C22" s="5">
        <v>0</v>
      </c>
      <c r="D22" s="5">
        <v>0</v>
      </c>
      <c r="E22" s="4">
        <v>0.77500000000000002</v>
      </c>
      <c r="F22" s="5">
        <v>5300</v>
      </c>
      <c r="G22" s="14"/>
      <c r="H22" s="14"/>
      <c r="I22" s="14"/>
      <c r="J22" s="14"/>
      <c r="K22" s="14"/>
      <c r="L22" s="4">
        <v>17.7097475795157</v>
      </c>
      <c r="M22" s="4">
        <v>3.2262507343437901</v>
      </c>
    </row>
    <row r="23" spans="1:13" ht="19.5" customHeight="1" x14ac:dyDescent="0.25">
      <c r="A23" s="4">
        <v>19.828117447467452</v>
      </c>
      <c r="B23" s="4">
        <v>3.3937238907428</v>
      </c>
      <c r="C23" s="5">
        <v>0</v>
      </c>
      <c r="D23" s="5">
        <v>0</v>
      </c>
      <c r="E23" s="4">
        <v>0.71</v>
      </c>
      <c r="F23" s="5">
        <v>5300</v>
      </c>
      <c r="G23" s="14"/>
      <c r="H23" s="14"/>
      <c r="I23" s="14"/>
      <c r="J23" s="14"/>
      <c r="K23" s="14"/>
      <c r="L23" s="4">
        <v>19.828117447467452</v>
      </c>
      <c r="M23" s="4">
        <v>3.3937238907428</v>
      </c>
    </row>
    <row r="24" spans="1:13" ht="19.5" customHeight="1" x14ac:dyDescent="0.25">
      <c r="A24" s="4">
        <v>24.346338216715903</v>
      </c>
      <c r="B24" s="4">
        <v>3.8611572804612249</v>
      </c>
      <c r="C24" s="5">
        <v>0</v>
      </c>
      <c r="D24" s="5">
        <v>0</v>
      </c>
      <c r="E24" s="4">
        <v>0.52500000000000002</v>
      </c>
      <c r="F24" s="5">
        <v>5300</v>
      </c>
      <c r="G24" s="14"/>
      <c r="H24" s="14"/>
      <c r="I24" s="14"/>
      <c r="J24" s="14"/>
      <c r="K24" s="14"/>
      <c r="L24" s="4">
        <v>24.346338216715903</v>
      </c>
      <c r="M24" s="4">
        <v>3.8611572804612249</v>
      </c>
    </row>
    <row r="25" spans="1:13" ht="19.5" customHeight="1" x14ac:dyDescent="0.25">
      <c r="A25" s="15" t="s">
        <v>4</v>
      </c>
      <c r="B25" s="17"/>
      <c r="C25" s="5">
        <v>0</v>
      </c>
      <c r="D25" s="5">
        <v>0</v>
      </c>
      <c r="E25" s="17"/>
      <c r="F25" s="17"/>
      <c r="G25" s="14"/>
      <c r="H25" s="14"/>
      <c r="I25" s="14"/>
      <c r="J25" s="14"/>
      <c r="K25" s="14"/>
      <c r="L25" s="17"/>
      <c r="M25" s="17"/>
    </row>
    <row r="26" spans="1:13" ht="19.5" customHeight="1" x14ac:dyDescent="0.25">
      <c r="A26" s="4">
        <v>9.8277988225146373</v>
      </c>
      <c r="B26" s="4">
        <v>3.0230782781019485</v>
      </c>
      <c r="C26" s="5">
        <v>0</v>
      </c>
      <c r="D26" s="5">
        <v>0</v>
      </c>
      <c r="E26" s="4">
        <v>0.78500000000000003</v>
      </c>
      <c r="F26" s="5">
        <v>5035</v>
      </c>
      <c r="G26" s="14"/>
      <c r="H26" s="14"/>
      <c r="I26" s="14"/>
      <c r="J26" s="14"/>
      <c r="K26" s="14"/>
      <c r="L26" s="4">
        <v>9.8277988225146373</v>
      </c>
      <c r="M26" s="4">
        <v>3.0230782781019485</v>
      </c>
    </row>
    <row r="27" spans="1:13" ht="19.5" customHeight="1" x14ac:dyDescent="0.25">
      <c r="A27" s="4">
        <v>12.363456985680742</v>
      </c>
      <c r="B27" s="4">
        <v>3.1100487031373878</v>
      </c>
      <c r="C27" s="5">
        <v>0</v>
      </c>
      <c r="D27" s="5">
        <v>0</v>
      </c>
      <c r="E27" s="4">
        <v>0.79500000000000004</v>
      </c>
      <c r="F27" s="5">
        <v>5035</v>
      </c>
      <c r="G27" s="14"/>
      <c r="H27" s="14"/>
      <c r="I27" s="14"/>
      <c r="J27" s="14"/>
      <c r="K27" s="14"/>
      <c r="L27" s="4">
        <v>12.363456985680742</v>
      </c>
      <c r="M27" s="4">
        <v>3.1100487031373878</v>
      </c>
    </row>
    <row r="28" spans="1:13" ht="19.5" customHeight="1" x14ac:dyDescent="0.25">
      <c r="A28" s="4">
        <v>14.110614542090858</v>
      </c>
      <c r="B28" s="4">
        <v>3.1836081159420284</v>
      </c>
      <c r="C28" s="5">
        <v>0</v>
      </c>
      <c r="D28" s="5">
        <v>0</v>
      </c>
      <c r="E28" s="4">
        <v>0.8</v>
      </c>
      <c r="F28" s="5">
        <v>5035</v>
      </c>
      <c r="G28" s="14"/>
      <c r="H28" s="14"/>
      <c r="I28" s="14"/>
      <c r="J28" s="14"/>
      <c r="K28" s="14"/>
      <c r="L28" s="4">
        <v>14.110614542090858</v>
      </c>
      <c r="M28" s="4">
        <v>3.1836081159420284</v>
      </c>
    </row>
    <row r="29" spans="1:13" ht="19.5" customHeight="1" x14ac:dyDescent="0.25">
      <c r="A29" s="4">
        <v>15.327354742642422</v>
      </c>
      <c r="B29" s="4">
        <v>3.2409111832398936</v>
      </c>
      <c r="C29" s="5">
        <v>0</v>
      </c>
      <c r="D29" s="5">
        <v>0</v>
      </c>
      <c r="E29" s="4">
        <v>0.79500000000000004</v>
      </c>
      <c r="F29" s="5">
        <v>5035</v>
      </c>
      <c r="G29" s="14"/>
      <c r="H29" s="14"/>
      <c r="I29" s="14"/>
      <c r="J29" s="14"/>
      <c r="K29" s="14"/>
      <c r="L29" s="4">
        <v>15.327354742642422</v>
      </c>
      <c r="M29" s="4">
        <v>3.2409111832398936</v>
      </c>
    </row>
    <row r="30" spans="1:13" ht="19.5" customHeight="1" x14ac:dyDescent="0.25">
      <c r="A30" s="4">
        <v>17.62229917567921</v>
      </c>
      <c r="B30" s="4">
        <v>3.3830616645105649</v>
      </c>
      <c r="C30" s="5">
        <v>0</v>
      </c>
      <c r="D30" s="5">
        <v>0</v>
      </c>
      <c r="E30" s="4">
        <v>0.77500000000000002</v>
      </c>
      <c r="F30" s="5">
        <v>5035</v>
      </c>
      <c r="G30" s="14"/>
      <c r="H30" s="14"/>
      <c r="I30" s="14"/>
      <c r="J30" s="14"/>
      <c r="K30" s="14"/>
      <c r="L30" s="4">
        <v>17.62229917567921</v>
      </c>
      <c r="M30" s="4">
        <v>3.3830616645105649</v>
      </c>
    </row>
    <row r="31" spans="1:13" ht="19.5" customHeight="1" x14ac:dyDescent="0.25">
      <c r="A31" s="4">
        <v>19.603999473980235</v>
      </c>
      <c r="B31" s="4">
        <v>3.5382539784807676</v>
      </c>
      <c r="C31" s="5">
        <v>0</v>
      </c>
      <c r="D31" s="5">
        <v>0</v>
      </c>
      <c r="E31" s="4">
        <v>0.71</v>
      </c>
      <c r="F31" s="5">
        <v>5035</v>
      </c>
      <c r="G31" s="14"/>
      <c r="H31" s="14"/>
      <c r="I31" s="14"/>
      <c r="J31" s="14"/>
      <c r="K31" s="14"/>
      <c r="L31" s="4">
        <v>19.603999473980235</v>
      </c>
      <c r="M31" s="4">
        <v>3.5382539784807676</v>
      </c>
    </row>
    <row r="32" spans="1:13" ht="19.5" customHeight="1" x14ac:dyDescent="0.25">
      <c r="A32" s="4">
        <v>23.927922501530261</v>
      </c>
      <c r="B32" s="4">
        <v>3.989628768616055</v>
      </c>
      <c r="C32" s="5">
        <v>0</v>
      </c>
      <c r="D32" s="5">
        <v>0</v>
      </c>
      <c r="E32" s="4">
        <v>0.52500000000000002</v>
      </c>
      <c r="F32" s="5">
        <v>5035</v>
      </c>
      <c r="G32" s="14"/>
      <c r="H32" s="14"/>
      <c r="I32" s="14"/>
      <c r="J32" s="14"/>
      <c r="K32" s="14"/>
      <c r="L32" s="4">
        <v>23.927922501530261</v>
      </c>
      <c r="M32" s="4">
        <v>3.989628768616055</v>
      </c>
    </row>
    <row r="33" spans="1:13" ht="19.5" customHeight="1" x14ac:dyDescent="0.25">
      <c r="A33" s="15" t="s">
        <v>4</v>
      </c>
      <c r="B33" s="17"/>
      <c r="C33" s="5">
        <v>0</v>
      </c>
      <c r="D33" s="5">
        <v>0</v>
      </c>
      <c r="E33" s="17"/>
      <c r="F33" s="17"/>
      <c r="G33" s="14"/>
      <c r="H33" s="14"/>
      <c r="I33" s="14"/>
      <c r="J33" s="14"/>
      <c r="K33" s="14"/>
      <c r="L33" s="17"/>
      <c r="M33" s="17"/>
    </row>
    <row r="34" spans="1:13" ht="19.5" customHeight="1" x14ac:dyDescent="0.25">
      <c r="A34" s="4">
        <v>9.8652816321985259</v>
      </c>
      <c r="B34" s="4">
        <v>3.1976965179923136</v>
      </c>
      <c r="C34" s="5">
        <v>0</v>
      </c>
      <c r="D34" s="5">
        <v>0</v>
      </c>
      <c r="E34" s="4">
        <v>0.78500000000000003</v>
      </c>
      <c r="F34" s="5">
        <v>4770</v>
      </c>
      <c r="G34" s="14"/>
      <c r="H34" s="14"/>
      <c r="I34" s="14"/>
      <c r="J34" s="14"/>
      <c r="K34" s="14"/>
      <c r="L34" s="4">
        <v>9.8652816321985259</v>
      </c>
      <c r="M34" s="4">
        <v>3.1976965179923136</v>
      </c>
    </row>
    <row r="35" spans="1:13" ht="19.5" customHeight="1" x14ac:dyDescent="0.25">
      <c r="A35" s="4">
        <v>12.404320490361656</v>
      </c>
      <c r="B35" s="4">
        <v>3.2902306632316813</v>
      </c>
      <c r="C35" s="5">
        <v>0</v>
      </c>
      <c r="D35" s="5">
        <v>0</v>
      </c>
      <c r="E35" s="4">
        <v>0.79500000000000004</v>
      </c>
      <c r="F35" s="5">
        <v>4770</v>
      </c>
      <c r="G35" s="14"/>
      <c r="H35" s="14"/>
      <c r="I35" s="14"/>
      <c r="J35" s="14"/>
      <c r="K35" s="14"/>
      <c r="L35" s="4">
        <v>12.404320490361656</v>
      </c>
      <c r="M35" s="4">
        <v>3.2902306632316813</v>
      </c>
    </row>
    <row r="36" spans="1:13" ht="19.5" customHeight="1" x14ac:dyDescent="0.25">
      <c r="A36" s="4">
        <v>14.132842678438282</v>
      </c>
      <c r="B36" s="4">
        <v>3.3567995110024449</v>
      </c>
      <c r="C36" s="5">
        <v>0</v>
      </c>
      <c r="D36" s="5">
        <v>0</v>
      </c>
      <c r="E36" s="4">
        <v>0.8</v>
      </c>
      <c r="F36" s="5">
        <v>4770</v>
      </c>
      <c r="G36" s="14"/>
      <c r="H36" s="14"/>
      <c r="I36" s="14"/>
      <c r="J36" s="14"/>
      <c r="K36" s="14"/>
      <c r="L36" s="4">
        <v>14.132842678438282</v>
      </c>
      <c r="M36" s="4">
        <v>3.3567995110024449</v>
      </c>
    </row>
    <row r="37" spans="1:13" ht="19.5" customHeight="1" x14ac:dyDescent="0.25">
      <c r="A37" s="4">
        <v>15.264177880366892</v>
      </c>
      <c r="B37" s="4">
        <v>3.4044535366685262</v>
      </c>
      <c r="C37" s="5">
        <v>0</v>
      </c>
      <c r="D37" s="5">
        <v>0</v>
      </c>
      <c r="E37" s="4">
        <v>0.79500000000000004</v>
      </c>
      <c r="F37" s="5">
        <v>4770</v>
      </c>
      <c r="G37" s="14"/>
      <c r="H37" s="14"/>
      <c r="I37" s="14"/>
      <c r="J37" s="14"/>
      <c r="K37" s="14"/>
      <c r="L37" s="4">
        <v>15.264177880366892</v>
      </c>
      <c r="M37" s="4">
        <v>3.4044535366685262</v>
      </c>
    </row>
    <row r="38" spans="1:13" ht="19.5" customHeight="1" x14ac:dyDescent="0.25">
      <c r="A38" s="4">
        <v>17.489218216366567</v>
      </c>
      <c r="B38" s="4">
        <v>3.5441910293643106</v>
      </c>
      <c r="C38" s="5">
        <v>0</v>
      </c>
      <c r="D38" s="5">
        <v>0</v>
      </c>
      <c r="E38" s="4">
        <v>0.77500000000000002</v>
      </c>
      <c r="F38" s="5">
        <v>4770</v>
      </c>
      <c r="G38" s="14"/>
      <c r="H38" s="14"/>
      <c r="I38" s="14"/>
      <c r="J38" s="14"/>
      <c r="K38" s="14"/>
      <c r="L38" s="4">
        <v>17.489218216366567</v>
      </c>
      <c r="M38" s="4">
        <v>3.5441910293643106</v>
      </c>
    </row>
    <row r="39" spans="1:13" ht="19.5" customHeight="1" x14ac:dyDescent="0.25">
      <c r="A39" s="4">
        <v>19.441492365295886</v>
      </c>
      <c r="B39" s="4">
        <v>3.6958907059694459</v>
      </c>
      <c r="C39" s="5">
        <v>0</v>
      </c>
      <c r="D39" s="5">
        <v>0</v>
      </c>
      <c r="E39" s="4">
        <v>0.71</v>
      </c>
      <c r="F39" s="5">
        <v>4770</v>
      </c>
      <c r="G39" s="14"/>
      <c r="H39" s="14"/>
      <c r="I39" s="14"/>
      <c r="J39" s="14"/>
      <c r="K39" s="14"/>
      <c r="L39" s="4">
        <v>19.441492365295886</v>
      </c>
      <c r="M39" s="4">
        <v>3.6958907059694459</v>
      </c>
    </row>
    <row r="40" spans="1:13" ht="19.5" customHeight="1" x14ac:dyDescent="0.25">
      <c r="A40" s="4">
        <v>23.34236779186611</v>
      </c>
      <c r="B40" s="4">
        <v>4.1111873034885456</v>
      </c>
      <c r="C40" s="5">
        <v>0</v>
      </c>
      <c r="D40" s="5">
        <v>0</v>
      </c>
      <c r="E40" s="4">
        <v>0.52500000000000002</v>
      </c>
      <c r="F40" s="5">
        <v>4770</v>
      </c>
      <c r="G40" s="14"/>
      <c r="H40" s="14"/>
      <c r="I40" s="14"/>
      <c r="J40" s="14"/>
      <c r="K40" s="14"/>
      <c r="L40" s="4">
        <v>23.34236779186611</v>
      </c>
      <c r="M40" s="4">
        <v>4.1111873034885456</v>
      </c>
    </row>
    <row r="41" spans="1:13" ht="19.5" customHeight="1" x14ac:dyDescent="0.25">
      <c r="A41" s="15" t="s">
        <v>4</v>
      </c>
      <c r="B41" s="17"/>
      <c r="C41" s="5">
        <v>0</v>
      </c>
      <c r="D41" s="5">
        <v>0</v>
      </c>
      <c r="E41" s="17"/>
      <c r="F41" s="17"/>
      <c r="G41" s="14"/>
      <c r="H41" s="14"/>
      <c r="I41" s="14"/>
      <c r="J41" s="14"/>
      <c r="K41" s="14"/>
      <c r="L41" s="17"/>
      <c r="M41" s="17"/>
    </row>
    <row r="42" spans="1:13" ht="19.5" customHeight="1" x14ac:dyDescent="0.25">
      <c r="A42" s="4">
        <v>9.8210426279938421</v>
      </c>
      <c r="B42" s="4">
        <v>3.3778595153155369</v>
      </c>
      <c r="C42" s="5">
        <v>0</v>
      </c>
      <c r="D42" s="5">
        <v>0</v>
      </c>
      <c r="E42" s="4">
        <v>0.78500000000000003</v>
      </c>
      <c r="F42" s="5">
        <v>4505</v>
      </c>
      <c r="G42" s="14"/>
      <c r="H42" s="14"/>
      <c r="I42" s="14"/>
      <c r="J42" s="14"/>
      <c r="K42" s="14"/>
      <c r="L42" s="4">
        <v>9.8210426279938421</v>
      </c>
      <c r="M42" s="4">
        <v>3.3778595153155369</v>
      </c>
    </row>
    <row r="43" spans="1:13" ht="19.5" customHeight="1" x14ac:dyDescent="0.25">
      <c r="A43" s="4">
        <v>12.329941873231157</v>
      </c>
      <c r="B43" s="4">
        <v>3.4645915084221812</v>
      </c>
      <c r="C43" s="5">
        <v>0</v>
      </c>
      <c r="D43" s="5">
        <v>0</v>
      </c>
      <c r="E43" s="4">
        <v>0.79500000000000004</v>
      </c>
      <c r="F43" s="5">
        <v>4505</v>
      </c>
      <c r="G43" s="14"/>
      <c r="H43" s="14"/>
      <c r="I43" s="14"/>
      <c r="J43" s="14"/>
      <c r="K43" s="14"/>
      <c r="L43" s="4">
        <v>12.329941873231157</v>
      </c>
      <c r="M43" s="4">
        <v>3.4645915084221812</v>
      </c>
    </row>
    <row r="44" spans="1:13" ht="19.5" customHeight="1" x14ac:dyDescent="0.25">
      <c r="A44" s="4">
        <v>14.025661135783348</v>
      </c>
      <c r="B44" s="4">
        <v>3.5325640036022126</v>
      </c>
      <c r="C44" s="5">
        <v>0</v>
      </c>
      <c r="D44" s="5">
        <v>0</v>
      </c>
      <c r="E44" s="4">
        <v>0.8</v>
      </c>
      <c r="F44" s="5">
        <v>4505</v>
      </c>
      <c r="G44" s="14"/>
      <c r="H44" s="14"/>
      <c r="I44" s="14"/>
      <c r="J44" s="14"/>
      <c r="K44" s="14"/>
      <c r="L44" s="4">
        <v>14.025661135783348</v>
      </c>
      <c r="M44" s="4">
        <v>3.5325640036022126</v>
      </c>
    </row>
    <row r="45" spans="1:13" ht="19.5" customHeight="1" x14ac:dyDescent="0.25">
      <c r="A45" s="4">
        <v>15.215517084666446</v>
      </c>
      <c r="B45" s="4">
        <v>3.5853783377946069</v>
      </c>
      <c r="C45" s="5">
        <v>0</v>
      </c>
      <c r="D45" s="5">
        <v>0</v>
      </c>
      <c r="E45" s="4">
        <v>0.79500000000000004</v>
      </c>
      <c r="F45" s="5">
        <v>4505</v>
      </c>
      <c r="G45" s="14"/>
      <c r="H45" s="14"/>
      <c r="I45" s="14"/>
      <c r="J45" s="14"/>
      <c r="K45" s="14"/>
      <c r="L45" s="4">
        <v>15.215517084666446</v>
      </c>
      <c r="M45" s="4">
        <v>3.5853783377946069</v>
      </c>
    </row>
    <row r="46" spans="1:13" ht="19.5" customHeight="1" x14ac:dyDescent="0.25">
      <c r="A46" s="4">
        <v>17.27837964252171</v>
      </c>
      <c r="B46" s="4">
        <v>3.7021194553053793</v>
      </c>
      <c r="C46" s="5">
        <v>0</v>
      </c>
      <c r="D46" s="5">
        <v>0</v>
      </c>
      <c r="E46" s="4">
        <v>0.77500000000000002</v>
      </c>
      <c r="F46" s="5">
        <v>4505</v>
      </c>
      <c r="G46" s="14"/>
      <c r="H46" s="14"/>
      <c r="I46" s="14"/>
      <c r="J46" s="14"/>
      <c r="K46" s="14"/>
      <c r="L46" s="4">
        <v>17.27837964252171</v>
      </c>
      <c r="M46" s="4">
        <v>3.7021194553053793</v>
      </c>
    </row>
    <row r="47" spans="1:13" ht="19.5" customHeight="1" x14ac:dyDescent="0.25">
      <c r="A47" s="4">
        <v>19.186697905957825</v>
      </c>
      <c r="B47" s="4">
        <v>3.8611572804612249</v>
      </c>
      <c r="C47" s="5">
        <v>0</v>
      </c>
      <c r="D47" s="5">
        <v>0</v>
      </c>
      <c r="E47" s="4">
        <v>0.71</v>
      </c>
      <c r="F47" s="5">
        <v>4505</v>
      </c>
      <c r="G47" s="14"/>
      <c r="H47" s="14"/>
      <c r="I47" s="14"/>
      <c r="J47" s="14"/>
      <c r="K47" s="14"/>
      <c r="L47" s="4">
        <v>19.186697905957825</v>
      </c>
      <c r="M47" s="4">
        <v>3.8611572804612249</v>
      </c>
    </row>
    <row r="48" spans="1:13" ht="19.5" customHeight="1" x14ac:dyDescent="0.25">
      <c r="A48" s="4">
        <v>22.740934300841143</v>
      </c>
      <c r="B48" s="4">
        <v>4.2403860705737006</v>
      </c>
      <c r="C48" s="5">
        <v>0</v>
      </c>
      <c r="D48" s="5">
        <v>0</v>
      </c>
      <c r="E48" s="4">
        <v>0.52500000000000002</v>
      </c>
      <c r="F48" s="5">
        <v>4505</v>
      </c>
      <c r="G48" s="14"/>
      <c r="H48" s="14"/>
      <c r="I48" s="14"/>
      <c r="J48" s="14"/>
      <c r="K48" s="14"/>
      <c r="L48" s="4">
        <v>22.740934300841143</v>
      </c>
      <c r="M48" s="4">
        <v>4.2403860705737006</v>
      </c>
    </row>
    <row r="49" spans="1:13" ht="19.5" customHeight="1" x14ac:dyDescent="0.25">
      <c r="A49" s="15" t="s">
        <v>4</v>
      </c>
      <c r="B49" s="17"/>
      <c r="C49" s="5">
        <v>0</v>
      </c>
      <c r="D49" s="5">
        <v>0</v>
      </c>
      <c r="E49" s="17"/>
      <c r="F49" s="17"/>
      <c r="G49" s="14"/>
      <c r="H49" s="14"/>
      <c r="I49" s="14"/>
      <c r="J49" s="14"/>
      <c r="K49" s="14"/>
      <c r="L49" s="17"/>
      <c r="M49" s="17"/>
    </row>
    <row r="50" spans="1:13" ht="19.5" customHeight="1" x14ac:dyDescent="0.25">
      <c r="A50" s="4">
        <v>9.7859951301002432</v>
      </c>
      <c r="B50" s="4">
        <v>3.5616602892535179</v>
      </c>
      <c r="C50" s="5">
        <v>0</v>
      </c>
      <c r="D50" s="5">
        <v>0</v>
      </c>
      <c r="E50" s="4">
        <v>0.78500000000000003</v>
      </c>
      <c r="F50" s="5">
        <v>4240</v>
      </c>
      <c r="G50" s="14"/>
      <c r="H50" s="14"/>
      <c r="I50" s="14"/>
      <c r="J50" s="14"/>
      <c r="K50" s="14"/>
      <c r="L50" s="4">
        <v>9.7859951301002432</v>
      </c>
      <c r="M50" s="4">
        <v>3.5616602892535179</v>
      </c>
    </row>
    <row r="51" spans="1:13" ht="19.5" customHeight="1" x14ac:dyDescent="0.25">
      <c r="A51" s="4">
        <v>12.18473647670651</v>
      </c>
      <c r="B51" s="4">
        <v>3.6397958642629904</v>
      </c>
      <c r="C51" s="5">
        <v>0</v>
      </c>
      <c r="D51" s="5">
        <v>0</v>
      </c>
      <c r="E51" s="4">
        <v>0.79500000000000004</v>
      </c>
      <c r="F51" s="5">
        <v>4240</v>
      </c>
      <c r="G51" s="14"/>
      <c r="H51" s="14"/>
      <c r="I51" s="14"/>
      <c r="J51" s="14"/>
      <c r="K51" s="14"/>
      <c r="L51" s="4">
        <v>12.18473647670651</v>
      </c>
      <c r="M51" s="4">
        <v>3.6397958642629904</v>
      </c>
    </row>
    <row r="52" spans="1:13" ht="19.5" customHeight="1" x14ac:dyDescent="0.25">
      <c r="A52" s="4">
        <v>13.829280386327907</v>
      </c>
      <c r="B52" s="4">
        <v>3.7021194553053793</v>
      </c>
      <c r="C52" s="5">
        <v>0</v>
      </c>
      <c r="D52" s="5">
        <v>0</v>
      </c>
      <c r="E52" s="4">
        <v>0.8</v>
      </c>
      <c r="F52" s="5">
        <v>4240</v>
      </c>
      <c r="G52" s="14"/>
      <c r="H52" s="14"/>
      <c r="I52" s="14"/>
      <c r="J52" s="14"/>
      <c r="K52" s="14"/>
      <c r="L52" s="4">
        <v>13.829280386327907</v>
      </c>
      <c r="M52" s="4">
        <v>3.7021194553053793</v>
      </c>
    </row>
    <row r="53" spans="1:13" ht="19.5" customHeight="1" x14ac:dyDescent="0.25">
      <c r="A53" s="4">
        <v>14.984627561900316</v>
      </c>
      <c r="B53" s="4">
        <v>3.7470824235807858</v>
      </c>
      <c r="C53" s="5">
        <v>0</v>
      </c>
      <c r="D53" s="5">
        <v>0</v>
      </c>
      <c r="E53" s="4">
        <v>0.79500000000000004</v>
      </c>
      <c r="F53" s="5">
        <v>4240</v>
      </c>
      <c r="G53" s="14"/>
      <c r="H53" s="14"/>
      <c r="I53" s="14"/>
      <c r="J53" s="14"/>
      <c r="K53" s="14"/>
      <c r="L53" s="4">
        <v>14.984627561900316</v>
      </c>
      <c r="M53" s="4">
        <v>3.7470824235807858</v>
      </c>
    </row>
    <row r="54" spans="1:13" ht="19.5" customHeight="1" x14ac:dyDescent="0.25">
      <c r="A54" s="4">
        <v>16.991135185305431</v>
      </c>
      <c r="B54" s="4">
        <v>3.867956050147908</v>
      </c>
      <c r="C54" s="5">
        <v>0</v>
      </c>
      <c r="D54" s="5">
        <v>0</v>
      </c>
      <c r="E54" s="4">
        <v>0.77500000000000002</v>
      </c>
      <c r="F54" s="5">
        <v>4240</v>
      </c>
      <c r="G54" s="14"/>
      <c r="H54" s="14"/>
      <c r="I54" s="14"/>
      <c r="J54" s="14"/>
      <c r="K54" s="14"/>
      <c r="L54" s="4">
        <v>16.991135185305431</v>
      </c>
      <c r="M54" s="4">
        <v>3.867956050147908</v>
      </c>
    </row>
    <row r="55" spans="1:13" ht="19.5" customHeight="1" x14ac:dyDescent="0.25">
      <c r="A55" s="4">
        <v>18.654110889167907</v>
      </c>
      <c r="B55" s="4">
        <v>3.9968879184861712</v>
      </c>
      <c r="C55" s="5">
        <v>0</v>
      </c>
      <c r="D55" s="5">
        <v>0</v>
      </c>
      <c r="E55" s="4">
        <v>0.71</v>
      </c>
      <c r="F55" s="5">
        <v>4240</v>
      </c>
      <c r="G55" s="14"/>
      <c r="H55" s="14"/>
      <c r="I55" s="14"/>
      <c r="J55" s="14"/>
      <c r="K55" s="14"/>
      <c r="L55" s="4">
        <v>18.654110889167907</v>
      </c>
      <c r="M55" s="4">
        <v>3.9968879184861712</v>
      </c>
    </row>
    <row r="56" spans="1:13" ht="19.5" customHeight="1" x14ac:dyDescent="0.25">
      <c r="A56" s="4">
        <v>22.015286255172079</v>
      </c>
      <c r="B56" s="4">
        <v>4.3602413656212775</v>
      </c>
      <c r="C56" s="5">
        <v>0</v>
      </c>
      <c r="D56" s="5">
        <v>0</v>
      </c>
      <c r="E56" s="4">
        <v>0.52500000000000002</v>
      </c>
      <c r="F56" s="5">
        <v>4240</v>
      </c>
      <c r="G56" s="14"/>
      <c r="H56" s="14"/>
      <c r="I56" s="14"/>
      <c r="J56" s="14"/>
      <c r="K56" s="14"/>
      <c r="L56" s="4">
        <v>22.015286255172079</v>
      </c>
      <c r="M56" s="4">
        <v>4.3602413656212775</v>
      </c>
    </row>
    <row r="57" spans="1:13" ht="19.5" customHeight="1" x14ac:dyDescent="0.25">
      <c r="A57" s="15" t="s">
        <v>4</v>
      </c>
      <c r="B57" s="17"/>
      <c r="C57" s="5">
        <v>0</v>
      </c>
      <c r="D57" s="5">
        <v>0</v>
      </c>
      <c r="E57" s="17"/>
      <c r="F57" s="17"/>
      <c r="G57" s="14"/>
      <c r="H57" s="14"/>
      <c r="I57" s="14"/>
      <c r="J57" s="14"/>
      <c r="K57" s="14"/>
      <c r="L57" s="17"/>
      <c r="M57" s="17"/>
    </row>
    <row r="58" spans="1:13" ht="19.5" customHeight="1" x14ac:dyDescent="0.25">
      <c r="A58" s="4">
        <v>9.5786364592206912</v>
      </c>
      <c r="B58" s="4">
        <v>3.7343424452604377</v>
      </c>
      <c r="C58" s="5">
        <v>0</v>
      </c>
      <c r="D58" s="5">
        <v>0</v>
      </c>
      <c r="E58" s="4">
        <v>0.78500000000000003</v>
      </c>
      <c r="F58" s="5">
        <v>3975</v>
      </c>
      <c r="G58" s="14"/>
      <c r="H58" s="14"/>
      <c r="I58" s="14"/>
      <c r="J58" s="14"/>
      <c r="K58" s="14"/>
      <c r="L58" s="4">
        <v>9.5786364592206912</v>
      </c>
      <c r="M58" s="4">
        <v>3.7343424452604377</v>
      </c>
    </row>
    <row r="59" spans="1:13" ht="19.5" customHeight="1" x14ac:dyDescent="0.25">
      <c r="A59" s="4">
        <v>12.002006058488041</v>
      </c>
      <c r="B59" s="4">
        <v>3.8134324005277409</v>
      </c>
      <c r="C59" s="5">
        <v>0</v>
      </c>
      <c r="D59" s="5">
        <v>0</v>
      </c>
      <c r="E59" s="4">
        <v>0.79500000000000004</v>
      </c>
      <c r="F59" s="5">
        <v>3975</v>
      </c>
      <c r="G59" s="14"/>
      <c r="H59" s="14"/>
      <c r="I59" s="14"/>
      <c r="J59" s="14"/>
      <c r="K59" s="14"/>
      <c r="L59" s="4">
        <v>12.002006058488041</v>
      </c>
      <c r="M59" s="4">
        <v>3.8134324005277409</v>
      </c>
    </row>
    <row r="60" spans="1:13" ht="19.5" customHeight="1" x14ac:dyDescent="0.25">
      <c r="A60" s="4">
        <v>13.591839972865936</v>
      </c>
      <c r="B60" s="4">
        <v>3.8750522156364657</v>
      </c>
      <c r="C60" s="5">
        <v>0</v>
      </c>
      <c r="D60" s="5">
        <v>0</v>
      </c>
      <c r="E60" s="4">
        <v>0.8</v>
      </c>
      <c r="F60" s="5">
        <v>3975</v>
      </c>
      <c r="G60" s="14"/>
      <c r="H60" s="14"/>
      <c r="I60" s="14"/>
      <c r="J60" s="14"/>
      <c r="K60" s="14"/>
      <c r="L60" s="4">
        <v>13.591839972865936</v>
      </c>
      <c r="M60" s="4">
        <v>3.8750522156364657</v>
      </c>
    </row>
    <row r="61" spans="1:13" ht="19.5" customHeight="1" x14ac:dyDescent="0.25">
      <c r="A61" s="4">
        <v>14.729107390405428</v>
      </c>
      <c r="B61" s="4">
        <v>3.9243418607974845</v>
      </c>
      <c r="C61" s="5">
        <v>0</v>
      </c>
      <c r="D61" s="5">
        <v>0</v>
      </c>
      <c r="E61" s="4">
        <v>0.79500000000000004</v>
      </c>
      <c r="F61" s="5">
        <v>3975</v>
      </c>
      <c r="G61" s="14"/>
      <c r="H61" s="14"/>
      <c r="I61" s="14"/>
      <c r="J61" s="14"/>
      <c r="K61" s="14"/>
      <c r="L61" s="4">
        <v>14.729107390405428</v>
      </c>
      <c r="M61" s="4">
        <v>3.9243418607974845</v>
      </c>
    </row>
    <row r="62" spans="1:13" ht="19.5" customHeight="1" x14ac:dyDescent="0.25">
      <c r="A62" s="4">
        <v>16.614470807666638</v>
      </c>
      <c r="B62" s="4">
        <v>4.0341761551458166</v>
      </c>
      <c r="C62" s="5">
        <v>0</v>
      </c>
      <c r="D62" s="5">
        <v>0</v>
      </c>
      <c r="E62" s="4">
        <v>0.77500000000000002</v>
      </c>
      <c r="F62" s="5">
        <v>3975</v>
      </c>
      <c r="G62" s="14"/>
      <c r="H62" s="14"/>
      <c r="I62" s="14"/>
      <c r="J62" s="14"/>
      <c r="K62" s="14"/>
      <c r="L62" s="4">
        <v>16.614470807666638</v>
      </c>
      <c r="M62" s="4">
        <v>4.0341761551458166</v>
      </c>
    </row>
    <row r="63" spans="1:13" ht="19.5" customHeight="1" x14ac:dyDescent="0.25">
      <c r="A63" s="4">
        <v>18.244221343237516</v>
      </c>
      <c r="B63" s="4">
        <v>4.1588216584627036</v>
      </c>
      <c r="C63" s="5">
        <v>0</v>
      </c>
      <c r="D63" s="5">
        <v>0</v>
      </c>
      <c r="E63" s="4">
        <v>0.71</v>
      </c>
      <c r="F63" s="5">
        <v>3975</v>
      </c>
      <c r="G63" s="14"/>
      <c r="H63" s="14"/>
      <c r="I63" s="14"/>
      <c r="J63" s="14"/>
      <c r="K63" s="14"/>
      <c r="L63" s="4">
        <v>18.244221343237516</v>
      </c>
      <c r="M63" s="4">
        <v>4.1588216584627036</v>
      </c>
    </row>
    <row r="64" spans="1:13" ht="19.5" customHeight="1" x14ac:dyDescent="0.25">
      <c r="A64" s="4">
        <v>21.204111271819226</v>
      </c>
      <c r="B64" s="4">
        <v>4.477922374429224</v>
      </c>
      <c r="C64" s="5">
        <v>0</v>
      </c>
      <c r="D64" s="5">
        <v>0</v>
      </c>
      <c r="E64" s="4">
        <v>0.52500000000000002</v>
      </c>
      <c r="F64" s="5">
        <v>3975</v>
      </c>
      <c r="G64" s="14"/>
      <c r="H64" s="14"/>
      <c r="I64" s="14"/>
      <c r="J64" s="14"/>
      <c r="K64" s="14"/>
      <c r="L64" s="4">
        <v>21.204111271819226</v>
      </c>
      <c r="M64" s="4">
        <v>4.477922374429224</v>
      </c>
    </row>
    <row r="65" spans="1:13" ht="19.5" customHeight="1" x14ac:dyDescent="0.25">
      <c r="A65" s="15" t="s">
        <v>4</v>
      </c>
      <c r="B65" s="17"/>
      <c r="C65" s="5">
        <v>0</v>
      </c>
      <c r="D65" s="5">
        <v>0</v>
      </c>
      <c r="E65" s="17"/>
      <c r="F65" s="17"/>
      <c r="G65" s="14"/>
      <c r="H65" s="14"/>
      <c r="I65" s="14"/>
      <c r="J65" s="14"/>
      <c r="K65" s="14"/>
      <c r="L65" s="17"/>
      <c r="M65" s="17"/>
    </row>
    <row r="66" spans="1:13" ht="19.5" customHeight="1" x14ac:dyDescent="0.25">
      <c r="A66" s="4">
        <v>9.4442489413627921</v>
      </c>
      <c r="B66" s="4">
        <v>3.9170641940085593</v>
      </c>
      <c r="C66" s="5">
        <v>0</v>
      </c>
      <c r="D66" s="5">
        <v>0</v>
      </c>
      <c r="E66" s="4">
        <v>0.78500000000000003</v>
      </c>
      <c r="F66" s="4">
        <v>3709.9999999999995</v>
      </c>
      <c r="G66" s="14"/>
      <c r="H66" s="14"/>
      <c r="I66" s="14"/>
      <c r="J66" s="14"/>
      <c r="K66" s="14"/>
      <c r="L66" s="4">
        <v>9.4442489413627921</v>
      </c>
      <c r="M66" s="4">
        <v>3.9170641940085593</v>
      </c>
    </row>
    <row r="67" spans="1:13" ht="19.5" customHeight="1" x14ac:dyDescent="0.25">
      <c r="A67" s="4">
        <v>11.739009036565676</v>
      </c>
      <c r="B67" s="4">
        <v>3.9821071713436296</v>
      </c>
      <c r="C67" s="5">
        <v>0</v>
      </c>
      <c r="D67" s="5">
        <v>0</v>
      </c>
      <c r="E67" s="4">
        <v>0.79500000000000004</v>
      </c>
      <c r="F67" s="4">
        <v>3709.9999999999995</v>
      </c>
      <c r="G67" s="14"/>
      <c r="H67" s="14"/>
      <c r="I67" s="14"/>
      <c r="J67" s="14"/>
      <c r="K67" s="14"/>
      <c r="L67" s="4">
        <v>11.739009036565676</v>
      </c>
      <c r="M67" s="4">
        <v>3.9821071713436296</v>
      </c>
    </row>
    <row r="68" spans="1:13" ht="19.5" customHeight="1" x14ac:dyDescent="0.25">
      <c r="A68" s="4">
        <v>13.299459549562204</v>
      </c>
      <c r="B68" s="4">
        <v>4.0418959299330242</v>
      </c>
      <c r="C68" s="5">
        <v>0</v>
      </c>
      <c r="D68" s="5">
        <v>0</v>
      </c>
      <c r="E68" s="4">
        <v>0.8</v>
      </c>
      <c r="F68" s="4">
        <v>3709.9999999999995</v>
      </c>
      <c r="G68" s="14"/>
      <c r="H68" s="14"/>
      <c r="I68" s="14"/>
      <c r="J68" s="14"/>
      <c r="K68" s="14"/>
      <c r="L68" s="4">
        <v>13.299459549562204</v>
      </c>
      <c r="M68" s="4">
        <v>4.0418959299330242</v>
      </c>
    </row>
    <row r="69" spans="1:13" ht="19.5" customHeight="1" x14ac:dyDescent="0.25">
      <c r="A69" s="4">
        <v>14.36271777720494</v>
      </c>
      <c r="B69" s="4">
        <v>4.0879291350305191</v>
      </c>
      <c r="C69" s="5">
        <v>0</v>
      </c>
      <c r="D69" s="5">
        <v>0</v>
      </c>
      <c r="E69" s="4">
        <v>0.79500000000000004</v>
      </c>
      <c r="F69" s="4">
        <v>3709.9999999999995</v>
      </c>
      <c r="G69" s="14"/>
      <c r="H69" s="14"/>
      <c r="I69" s="14"/>
      <c r="J69" s="14"/>
      <c r="K69" s="14"/>
      <c r="L69" s="4">
        <v>14.36271777720494</v>
      </c>
      <c r="M69" s="4">
        <v>4.0879291350305191</v>
      </c>
    </row>
    <row r="70" spans="1:13" ht="19.5" customHeight="1" x14ac:dyDescent="0.25">
      <c r="A70" s="4">
        <v>16.184449665683054</v>
      </c>
      <c r="B70" s="4">
        <v>4.1908760683760677</v>
      </c>
      <c r="C70" s="5">
        <v>0</v>
      </c>
      <c r="D70" s="5">
        <v>0</v>
      </c>
      <c r="E70" s="4">
        <v>0.77500000000000002</v>
      </c>
      <c r="F70" s="4">
        <v>3709.9999999999995</v>
      </c>
      <c r="G70" s="14"/>
      <c r="H70" s="14"/>
      <c r="I70" s="14"/>
      <c r="J70" s="14"/>
      <c r="K70" s="14"/>
      <c r="L70" s="4">
        <v>16.184449665683054</v>
      </c>
      <c r="M70" s="4">
        <v>4.1908760683760677</v>
      </c>
    </row>
    <row r="71" spans="1:13" ht="19.5" customHeight="1" x14ac:dyDescent="0.25">
      <c r="A71" s="4">
        <v>17.660424422217819</v>
      </c>
      <c r="B71" s="4">
        <v>4.2994785876458144</v>
      </c>
      <c r="C71" s="5">
        <v>0</v>
      </c>
      <c r="D71" s="5">
        <v>0</v>
      </c>
      <c r="E71" s="4">
        <v>0.71</v>
      </c>
      <c r="F71" s="4">
        <v>3709.9999999999995</v>
      </c>
      <c r="G71" s="14"/>
      <c r="H71" s="14"/>
      <c r="I71" s="14"/>
      <c r="J71" s="14"/>
      <c r="K71" s="14"/>
      <c r="L71" s="4">
        <v>17.660424422217819</v>
      </c>
      <c r="M71" s="4">
        <v>4.2994785876458144</v>
      </c>
    </row>
    <row r="72" spans="1:13" ht="19.5" customHeight="1" x14ac:dyDescent="0.25">
      <c r="A72" s="4">
        <v>20.320683513598798</v>
      </c>
      <c r="B72" s="4">
        <v>4.6021319031257848</v>
      </c>
      <c r="C72" s="5">
        <v>0</v>
      </c>
      <c r="D72" s="5">
        <v>0</v>
      </c>
      <c r="E72" s="4">
        <v>0.52500000000000002</v>
      </c>
      <c r="F72" s="4">
        <v>3709.9999999999995</v>
      </c>
      <c r="G72" s="14"/>
      <c r="H72" s="14"/>
      <c r="I72" s="14"/>
      <c r="J72" s="14"/>
      <c r="K72" s="14"/>
      <c r="L72" s="4">
        <v>20.320683513598798</v>
      </c>
      <c r="M72" s="4">
        <v>4.6021319031257848</v>
      </c>
    </row>
    <row r="73" spans="1:13" ht="19.5" customHeight="1" x14ac:dyDescent="0.25">
      <c r="A73" s="15" t="s">
        <v>5</v>
      </c>
      <c r="B73" s="17"/>
      <c r="C73" s="16"/>
      <c r="D73" s="16"/>
      <c r="E73" s="17"/>
      <c r="F73" s="17"/>
      <c r="G73" s="14"/>
      <c r="H73" s="14"/>
      <c r="I73" s="14"/>
      <c r="J73" s="14"/>
      <c r="K73" s="14"/>
      <c r="L73" s="17"/>
      <c r="M73" s="17"/>
    </row>
    <row r="74" spans="1:13" ht="19.5" customHeight="1" x14ac:dyDescent="0.25">
      <c r="A74" s="15" t="s">
        <v>19</v>
      </c>
      <c r="B74" s="4">
        <v>509.9</v>
      </c>
      <c r="C74" s="16"/>
      <c r="D74" s="16"/>
      <c r="E74" s="17"/>
      <c r="F74" s="17"/>
      <c r="G74" s="14"/>
      <c r="H74" s="14"/>
      <c r="I74" s="14"/>
      <c r="J74" s="14"/>
      <c r="K74" s="14"/>
      <c r="L74" s="17"/>
      <c r="M74" s="17"/>
    </row>
    <row r="75" spans="1:13" ht="19.5" customHeight="1" x14ac:dyDescent="0.25">
      <c r="A75" s="15" t="s">
        <v>6</v>
      </c>
      <c r="B75" s="5">
        <v>288</v>
      </c>
      <c r="C75" s="16"/>
      <c r="D75" s="16"/>
      <c r="E75" s="17"/>
      <c r="F75" s="17"/>
      <c r="G75" s="14"/>
      <c r="H75" s="14"/>
      <c r="I75" s="14"/>
      <c r="J75" s="14"/>
      <c r="K75" s="14"/>
      <c r="L75" s="17"/>
      <c r="M75" s="17"/>
    </row>
    <row r="76" spans="1:13" ht="19.5" customHeight="1" x14ac:dyDescent="0.25">
      <c r="A76" s="6" t="s">
        <v>7</v>
      </c>
      <c r="B76" s="4">
        <v>5.4917239999999996</v>
      </c>
      <c r="C76" s="16"/>
      <c r="D76" s="16"/>
      <c r="E76" s="17"/>
      <c r="F76" s="17"/>
      <c r="G76" s="14"/>
      <c r="H76" s="14"/>
      <c r="I76" s="14"/>
      <c r="J76" s="14"/>
      <c r="K76" s="14"/>
      <c r="L76" s="17"/>
      <c r="M76" s="17"/>
    </row>
    <row r="77" spans="1:13" ht="19.5" customHeight="1" x14ac:dyDescent="0.25">
      <c r="A77" s="6" t="s">
        <v>8</v>
      </c>
      <c r="B77" s="4">
        <v>1.7</v>
      </c>
      <c r="C77" s="16"/>
      <c r="D77" s="16"/>
      <c r="E77" s="17"/>
      <c r="F77" s="17"/>
      <c r="G77" s="14"/>
      <c r="H77" s="14"/>
      <c r="I77" s="14"/>
      <c r="J77" s="14"/>
      <c r="K77" s="14"/>
      <c r="L77" s="17"/>
      <c r="M77" s="17"/>
    </row>
    <row r="78" spans="1:13" ht="19.5" customHeight="1" x14ac:dyDescent="0.25">
      <c r="A78" s="6" t="s">
        <v>9</v>
      </c>
      <c r="B78" s="4">
        <v>0.85</v>
      </c>
      <c r="C78" s="16"/>
      <c r="D78" s="16"/>
      <c r="E78" s="17"/>
      <c r="F78" s="17"/>
      <c r="G78" s="14"/>
      <c r="H78" s="14"/>
      <c r="I78" s="14"/>
      <c r="J78" s="14"/>
      <c r="K78" s="14"/>
      <c r="L78" s="17"/>
      <c r="M78" s="17"/>
    </row>
    <row r="79" spans="1:13" ht="19.5" customHeight="1" x14ac:dyDescent="0.25">
      <c r="A79" s="6" t="s">
        <v>10</v>
      </c>
      <c r="B79" s="4">
        <v>3.3</v>
      </c>
      <c r="C79" s="16"/>
      <c r="D79" s="16"/>
      <c r="E79" s="17"/>
      <c r="F79" s="17"/>
      <c r="G79" s="14"/>
      <c r="H79" s="14"/>
      <c r="I79" s="14"/>
      <c r="J79" s="14"/>
      <c r="K79" s="14"/>
      <c r="L79" s="17"/>
      <c r="M79" s="17"/>
    </row>
    <row r="80" spans="1:13" ht="19.5" customHeight="1" x14ac:dyDescent="0.25">
      <c r="A80" s="6" t="s">
        <v>11</v>
      </c>
      <c r="B80" s="4">
        <v>5200</v>
      </c>
      <c r="C80" s="16"/>
      <c r="D80" s="16"/>
      <c r="E80" s="17"/>
      <c r="F80" s="17"/>
      <c r="G80" s="14"/>
      <c r="H80" s="14"/>
      <c r="I80" s="14"/>
      <c r="J80" s="14"/>
      <c r="K80" s="14"/>
      <c r="L80" s="17"/>
      <c r="M80" s="17"/>
    </row>
    <row r="81" spans="1:13" ht="19.5" customHeight="1" x14ac:dyDescent="0.25">
      <c r="A81" s="6" t="s">
        <v>12</v>
      </c>
      <c r="B81" s="4">
        <v>22.4</v>
      </c>
      <c r="C81" s="16"/>
      <c r="D81" s="16"/>
      <c r="E81" s="17"/>
      <c r="F81" s="17"/>
      <c r="G81" s="14"/>
      <c r="H81" s="14"/>
      <c r="I81" s="14"/>
      <c r="J81" s="14"/>
      <c r="K81" s="14"/>
      <c r="L81" s="17"/>
      <c r="M81" s="17"/>
    </row>
    <row r="82" spans="1:13" ht="19.5" customHeight="1" x14ac:dyDescent="0.25">
      <c r="A82" s="6" t="s">
        <v>13</v>
      </c>
      <c r="B82" s="4">
        <v>2.87E-2</v>
      </c>
      <c r="C82" s="16"/>
      <c r="D82" s="16"/>
      <c r="E82" s="17"/>
      <c r="F82" s="17"/>
      <c r="G82" s="14"/>
      <c r="H82" s="14"/>
      <c r="I82" s="14"/>
      <c r="J82" s="14"/>
      <c r="K82" s="14"/>
      <c r="L82" s="17"/>
      <c r="M82" s="17"/>
    </row>
    <row r="83" spans="1:13" ht="19.5" customHeight="1" x14ac:dyDescent="0.25">
      <c r="A83" s="6" t="s">
        <v>14</v>
      </c>
      <c r="B83" s="4">
        <v>5.4800000000000001E-2</v>
      </c>
      <c r="C83" s="16"/>
      <c r="D83" s="16"/>
      <c r="E83" s="17"/>
      <c r="F83" s="17"/>
      <c r="G83" s="14"/>
      <c r="H83" s="14"/>
      <c r="I83" s="14"/>
      <c r="J83" s="14"/>
      <c r="K83" s="14"/>
      <c r="L83" s="17"/>
      <c r="M83" s="17"/>
    </row>
    <row r="84" spans="1:13" ht="19.5" customHeight="1" x14ac:dyDescent="0.25">
      <c r="A84" s="15" t="s">
        <v>15</v>
      </c>
      <c r="B84" s="17"/>
      <c r="C84" s="16"/>
      <c r="D84" s="16"/>
      <c r="E84" s="17"/>
      <c r="F84" s="17"/>
      <c r="G84" s="14"/>
      <c r="H84" s="14"/>
      <c r="I84" s="14"/>
      <c r="J84" s="14"/>
      <c r="K84" s="14"/>
      <c r="L84" s="17"/>
      <c r="M84" s="17"/>
    </row>
    <row r="85" spans="1:13" ht="19.5" customHeight="1" x14ac:dyDescent="0.25">
      <c r="A85" s="6" t="s">
        <v>16</v>
      </c>
      <c r="B85" s="4">
        <v>6.54</v>
      </c>
      <c r="C85" s="16"/>
      <c r="D85" s="16"/>
      <c r="E85" s="17"/>
      <c r="F85" s="17"/>
      <c r="G85" s="14"/>
      <c r="H85" s="14"/>
      <c r="I85" s="14"/>
      <c r="J85" s="14"/>
      <c r="K85" s="14"/>
      <c r="L85" s="17"/>
      <c r="M85" s="17"/>
    </row>
    <row r="86" spans="1:13" ht="19.5" customHeight="1" x14ac:dyDescent="0.25">
      <c r="A86" s="6" t="s">
        <v>17</v>
      </c>
      <c r="B86" s="5">
        <v>16</v>
      </c>
      <c r="C86" s="16"/>
      <c r="D86" s="16"/>
      <c r="E86" s="17"/>
      <c r="F86" s="17"/>
      <c r="G86" s="14"/>
      <c r="H86" s="14"/>
      <c r="I86" s="14"/>
      <c r="J86" s="14"/>
      <c r="K86" s="14"/>
      <c r="L86" s="17"/>
      <c r="M86" s="17"/>
    </row>
    <row r="87" spans="1:13" ht="19.5" customHeight="1" x14ac:dyDescent="0.25">
      <c r="A87" s="6" t="s">
        <v>18</v>
      </c>
      <c r="B87" s="4">
        <v>56</v>
      </c>
      <c r="C87" s="16"/>
      <c r="D87" s="16"/>
      <c r="E87" s="17"/>
      <c r="F87" s="17"/>
      <c r="G87" s="14"/>
      <c r="H87" s="14"/>
      <c r="I87" s="14"/>
      <c r="J87" s="14"/>
      <c r="K87" s="14"/>
      <c r="L87" s="17"/>
      <c r="M87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0"/>
  <sheetViews>
    <sheetView workbookViewId="0"/>
  </sheetViews>
  <sheetFormatPr defaultRowHeight="15" x14ac:dyDescent="0.25"/>
  <cols>
    <col min="1" max="1" width="9.140625" style="10" bestFit="1" customWidth="1"/>
    <col min="2" max="2" width="9.140625" style="11" bestFit="1" customWidth="1"/>
    <col min="3" max="5" width="14.140625" style="13" bestFit="1" customWidth="1"/>
    <col min="6" max="6" width="14.140625" style="12" bestFit="1" customWidth="1"/>
    <col min="7" max="9" width="14.140625" style="19" bestFit="1" customWidth="1"/>
    <col min="10" max="10" width="14.140625" style="13" bestFit="1" customWidth="1"/>
    <col min="11" max="14" width="14.140625" style="19" bestFit="1" customWidth="1"/>
  </cols>
  <sheetData>
    <row r="1" spans="1:14" ht="19.5" customHeight="1" x14ac:dyDescent="0.25">
      <c r="A1" s="1" t="s">
        <v>0</v>
      </c>
      <c r="B1" s="1" t="s">
        <v>1</v>
      </c>
      <c r="C1" s="1"/>
      <c r="D1" s="1"/>
      <c r="E1" s="3" t="s">
        <v>2</v>
      </c>
      <c r="F1" s="2" t="s">
        <v>3</v>
      </c>
      <c r="G1" s="14"/>
      <c r="H1" s="14"/>
      <c r="I1" s="14"/>
      <c r="J1" s="17"/>
      <c r="K1" s="14"/>
      <c r="L1" s="14"/>
      <c r="M1" s="14"/>
      <c r="N1" s="14"/>
    </row>
    <row r="2" spans="1:14" ht="19.5" customHeight="1" x14ac:dyDescent="0.25">
      <c r="A2" s="74">
        <v>6.1915884810000001</v>
      </c>
      <c r="B2" s="74">
        <v>0.58366035000000005</v>
      </c>
      <c r="C2" s="74">
        <v>0</v>
      </c>
      <c r="D2" s="74">
        <v>0</v>
      </c>
      <c r="E2" s="74">
        <v>0.74850263049300003</v>
      </c>
      <c r="F2" s="5">
        <v>5460</v>
      </c>
      <c r="G2" s="14"/>
      <c r="H2" s="14"/>
      <c r="I2" s="14"/>
      <c r="J2" s="17"/>
      <c r="K2" s="14"/>
      <c r="L2" s="14"/>
      <c r="M2" s="14"/>
      <c r="N2" s="14"/>
    </row>
    <row r="3" spans="1:14" ht="19.5" customHeight="1" x14ac:dyDescent="0.25">
      <c r="A3" s="74">
        <v>6.9678513349999998</v>
      </c>
      <c r="B3" s="74">
        <v>0.58797134399999995</v>
      </c>
      <c r="C3" s="74">
        <v>0</v>
      </c>
      <c r="D3" s="74">
        <v>0</v>
      </c>
      <c r="E3" s="74">
        <v>0.77326872385500001</v>
      </c>
      <c r="F3" s="5">
        <v>5460</v>
      </c>
      <c r="G3" s="14"/>
      <c r="H3" s="14"/>
      <c r="I3" s="14"/>
      <c r="J3" s="17"/>
      <c r="K3" s="14"/>
      <c r="L3" s="14"/>
      <c r="M3" s="14"/>
      <c r="N3" s="14"/>
    </row>
    <row r="4" spans="1:14" ht="19.5" customHeight="1" x14ac:dyDescent="0.25">
      <c r="A4" s="74">
        <v>8.0080449659999999</v>
      </c>
      <c r="B4" s="74">
        <v>0.59228233900000005</v>
      </c>
      <c r="C4" s="74">
        <v>0</v>
      </c>
      <c r="D4" s="74">
        <v>0</v>
      </c>
      <c r="E4" s="74">
        <v>0.79412436660700003</v>
      </c>
      <c r="F4" s="5">
        <v>5460</v>
      </c>
      <c r="G4" s="14"/>
      <c r="H4" s="14"/>
      <c r="I4" s="14"/>
      <c r="J4" s="17"/>
      <c r="K4" s="14"/>
      <c r="L4" s="14"/>
      <c r="M4" s="14"/>
      <c r="N4" s="14"/>
    </row>
    <row r="5" spans="1:14" ht="19.5" customHeight="1" x14ac:dyDescent="0.25">
      <c r="A5" s="74">
        <v>9.0016616480000007</v>
      </c>
      <c r="B5" s="74">
        <v>0.60952651599999996</v>
      </c>
      <c r="C5" s="74">
        <v>0</v>
      </c>
      <c r="D5" s="74">
        <v>0</v>
      </c>
      <c r="E5" s="74">
        <v>0.79673134708600002</v>
      </c>
      <c r="F5" s="5">
        <v>5460</v>
      </c>
      <c r="G5" s="14"/>
      <c r="H5" s="14"/>
      <c r="I5" s="14"/>
      <c r="J5" s="17"/>
      <c r="K5" s="14"/>
      <c r="L5" s="14"/>
      <c r="M5" s="14"/>
      <c r="N5" s="14"/>
    </row>
    <row r="6" spans="1:14" ht="19.5" customHeight="1" x14ac:dyDescent="0.25">
      <c r="A6" s="74">
        <v>9.9797531599999996</v>
      </c>
      <c r="B6" s="74">
        <v>0.633236986</v>
      </c>
      <c r="C6" s="74">
        <v>0</v>
      </c>
      <c r="D6" s="74">
        <v>0</v>
      </c>
      <c r="E6" s="74">
        <v>0.78804146577699996</v>
      </c>
      <c r="F6" s="5">
        <v>5460</v>
      </c>
      <c r="G6" s="14"/>
      <c r="H6" s="14"/>
      <c r="I6" s="14"/>
      <c r="J6" s="17"/>
      <c r="K6" s="14"/>
      <c r="L6" s="14"/>
      <c r="M6" s="14"/>
      <c r="N6" s="14"/>
    </row>
    <row r="7" spans="1:14" ht="19.5" customHeight="1" x14ac:dyDescent="0.25">
      <c r="A7" s="74">
        <v>10.98889645</v>
      </c>
      <c r="B7" s="74">
        <v>0.66556964399999996</v>
      </c>
      <c r="C7" s="74">
        <v>0</v>
      </c>
      <c r="D7" s="74">
        <v>0</v>
      </c>
      <c r="E7" s="74">
        <v>0.76501337280600001</v>
      </c>
      <c r="F7" s="5">
        <v>5460</v>
      </c>
      <c r="G7" s="14"/>
      <c r="H7" s="14"/>
      <c r="I7" s="14"/>
      <c r="J7" s="17"/>
      <c r="K7" s="14"/>
      <c r="L7" s="14"/>
      <c r="M7" s="14"/>
      <c r="N7" s="14"/>
    </row>
    <row r="8" spans="1:14" ht="19.5" customHeight="1" x14ac:dyDescent="0.25">
      <c r="A8" s="74">
        <v>11.982513129999999</v>
      </c>
      <c r="B8" s="74">
        <v>0.69574680499999997</v>
      </c>
      <c r="C8" s="74">
        <v>0</v>
      </c>
      <c r="D8" s="74">
        <v>0</v>
      </c>
      <c r="E8" s="74">
        <v>0.73025396821999999</v>
      </c>
      <c r="F8" s="5">
        <v>5460</v>
      </c>
      <c r="G8" s="14"/>
      <c r="H8" s="14"/>
      <c r="I8" s="14"/>
      <c r="J8" s="17"/>
      <c r="K8" s="14"/>
      <c r="L8" s="14"/>
      <c r="M8" s="14"/>
      <c r="N8" s="14"/>
    </row>
    <row r="9" spans="1:14" ht="19.5" customHeight="1" x14ac:dyDescent="0.25">
      <c r="A9" s="74">
        <v>12.38617045</v>
      </c>
      <c r="B9" s="74">
        <v>0.70867998799999998</v>
      </c>
      <c r="C9" s="74">
        <v>0</v>
      </c>
      <c r="D9" s="74">
        <v>0</v>
      </c>
      <c r="E9" s="74">
        <v>0.71721918647299998</v>
      </c>
      <c r="F9" s="5">
        <v>5460</v>
      </c>
      <c r="G9" s="14"/>
      <c r="H9" s="14"/>
      <c r="I9" s="14"/>
      <c r="J9" s="17"/>
      <c r="K9" s="14"/>
      <c r="L9" s="14"/>
      <c r="M9" s="14"/>
      <c r="N9" s="14"/>
    </row>
    <row r="10" spans="1:14" ht="19.5" customHeight="1" x14ac:dyDescent="0.25">
      <c r="A10" s="85" t="s">
        <v>4</v>
      </c>
      <c r="B10" s="85"/>
      <c r="C10" s="74">
        <v>0</v>
      </c>
      <c r="D10" s="74">
        <v>0</v>
      </c>
      <c r="E10" s="85"/>
      <c r="F10" s="16"/>
      <c r="G10" s="14"/>
      <c r="H10" s="14"/>
      <c r="I10" s="14"/>
      <c r="J10" s="17"/>
      <c r="K10" s="14"/>
      <c r="L10" s="14"/>
      <c r="M10" s="14"/>
      <c r="N10" s="14"/>
    </row>
    <row r="11" spans="1:14" ht="19.5" customHeight="1" x14ac:dyDescent="0.25">
      <c r="A11" s="74">
        <v>6.4555178230000001</v>
      </c>
      <c r="B11" s="74">
        <v>0.65048116300000003</v>
      </c>
      <c r="C11" s="74">
        <v>0</v>
      </c>
      <c r="D11" s="74">
        <v>0</v>
      </c>
      <c r="E11" s="74">
        <v>0.74980610062399999</v>
      </c>
      <c r="F11" s="5">
        <v>5200</v>
      </c>
      <c r="G11" s="14"/>
      <c r="H11" s="14"/>
      <c r="I11" s="14"/>
      <c r="J11" s="17"/>
      <c r="K11" s="14"/>
      <c r="L11" s="14"/>
      <c r="M11" s="14"/>
      <c r="N11" s="14"/>
    </row>
    <row r="12" spans="1:14" ht="19.5" customHeight="1" x14ac:dyDescent="0.25">
      <c r="A12" s="74">
        <v>6.9833765049999998</v>
      </c>
      <c r="B12" s="74">
        <v>0.65048116300000003</v>
      </c>
      <c r="C12" s="74">
        <v>0</v>
      </c>
      <c r="D12" s="74">
        <v>0</v>
      </c>
      <c r="E12" s="74">
        <v>0.76414439271800005</v>
      </c>
      <c r="F12" s="5">
        <v>5200</v>
      </c>
      <c r="G12" s="14"/>
      <c r="H12" s="14"/>
      <c r="I12" s="14"/>
      <c r="J12" s="17"/>
      <c r="K12" s="14"/>
      <c r="L12" s="14"/>
      <c r="M12" s="14"/>
      <c r="N12" s="14"/>
    </row>
    <row r="13" spans="1:14" ht="19.5" customHeight="1" x14ac:dyDescent="0.25">
      <c r="A13" s="74">
        <v>7.9614694540000004</v>
      </c>
      <c r="B13" s="74">
        <v>0.65048116300000003</v>
      </c>
      <c r="C13" s="74">
        <v>0</v>
      </c>
      <c r="D13" s="74">
        <v>0</v>
      </c>
      <c r="E13" s="74">
        <v>0.78760697573299998</v>
      </c>
      <c r="F13" s="5">
        <v>5200</v>
      </c>
      <c r="G13" s="14"/>
      <c r="H13" s="14"/>
      <c r="I13" s="14"/>
      <c r="J13" s="17"/>
      <c r="K13" s="14"/>
      <c r="L13" s="14"/>
      <c r="M13" s="14"/>
      <c r="N13" s="14"/>
    </row>
    <row r="14" spans="1:14" ht="19.5" customHeight="1" x14ac:dyDescent="0.25">
      <c r="A14" s="74">
        <v>8.9861364770000005</v>
      </c>
      <c r="B14" s="74">
        <v>0.66556964399999996</v>
      </c>
      <c r="C14" s="74">
        <v>0</v>
      </c>
      <c r="D14" s="74">
        <v>0</v>
      </c>
      <c r="E14" s="74">
        <v>0.79803481721699998</v>
      </c>
      <c r="F14" s="5">
        <v>5200</v>
      </c>
      <c r="G14" s="14"/>
      <c r="H14" s="14"/>
      <c r="I14" s="14"/>
      <c r="J14" s="17"/>
      <c r="K14" s="14"/>
      <c r="L14" s="14"/>
      <c r="M14" s="14"/>
      <c r="N14" s="14"/>
    </row>
    <row r="15" spans="1:14" ht="19.5" customHeight="1" x14ac:dyDescent="0.25">
      <c r="A15" s="74">
        <v>9.9952783299999997</v>
      </c>
      <c r="B15" s="74">
        <v>0.68281382099999999</v>
      </c>
      <c r="C15" s="74">
        <v>0</v>
      </c>
      <c r="D15" s="74">
        <v>0</v>
      </c>
      <c r="E15" s="74">
        <v>0.79282089647499998</v>
      </c>
      <c r="F15" s="5">
        <v>5200</v>
      </c>
      <c r="G15" s="14"/>
      <c r="H15" s="14"/>
      <c r="I15" s="14"/>
      <c r="J15" s="17"/>
      <c r="K15" s="14"/>
      <c r="L15" s="14"/>
      <c r="M15" s="14"/>
      <c r="N15" s="14"/>
    </row>
    <row r="16" spans="1:14" ht="19.5" customHeight="1" x14ac:dyDescent="0.25">
      <c r="A16" s="74">
        <v>10.9423195</v>
      </c>
      <c r="B16" s="74">
        <v>0.712990982</v>
      </c>
      <c r="C16" s="74">
        <v>0</v>
      </c>
      <c r="D16" s="74">
        <v>0</v>
      </c>
      <c r="E16" s="74">
        <v>0.77631019437799997</v>
      </c>
      <c r="F16" s="5">
        <v>5200</v>
      </c>
      <c r="G16" s="14"/>
      <c r="H16" s="14"/>
      <c r="I16" s="14"/>
      <c r="J16" s="17"/>
      <c r="K16" s="14"/>
      <c r="L16" s="14"/>
      <c r="M16" s="14"/>
      <c r="N16" s="14"/>
    </row>
    <row r="17" spans="1:14" ht="19.5" customHeight="1" x14ac:dyDescent="0.25">
      <c r="A17" s="74">
        <v>11.966987960000001</v>
      </c>
      <c r="B17" s="74">
        <v>0.743168143</v>
      </c>
      <c r="C17" s="74">
        <v>0</v>
      </c>
      <c r="D17" s="74">
        <v>0</v>
      </c>
      <c r="E17" s="74">
        <v>0.74893712053700001</v>
      </c>
      <c r="F17" s="5">
        <v>5200</v>
      </c>
      <c r="G17" s="14"/>
      <c r="H17" s="14"/>
      <c r="I17" s="14"/>
      <c r="J17" s="17"/>
      <c r="K17" s="14"/>
      <c r="L17" s="14"/>
      <c r="M17" s="14"/>
      <c r="N17" s="14"/>
    </row>
    <row r="18" spans="1:14" ht="19.5" customHeight="1" x14ac:dyDescent="0.25">
      <c r="A18" s="74">
        <v>12.851928450000001</v>
      </c>
      <c r="B18" s="74">
        <v>0.76903430900000003</v>
      </c>
      <c r="C18" s="74">
        <v>0</v>
      </c>
      <c r="D18" s="74">
        <v>0</v>
      </c>
      <c r="E18" s="74">
        <v>0.71721918647299998</v>
      </c>
      <c r="F18" s="5">
        <v>5200</v>
      </c>
      <c r="G18" s="14"/>
      <c r="H18" s="14"/>
      <c r="I18" s="14"/>
      <c r="J18" s="17"/>
      <c r="K18" s="14"/>
      <c r="L18" s="14"/>
      <c r="M18" s="14"/>
      <c r="N18" s="14"/>
    </row>
    <row r="19" spans="1:14" ht="19.5" customHeight="1" x14ac:dyDescent="0.25">
      <c r="A19" s="85" t="s">
        <v>4</v>
      </c>
      <c r="B19" s="85"/>
      <c r="C19" s="85"/>
      <c r="D19" s="85"/>
      <c r="E19" s="85"/>
      <c r="F19" s="16"/>
      <c r="G19" s="14"/>
      <c r="H19" s="14"/>
      <c r="I19" s="14"/>
      <c r="J19" s="17"/>
      <c r="K19" s="14"/>
      <c r="L19" s="14"/>
      <c r="M19" s="14"/>
      <c r="N19" s="14"/>
    </row>
    <row r="20" spans="1:14" ht="19.5" customHeight="1" x14ac:dyDescent="0.25">
      <c r="A20" s="74">
        <v>6.7504975060000003</v>
      </c>
      <c r="B20" s="74">
        <v>0.71514647899999995</v>
      </c>
      <c r="C20" s="74">
        <v>0</v>
      </c>
      <c r="D20" s="74">
        <v>0</v>
      </c>
      <c r="E20" s="74">
        <v>0.74937161058000001</v>
      </c>
      <c r="F20" s="5">
        <v>4940</v>
      </c>
      <c r="G20" s="14"/>
      <c r="H20" s="14"/>
      <c r="I20" s="14"/>
      <c r="J20" s="17"/>
      <c r="K20" s="14"/>
      <c r="L20" s="14"/>
      <c r="M20" s="14"/>
      <c r="N20" s="14"/>
    </row>
    <row r="21" spans="1:14" ht="19.5" customHeight="1" x14ac:dyDescent="0.25">
      <c r="A21" s="74">
        <v>6.9368009930000003</v>
      </c>
      <c r="B21" s="74">
        <v>0.712990982</v>
      </c>
      <c r="C21" s="74">
        <v>0</v>
      </c>
      <c r="D21" s="74">
        <v>0</v>
      </c>
      <c r="E21" s="74">
        <v>0.75415104127800003</v>
      </c>
      <c r="F21" s="5">
        <v>4940</v>
      </c>
      <c r="G21" s="14"/>
      <c r="H21" s="14"/>
      <c r="I21" s="14"/>
      <c r="J21" s="17"/>
      <c r="K21" s="14"/>
      <c r="L21" s="14"/>
      <c r="M21" s="14"/>
      <c r="N21" s="14"/>
    </row>
    <row r="22" spans="1:14" ht="19.5" customHeight="1" x14ac:dyDescent="0.25">
      <c r="A22" s="74">
        <v>7.9925197949999998</v>
      </c>
      <c r="B22" s="74">
        <v>0.712990982</v>
      </c>
      <c r="C22" s="74">
        <v>0</v>
      </c>
      <c r="D22" s="74">
        <v>0</v>
      </c>
      <c r="E22" s="74">
        <v>0.78065509481600004</v>
      </c>
      <c r="F22" s="5">
        <v>4940</v>
      </c>
      <c r="G22" s="14"/>
      <c r="H22" s="14"/>
      <c r="I22" s="14"/>
      <c r="J22" s="17"/>
      <c r="K22" s="14"/>
      <c r="L22" s="14"/>
      <c r="M22" s="14"/>
      <c r="N22" s="14"/>
    </row>
    <row r="23" spans="1:14" ht="19.5" customHeight="1" x14ac:dyDescent="0.25">
      <c r="A23" s="74">
        <v>8.9706113070000004</v>
      </c>
      <c r="B23" s="74">
        <v>0.71945747400000004</v>
      </c>
      <c r="C23" s="74">
        <v>0</v>
      </c>
      <c r="D23" s="74">
        <v>0</v>
      </c>
      <c r="E23" s="74">
        <v>0.79542783673799999</v>
      </c>
      <c r="F23" s="5">
        <v>4940</v>
      </c>
      <c r="G23" s="14"/>
      <c r="H23" s="14"/>
      <c r="I23" s="14"/>
      <c r="J23" s="17"/>
      <c r="K23" s="14"/>
      <c r="L23" s="14"/>
      <c r="M23" s="14"/>
      <c r="N23" s="14"/>
    </row>
    <row r="24" spans="1:14" ht="19.5" customHeight="1" x14ac:dyDescent="0.25">
      <c r="A24" s="74">
        <v>9.9952783299999997</v>
      </c>
      <c r="B24" s="74">
        <v>0.73885714800000002</v>
      </c>
      <c r="C24" s="74">
        <v>0</v>
      </c>
      <c r="D24" s="74">
        <v>0</v>
      </c>
      <c r="E24" s="74">
        <v>0.79673134708600002</v>
      </c>
      <c r="F24" s="5">
        <v>4940</v>
      </c>
      <c r="G24" s="14"/>
      <c r="H24" s="14"/>
      <c r="I24" s="14"/>
      <c r="J24" s="17"/>
      <c r="K24" s="14"/>
      <c r="L24" s="14"/>
      <c r="M24" s="14"/>
      <c r="N24" s="14"/>
    </row>
    <row r="25" spans="1:14" ht="19.5" customHeight="1" x14ac:dyDescent="0.25">
      <c r="A25" s="74">
        <v>11.019946790000001</v>
      </c>
      <c r="B25" s="74">
        <v>0.76256761799999995</v>
      </c>
      <c r="C25" s="74">
        <v>0</v>
      </c>
      <c r="D25" s="74">
        <v>0</v>
      </c>
      <c r="E25" s="74">
        <v>0.78543452551399995</v>
      </c>
      <c r="F25" s="5">
        <v>4940</v>
      </c>
      <c r="G25" s="14"/>
      <c r="H25" s="14"/>
      <c r="I25" s="14"/>
      <c r="J25" s="17"/>
      <c r="K25" s="14"/>
      <c r="L25" s="14"/>
      <c r="M25" s="14"/>
      <c r="N25" s="14"/>
    </row>
    <row r="26" spans="1:14" ht="19.5" customHeight="1" x14ac:dyDescent="0.25">
      <c r="A26" s="74">
        <v>12.013563469999999</v>
      </c>
      <c r="B26" s="74">
        <v>0.79274477899999996</v>
      </c>
      <c r="C26" s="74">
        <v>0</v>
      </c>
      <c r="D26" s="74">
        <v>0</v>
      </c>
      <c r="E26" s="74">
        <v>0.76153741224000004</v>
      </c>
      <c r="F26" s="5">
        <v>4940</v>
      </c>
      <c r="G26" s="14"/>
      <c r="H26" s="14"/>
      <c r="I26" s="14"/>
      <c r="J26" s="17"/>
      <c r="K26" s="14"/>
      <c r="L26" s="14"/>
      <c r="M26" s="14"/>
      <c r="N26" s="14"/>
    </row>
    <row r="27" spans="1:14" ht="19.5" customHeight="1" x14ac:dyDescent="0.25">
      <c r="A27" s="74">
        <v>13.007180160000001</v>
      </c>
      <c r="B27" s="74">
        <v>0.82938863100000004</v>
      </c>
      <c r="C27" s="74">
        <v>0</v>
      </c>
      <c r="D27" s="74">
        <v>0</v>
      </c>
      <c r="E27" s="74">
        <v>0.72895045787199997</v>
      </c>
      <c r="F27" s="5">
        <v>4940</v>
      </c>
      <c r="G27" s="14"/>
      <c r="H27" s="14"/>
      <c r="I27" s="14"/>
      <c r="J27" s="17"/>
      <c r="K27" s="14"/>
      <c r="L27" s="14"/>
      <c r="M27" s="14"/>
      <c r="N27" s="14"/>
    </row>
    <row r="28" spans="1:14" ht="19.5" customHeight="1" x14ac:dyDescent="0.25">
      <c r="A28" s="74">
        <v>13.20900881</v>
      </c>
      <c r="B28" s="74">
        <v>0.83801062000000004</v>
      </c>
      <c r="C28" s="74">
        <v>0</v>
      </c>
      <c r="D28" s="74">
        <v>0</v>
      </c>
      <c r="E28" s="74">
        <v>0.71721918647299998</v>
      </c>
      <c r="F28" s="5">
        <v>4940</v>
      </c>
      <c r="G28" s="14"/>
      <c r="H28" s="14"/>
      <c r="I28" s="14"/>
      <c r="J28" s="17"/>
      <c r="K28" s="14"/>
      <c r="L28" s="14"/>
      <c r="M28" s="14"/>
      <c r="N28" s="14"/>
    </row>
    <row r="29" spans="1:14" ht="19.5" customHeight="1" x14ac:dyDescent="0.25">
      <c r="A29" s="85" t="s">
        <v>4</v>
      </c>
      <c r="B29" s="85"/>
      <c r="C29" s="85"/>
      <c r="D29" s="85"/>
      <c r="E29" s="85"/>
      <c r="F29" s="16"/>
      <c r="G29" s="14"/>
      <c r="H29" s="14"/>
      <c r="I29" s="14"/>
      <c r="J29" s="17"/>
      <c r="K29" s="14"/>
      <c r="L29" s="14"/>
      <c r="M29" s="14"/>
      <c r="N29" s="14"/>
    </row>
    <row r="30" spans="1:14" ht="19.5" customHeight="1" x14ac:dyDescent="0.25">
      <c r="A30" s="74">
        <v>7.0299534550000002</v>
      </c>
      <c r="B30" s="74">
        <v>0.78843378399999997</v>
      </c>
      <c r="C30" s="74">
        <v>0</v>
      </c>
      <c r="D30" s="74">
        <v>0</v>
      </c>
      <c r="E30" s="74">
        <v>0.74806814044900005</v>
      </c>
      <c r="F30" s="5">
        <v>4680</v>
      </c>
      <c r="G30" s="14"/>
      <c r="H30" s="14"/>
      <c r="I30" s="14"/>
      <c r="J30" s="17"/>
      <c r="K30" s="14"/>
      <c r="L30" s="14"/>
      <c r="M30" s="14"/>
      <c r="N30" s="14"/>
    </row>
    <row r="31" spans="1:14" ht="19.5" customHeight="1" x14ac:dyDescent="0.25">
      <c r="A31" s="74">
        <v>7.9925197949999998</v>
      </c>
      <c r="B31" s="74">
        <v>0.78843378399999997</v>
      </c>
      <c r="C31" s="74">
        <v>0</v>
      </c>
      <c r="D31" s="74">
        <v>0</v>
      </c>
      <c r="E31" s="74">
        <v>0.77109627363599997</v>
      </c>
      <c r="F31" s="5">
        <v>4680</v>
      </c>
      <c r="G31" s="14"/>
      <c r="H31" s="14"/>
      <c r="I31" s="14"/>
      <c r="J31" s="17"/>
      <c r="K31" s="14"/>
      <c r="L31" s="14"/>
      <c r="M31" s="14"/>
      <c r="N31" s="14"/>
    </row>
    <row r="32" spans="1:14" ht="19.5" customHeight="1" x14ac:dyDescent="0.25">
      <c r="A32" s="74">
        <v>9.0171868190000009</v>
      </c>
      <c r="B32" s="74">
        <v>0.79274477899999996</v>
      </c>
      <c r="C32" s="74">
        <v>0</v>
      </c>
      <c r="D32" s="74">
        <v>0</v>
      </c>
      <c r="E32" s="74">
        <v>0.79151742634400002</v>
      </c>
      <c r="F32" s="5">
        <v>4680</v>
      </c>
      <c r="G32" s="14"/>
      <c r="H32" s="14"/>
      <c r="I32" s="14"/>
      <c r="J32" s="17"/>
      <c r="K32" s="14"/>
      <c r="L32" s="14"/>
      <c r="M32" s="14"/>
      <c r="N32" s="14"/>
    </row>
    <row r="33" spans="1:14" ht="19.5" customHeight="1" x14ac:dyDescent="0.25">
      <c r="A33" s="74">
        <v>10.02633011</v>
      </c>
      <c r="B33" s="74">
        <v>0.80567796199999997</v>
      </c>
      <c r="C33" s="74">
        <v>0</v>
      </c>
      <c r="D33" s="74">
        <v>0</v>
      </c>
      <c r="E33" s="74">
        <v>0.79673134708600002</v>
      </c>
      <c r="F33" s="5">
        <v>4680</v>
      </c>
      <c r="G33" s="14"/>
      <c r="H33" s="14"/>
      <c r="I33" s="14"/>
      <c r="J33" s="17"/>
      <c r="K33" s="14"/>
      <c r="L33" s="14"/>
      <c r="M33" s="14"/>
      <c r="N33" s="14"/>
    </row>
    <row r="34" spans="1:14" ht="19.5" customHeight="1" x14ac:dyDescent="0.25">
      <c r="A34" s="74">
        <v>10.97337128</v>
      </c>
      <c r="B34" s="74">
        <v>0.82723293399999998</v>
      </c>
      <c r="C34" s="74">
        <v>0</v>
      </c>
      <c r="D34" s="74">
        <v>0</v>
      </c>
      <c r="E34" s="74">
        <v>0.79108293630000004</v>
      </c>
      <c r="F34" s="5">
        <v>4680</v>
      </c>
      <c r="G34" s="14"/>
      <c r="H34" s="14"/>
      <c r="I34" s="14"/>
      <c r="J34" s="17"/>
      <c r="K34" s="14"/>
      <c r="L34" s="14"/>
      <c r="M34" s="14"/>
      <c r="N34" s="14"/>
    </row>
    <row r="35" spans="1:14" ht="19.5" customHeight="1" x14ac:dyDescent="0.25">
      <c r="A35" s="74">
        <v>11.998038299999999</v>
      </c>
      <c r="B35" s="74">
        <v>0.85525459699999995</v>
      </c>
      <c r="C35" s="74">
        <v>0</v>
      </c>
      <c r="D35" s="74">
        <v>0</v>
      </c>
      <c r="E35" s="74">
        <v>0.77326872385500001</v>
      </c>
      <c r="F35" s="5">
        <v>4680</v>
      </c>
      <c r="G35" s="14"/>
      <c r="H35" s="14"/>
      <c r="I35" s="14"/>
      <c r="J35" s="17"/>
      <c r="K35" s="14"/>
      <c r="L35" s="14"/>
      <c r="M35" s="14"/>
      <c r="N35" s="14"/>
    </row>
    <row r="36" spans="1:14" ht="19.5" customHeight="1" x14ac:dyDescent="0.25">
      <c r="A36" s="74">
        <v>12.94507947</v>
      </c>
      <c r="B36" s="74">
        <v>0.88327626100000001</v>
      </c>
      <c r="C36" s="74">
        <v>0</v>
      </c>
      <c r="D36" s="74">
        <v>0</v>
      </c>
      <c r="E36" s="74">
        <v>0.741116259532</v>
      </c>
      <c r="F36" s="5">
        <v>4680</v>
      </c>
      <c r="G36" s="14"/>
      <c r="H36" s="14"/>
      <c r="I36" s="14"/>
      <c r="J36" s="17"/>
      <c r="K36" s="14"/>
      <c r="L36" s="14"/>
      <c r="M36" s="14"/>
      <c r="N36" s="14"/>
    </row>
    <row r="37" spans="1:14" ht="19.5" customHeight="1" x14ac:dyDescent="0.25">
      <c r="A37" s="74">
        <v>13.643716469999999</v>
      </c>
      <c r="B37" s="74">
        <v>0.91129792499999995</v>
      </c>
      <c r="C37" s="74">
        <v>0</v>
      </c>
      <c r="D37" s="74">
        <v>0</v>
      </c>
      <c r="E37" s="74">
        <v>0.71765367651699996</v>
      </c>
      <c r="F37" s="5">
        <v>4680</v>
      </c>
      <c r="G37" s="14"/>
      <c r="H37" s="14"/>
      <c r="I37" s="14"/>
      <c r="J37" s="17"/>
      <c r="K37" s="14"/>
      <c r="L37" s="14"/>
      <c r="M37" s="14"/>
      <c r="N37" s="14"/>
    </row>
    <row r="38" spans="1:14" ht="19.5" customHeight="1" x14ac:dyDescent="0.25">
      <c r="A38" s="85" t="s">
        <v>4</v>
      </c>
      <c r="B38" s="85"/>
      <c r="C38" s="85"/>
      <c r="D38" s="85"/>
      <c r="E38" s="85"/>
      <c r="F38" s="16"/>
      <c r="G38" s="14"/>
      <c r="H38" s="14"/>
      <c r="I38" s="14"/>
      <c r="J38" s="17"/>
      <c r="K38" s="14"/>
      <c r="L38" s="14"/>
      <c r="M38" s="14"/>
      <c r="N38" s="14"/>
    </row>
    <row r="39" spans="1:14" ht="19.5" customHeight="1" x14ac:dyDescent="0.25">
      <c r="A39" s="74">
        <v>7.2783576249999999</v>
      </c>
      <c r="B39" s="74">
        <v>0.85956559200000004</v>
      </c>
      <c r="C39" s="74">
        <v>0</v>
      </c>
      <c r="D39" s="74">
        <v>0</v>
      </c>
      <c r="E39" s="74">
        <v>0.74893712053700001</v>
      </c>
      <c r="F39" s="5">
        <v>4420</v>
      </c>
      <c r="G39" s="14"/>
      <c r="H39" s="14"/>
      <c r="I39" s="14"/>
      <c r="J39" s="17"/>
      <c r="K39" s="14"/>
      <c r="L39" s="14"/>
      <c r="M39" s="14"/>
      <c r="N39" s="14"/>
    </row>
    <row r="40" spans="1:14" ht="19.5" customHeight="1" x14ac:dyDescent="0.25">
      <c r="A40" s="74">
        <v>7.9925197949999998</v>
      </c>
      <c r="B40" s="74">
        <v>0.85956559200000004</v>
      </c>
      <c r="C40" s="74">
        <v>0</v>
      </c>
      <c r="D40" s="74">
        <v>0</v>
      </c>
      <c r="E40" s="74">
        <v>0.76544786284999999</v>
      </c>
      <c r="F40" s="5">
        <v>4420</v>
      </c>
      <c r="G40" s="14"/>
      <c r="H40" s="14"/>
      <c r="I40" s="14"/>
      <c r="J40" s="17"/>
      <c r="K40" s="14"/>
      <c r="L40" s="14"/>
      <c r="M40" s="14"/>
      <c r="N40" s="14"/>
    </row>
    <row r="41" spans="1:14" ht="19.5" customHeight="1" x14ac:dyDescent="0.25">
      <c r="A41" s="74">
        <v>8.9861364770000005</v>
      </c>
      <c r="B41" s="74">
        <v>0.86603228300000001</v>
      </c>
      <c r="C41" s="74">
        <v>0</v>
      </c>
      <c r="D41" s="74">
        <v>0</v>
      </c>
      <c r="E41" s="74">
        <v>0.78760697573299998</v>
      </c>
      <c r="F41" s="5">
        <v>4420</v>
      </c>
      <c r="G41" s="14"/>
      <c r="H41" s="14"/>
      <c r="I41" s="14"/>
      <c r="J41" s="17"/>
      <c r="K41" s="14"/>
      <c r="L41" s="14"/>
      <c r="M41" s="14"/>
      <c r="N41" s="14"/>
    </row>
    <row r="42" spans="1:14" ht="19.5" customHeight="1" x14ac:dyDescent="0.25">
      <c r="A42" s="74">
        <v>9.9797531599999996</v>
      </c>
      <c r="B42" s="74">
        <v>0.87680976899999996</v>
      </c>
      <c r="C42" s="74">
        <v>0</v>
      </c>
      <c r="D42" s="74">
        <v>0</v>
      </c>
      <c r="E42" s="74">
        <v>0.79673134708600002</v>
      </c>
      <c r="F42" s="5">
        <v>4420</v>
      </c>
      <c r="G42" s="14"/>
      <c r="H42" s="14"/>
      <c r="I42" s="14"/>
      <c r="J42" s="17"/>
      <c r="K42" s="14"/>
      <c r="L42" s="14"/>
      <c r="M42" s="14"/>
      <c r="N42" s="14"/>
    </row>
    <row r="43" spans="1:14" ht="19.5" customHeight="1" x14ac:dyDescent="0.25">
      <c r="A43" s="74">
        <v>11.00442162</v>
      </c>
      <c r="B43" s="74">
        <v>0.90052043800000003</v>
      </c>
      <c r="C43" s="74">
        <v>0</v>
      </c>
      <c r="D43" s="74">
        <v>0</v>
      </c>
      <c r="E43" s="74">
        <v>0.79455885665100001</v>
      </c>
      <c r="F43" s="5">
        <v>4420</v>
      </c>
      <c r="G43" s="14"/>
      <c r="H43" s="14"/>
      <c r="I43" s="14"/>
      <c r="J43" s="17"/>
      <c r="K43" s="14"/>
      <c r="L43" s="14"/>
      <c r="M43" s="14"/>
      <c r="N43" s="14"/>
    </row>
    <row r="44" spans="1:14" ht="19.5" customHeight="1" x14ac:dyDescent="0.25">
      <c r="A44" s="74">
        <v>11.966987960000001</v>
      </c>
      <c r="B44" s="74">
        <v>0.91991991299999998</v>
      </c>
      <c r="C44" s="74">
        <v>0</v>
      </c>
      <c r="D44" s="74">
        <v>0</v>
      </c>
      <c r="E44" s="74">
        <v>0.781524074904</v>
      </c>
      <c r="F44" s="5">
        <v>4420</v>
      </c>
      <c r="G44" s="14"/>
      <c r="H44" s="14"/>
      <c r="I44" s="14"/>
      <c r="J44" s="17"/>
      <c r="K44" s="14"/>
      <c r="L44" s="14"/>
      <c r="M44" s="14"/>
      <c r="N44" s="14"/>
    </row>
    <row r="45" spans="1:14" ht="19.5" customHeight="1" x14ac:dyDescent="0.25">
      <c r="A45" s="74">
        <v>13.007180160000001</v>
      </c>
      <c r="B45" s="74">
        <v>0.95009707399999999</v>
      </c>
      <c r="C45" s="74">
        <v>0</v>
      </c>
      <c r="D45" s="74">
        <v>0</v>
      </c>
      <c r="E45" s="74">
        <v>0.75284757114699996</v>
      </c>
      <c r="F45" s="5">
        <v>4420</v>
      </c>
      <c r="G45" s="14"/>
      <c r="H45" s="14"/>
      <c r="I45" s="14"/>
      <c r="J45" s="17"/>
      <c r="K45" s="14"/>
      <c r="L45" s="14"/>
      <c r="M45" s="14"/>
      <c r="N45" s="14"/>
    </row>
    <row r="46" spans="1:14" ht="19.5" customHeight="1" x14ac:dyDescent="0.25">
      <c r="A46" s="74">
        <v>13.90764581</v>
      </c>
      <c r="B46" s="74">
        <v>0.98458522900000001</v>
      </c>
      <c r="C46" s="74">
        <v>0</v>
      </c>
      <c r="D46" s="74">
        <v>0</v>
      </c>
      <c r="E46" s="74">
        <v>0.71635016616900005</v>
      </c>
      <c r="F46" s="5">
        <v>4420</v>
      </c>
      <c r="G46" s="14"/>
      <c r="H46" s="14"/>
      <c r="I46" s="14"/>
      <c r="J46" s="17"/>
      <c r="K46" s="14"/>
      <c r="L46" s="14"/>
      <c r="M46" s="14"/>
      <c r="N46" s="14"/>
    </row>
    <row r="47" spans="1:14" ht="19.5" customHeight="1" x14ac:dyDescent="0.25">
      <c r="A47" s="85" t="s">
        <v>4</v>
      </c>
      <c r="B47" s="85"/>
      <c r="C47" s="85"/>
      <c r="D47" s="85"/>
      <c r="E47" s="85"/>
      <c r="F47" s="16"/>
      <c r="G47" s="14"/>
      <c r="H47" s="14"/>
      <c r="I47" s="14"/>
      <c r="J47" s="17"/>
      <c r="K47" s="14"/>
      <c r="L47" s="14"/>
      <c r="M47" s="14"/>
      <c r="N47" s="14"/>
    </row>
    <row r="48" spans="1:14" ht="19.5" customHeight="1" x14ac:dyDescent="0.25">
      <c r="A48" s="74">
        <v>7.5112366249999996</v>
      </c>
      <c r="B48" s="74">
        <v>0.93716409099999998</v>
      </c>
      <c r="C48" s="74">
        <v>0</v>
      </c>
      <c r="D48" s="74">
        <v>0</v>
      </c>
      <c r="E48" s="74">
        <v>0.74893712053700001</v>
      </c>
      <c r="F48" s="5">
        <v>4160</v>
      </c>
      <c r="G48" s="14"/>
      <c r="H48" s="14"/>
      <c r="I48" s="14"/>
      <c r="J48" s="17"/>
      <c r="K48" s="14"/>
      <c r="L48" s="14"/>
      <c r="M48" s="14"/>
      <c r="N48" s="14"/>
    </row>
    <row r="49" spans="1:14" ht="19.5" customHeight="1" x14ac:dyDescent="0.25">
      <c r="A49" s="74">
        <v>7.9769946239999996</v>
      </c>
      <c r="B49" s="74">
        <v>0.94147508499999999</v>
      </c>
      <c r="C49" s="74">
        <v>0</v>
      </c>
      <c r="D49" s="74">
        <v>0</v>
      </c>
      <c r="E49" s="74">
        <v>0.76110292219599995</v>
      </c>
      <c r="F49" s="5">
        <v>4160</v>
      </c>
      <c r="G49" s="14"/>
      <c r="H49" s="14"/>
      <c r="I49" s="14"/>
      <c r="J49" s="17"/>
      <c r="K49" s="14"/>
      <c r="L49" s="14"/>
      <c r="M49" s="14"/>
      <c r="N49" s="14"/>
    </row>
    <row r="50" spans="1:14" ht="19.5" customHeight="1" x14ac:dyDescent="0.25">
      <c r="A50" s="74">
        <v>9.0016616480000007</v>
      </c>
      <c r="B50" s="74">
        <v>0.94363058300000002</v>
      </c>
      <c r="C50" s="74">
        <v>0</v>
      </c>
      <c r="D50" s="74">
        <v>0</v>
      </c>
      <c r="E50" s="74">
        <v>0.78282758525100005</v>
      </c>
      <c r="F50" s="5">
        <v>4160</v>
      </c>
      <c r="G50" s="14"/>
      <c r="H50" s="14"/>
      <c r="I50" s="14"/>
      <c r="J50" s="17"/>
      <c r="K50" s="14"/>
      <c r="L50" s="14"/>
      <c r="M50" s="14"/>
      <c r="N50" s="14"/>
    </row>
    <row r="51" spans="1:14" ht="19.5" customHeight="1" x14ac:dyDescent="0.25">
      <c r="A51" s="74">
        <v>10.0108035</v>
      </c>
      <c r="B51" s="74">
        <v>0.94794157700000004</v>
      </c>
      <c r="C51" s="74">
        <v>0</v>
      </c>
      <c r="D51" s="74">
        <v>0</v>
      </c>
      <c r="E51" s="74">
        <v>0.79629685704200004</v>
      </c>
      <c r="F51" s="5">
        <v>4160</v>
      </c>
      <c r="G51" s="14"/>
      <c r="H51" s="14"/>
      <c r="I51" s="14"/>
      <c r="J51" s="17"/>
      <c r="K51" s="14"/>
      <c r="L51" s="14"/>
      <c r="M51" s="14"/>
      <c r="N51" s="14"/>
    </row>
    <row r="52" spans="1:14" ht="19.5" customHeight="1" x14ac:dyDescent="0.25">
      <c r="A52" s="74">
        <v>10.95784611</v>
      </c>
      <c r="B52" s="74">
        <v>0.97380774299999995</v>
      </c>
      <c r="C52" s="74">
        <v>0</v>
      </c>
      <c r="D52" s="74">
        <v>0</v>
      </c>
      <c r="E52" s="74">
        <v>0.79629685704200004</v>
      </c>
      <c r="F52" s="5">
        <v>4160</v>
      </c>
      <c r="G52" s="14"/>
      <c r="H52" s="14"/>
      <c r="I52" s="14"/>
      <c r="J52" s="17"/>
      <c r="K52" s="14"/>
      <c r="L52" s="14"/>
      <c r="M52" s="14"/>
      <c r="N52" s="14"/>
    </row>
    <row r="53" spans="1:14" ht="19.5" customHeight="1" x14ac:dyDescent="0.25">
      <c r="A53" s="74">
        <v>11.966987960000001</v>
      </c>
      <c r="B53" s="74">
        <v>0.99105192099999995</v>
      </c>
      <c r="C53" s="74">
        <v>0</v>
      </c>
      <c r="D53" s="74">
        <v>0</v>
      </c>
      <c r="E53" s="74">
        <v>0.78630350560200002</v>
      </c>
      <c r="F53" s="5">
        <v>4160</v>
      </c>
      <c r="G53" s="14"/>
      <c r="H53" s="14"/>
      <c r="I53" s="14"/>
      <c r="J53" s="17"/>
      <c r="K53" s="14"/>
      <c r="L53" s="14"/>
      <c r="M53" s="14"/>
      <c r="N53" s="14"/>
    </row>
    <row r="54" spans="1:14" ht="19.5" customHeight="1" x14ac:dyDescent="0.25">
      <c r="A54" s="74">
        <v>12.99165498</v>
      </c>
      <c r="B54" s="74">
        <v>1.025540076</v>
      </c>
      <c r="C54" s="74">
        <v>0</v>
      </c>
      <c r="D54" s="74">
        <v>0</v>
      </c>
      <c r="E54" s="74">
        <v>0.76153741224000004</v>
      </c>
      <c r="F54" s="5">
        <v>4160</v>
      </c>
      <c r="G54" s="14"/>
      <c r="H54" s="14"/>
      <c r="I54" s="14"/>
      <c r="J54" s="17"/>
      <c r="K54" s="14"/>
      <c r="L54" s="14"/>
      <c r="M54" s="14"/>
      <c r="N54" s="14"/>
    </row>
    <row r="55" spans="1:14" ht="19.5" customHeight="1" x14ac:dyDescent="0.25">
      <c r="A55" s="74">
        <v>14.156049980000001</v>
      </c>
      <c r="B55" s="74">
        <v>1.057872734</v>
      </c>
      <c r="C55" s="74">
        <v>0</v>
      </c>
      <c r="D55" s="74">
        <v>0</v>
      </c>
      <c r="E55" s="74">
        <v>0.71765367651699996</v>
      </c>
      <c r="F55" s="5">
        <v>4160</v>
      </c>
      <c r="G55" s="14"/>
      <c r="H55" s="14"/>
      <c r="I55" s="14"/>
      <c r="J55" s="17"/>
      <c r="K55" s="14"/>
      <c r="L55" s="14"/>
      <c r="M55" s="14"/>
      <c r="N55" s="14"/>
    </row>
    <row r="56" spans="1:14" ht="19.5" customHeight="1" x14ac:dyDescent="0.25">
      <c r="A56" s="85" t="s">
        <v>4</v>
      </c>
      <c r="B56" s="85"/>
      <c r="C56" s="85"/>
      <c r="D56" s="85"/>
      <c r="E56" s="85"/>
      <c r="F56" s="16"/>
      <c r="G56" s="14"/>
      <c r="H56" s="14"/>
      <c r="I56" s="14"/>
      <c r="J56" s="17"/>
      <c r="K56" s="14"/>
      <c r="L56" s="14"/>
      <c r="M56" s="14"/>
      <c r="N56" s="14"/>
    </row>
    <row r="57" spans="1:14" ht="19.5" customHeight="1" x14ac:dyDescent="0.25">
      <c r="A57" s="74">
        <v>7.6199128209999998</v>
      </c>
      <c r="B57" s="74">
        <v>1.016917887</v>
      </c>
      <c r="C57" s="74">
        <v>0</v>
      </c>
      <c r="D57" s="74">
        <v>0</v>
      </c>
      <c r="E57" s="74">
        <v>0.74763365040499996</v>
      </c>
      <c r="F57" s="5">
        <v>3900</v>
      </c>
      <c r="G57" s="14"/>
      <c r="H57" s="14"/>
      <c r="I57" s="14"/>
      <c r="J57" s="17"/>
      <c r="K57" s="14"/>
      <c r="L57" s="14"/>
      <c r="M57" s="14"/>
      <c r="N57" s="14"/>
    </row>
    <row r="58" spans="1:14" ht="19.5" customHeight="1" x14ac:dyDescent="0.25">
      <c r="A58" s="74">
        <v>7.9925197949999998</v>
      </c>
      <c r="B58" s="74">
        <v>1.019073385</v>
      </c>
      <c r="C58" s="74">
        <v>0</v>
      </c>
      <c r="D58" s="74">
        <v>0</v>
      </c>
      <c r="E58" s="74">
        <v>0.76</v>
      </c>
      <c r="F58" s="5">
        <v>3900</v>
      </c>
      <c r="G58" s="14"/>
      <c r="H58" s="14"/>
      <c r="I58" s="14"/>
      <c r="J58" s="17"/>
      <c r="K58" s="14"/>
      <c r="L58" s="14"/>
      <c r="M58" s="14"/>
      <c r="N58" s="14"/>
    </row>
    <row r="59" spans="1:14" ht="19.5" customHeight="1" x14ac:dyDescent="0.25">
      <c r="A59" s="74">
        <v>8.9706113070000004</v>
      </c>
      <c r="B59" s="74">
        <v>1.0320065679999999</v>
      </c>
      <c r="C59" s="74">
        <v>0</v>
      </c>
      <c r="D59" s="74">
        <v>0</v>
      </c>
      <c r="E59" s="74">
        <v>0.78</v>
      </c>
      <c r="F59" s="5">
        <v>3900</v>
      </c>
      <c r="G59" s="14"/>
      <c r="H59" s="14"/>
      <c r="I59" s="14"/>
      <c r="J59" s="17"/>
      <c r="K59" s="14"/>
      <c r="L59" s="14"/>
      <c r="M59" s="14"/>
      <c r="N59" s="14"/>
    </row>
    <row r="60" spans="1:14" ht="19.5" customHeight="1" x14ac:dyDescent="0.25">
      <c r="A60" s="74">
        <v>10.0108035</v>
      </c>
      <c r="B60" s="74">
        <v>1.038473059</v>
      </c>
      <c r="C60" s="74">
        <v>0</v>
      </c>
      <c r="D60" s="74">
        <v>0</v>
      </c>
      <c r="E60" s="74">
        <v>0.792386406431</v>
      </c>
      <c r="F60" s="5">
        <v>3900</v>
      </c>
      <c r="G60" s="14"/>
      <c r="H60" s="14"/>
      <c r="I60" s="14"/>
      <c r="J60" s="17"/>
      <c r="K60" s="14"/>
      <c r="L60" s="14"/>
      <c r="M60" s="14"/>
      <c r="N60" s="14"/>
    </row>
    <row r="61" spans="1:14" ht="19.5" customHeight="1" x14ac:dyDescent="0.25">
      <c r="A61" s="74">
        <v>11.00442162</v>
      </c>
      <c r="B61" s="74">
        <v>1.049250545</v>
      </c>
      <c r="C61" s="74">
        <v>0</v>
      </c>
      <c r="D61" s="74">
        <v>0</v>
      </c>
      <c r="E61" s="74">
        <v>0.79629685704200004</v>
      </c>
      <c r="F61" s="5">
        <v>3900</v>
      </c>
      <c r="G61" s="14"/>
      <c r="H61" s="14"/>
      <c r="I61" s="14"/>
      <c r="J61" s="17"/>
      <c r="K61" s="14"/>
      <c r="L61" s="14"/>
      <c r="M61" s="14"/>
      <c r="N61" s="14"/>
    </row>
    <row r="62" spans="1:14" ht="19.5" customHeight="1" x14ac:dyDescent="0.25">
      <c r="A62" s="74">
        <v>11.998038299999999</v>
      </c>
      <c r="B62" s="74">
        <v>1.075116712</v>
      </c>
      <c r="C62" s="74">
        <v>0</v>
      </c>
      <c r="D62" s="74">
        <v>0</v>
      </c>
      <c r="E62" s="74">
        <v>0.78934497612400001</v>
      </c>
      <c r="F62" s="5">
        <v>3900</v>
      </c>
      <c r="G62" s="14"/>
      <c r="H62" s="14"/>
      <c r="I62" s="14"/>
      <c r="J62" s="17"/>
      <c r="K62" s="14"/>
      <c r="L62" s="14"/>
      <c r="M62" s="14"/>
      <c r="N62" s="14"/>
    </row>
    <row r="63" spans="1:14" ht="19.5" customHeight="1" x14ac:dyDescent="0.25">
      <c r="A63" s="74">
        <v>13.007180160000001</v>
      </c>
      <c r="B63" s="74">
        <v>1.094516386</v>
      </c>
      <c r="C63" s="74">
        <v>0</v>
      </c>
      <c r="D63" s="74">
        <v>0</v>
      </c>
      <c r="E63" s="74">
        <v>0.76979280350400003</v>
      </c>
      <c r="F63" s="5">
        <v>3900</v>
      </c>
      <c r="G63" s="14"/>
      <c r="H63" s="14"/>
      <c r="I63" s="14"/>
      <c r="J63" s="17"/>
      <c r="K63" s="14"/>
      <c r="L63" s="14"/>
      <c r="M63" s="14"/>
      <c r="N63" s="14"/>
    </row>
    <row r="64" spans="1:14" ht="19.5" customHeight="1" x14ac:dyDescent="0.25">
      <c r="A64" s="74">
        <v>13.954221329999999</v>
      </c>
      <c r="B64" s="74">
        <v>1.1268490440000001</v>
      </c>
      <c r="C64" s="74">
        <v>0</v>
      </c>
      <c r="D64" s="74">
        <v>0</v>
      </c>
      <c r="E64" s="74">
        <v>0.72938494791599995</v>
      </c>
      <c r="F64" s="5">
        <v>3900</v>
      </c>
      <c r="G64" s="14"/>
      <c r="H64" s="14"/>
      <c r="I64" s="14"/>
      <c r="J64" s="17"/>
      <c r="K64" s="14"/>
      <c r="L64" s="14"/>
      <c r="M64" s="14"/>
      <c r="N64" s="14"/>
    </row>
    <row r="65" spans="1:14" ht="19.5" customHeight="1" x14ac:dyDescent="0.25">
      <c r="A65" s="74">
        <v>14.26472762</v>
      </c>
      <c r="B65" s="74">
        <v>1.1397820279999999</v>
      </c>
      <c r="C65" s="74">
        <v>0</v>
      </c>
      <c r="D65" s="74">
        <v>0</v>
      </c>
      <c r="E65" s="74">
        <v>0.71678465621300003</v>
      </c>
      <c r="F65" s="5">
        <v>3900</v>
      </c>
      <c r="G65" s="14"/>
      <c r="H65" s="14"/>
      <c r="I65" s="14"/>
      <c r="J65" s="17"/>
      <c r="K65" s="14"/>
      <c r="L65" s="14"/>
      <c r="M65" s="14"/>
      <c r="N65" s="14"/>
    </row>
    <row r="66" spans="1:14" ht="19.5" customHeight="1" x14ac:dyDescent="0.25">
      <c r="A66" s="85" t="s">
        <v>4</v>
      </c>
      <c r="B66" s="85"/>
      <c r="C66" s="85"/>
      <c r="D66" s="85"/>
      <c r="E66" s="85"/>
      <c r="F66" s="16"/>
      <c r="G66" s="14"/>
      <c r="H66" s="14"/>
      <c r="I66" s="14"/>
      <c r="J66" s="17"/>
      <c r="K66" s="14"/>
      <c r="L66" s="14"/>
      <c r="M66" s="14"/>
      <c r="N66" s="14"/>
    </row>
    <row r="67" spans="1:14" ht="19.5" customHeight="1" x14ac:dyDescent="0.25">
      <c r="A67" s="74">
        <v>7.7906911369999996</v>
      </c>
      <c r="B67" s="74">
        <v>1.111760364</v>
      </c>
      <c r="C67" s="74">
        <v>0</v>
      </c>
      <c r="D67" s="74">
        <v>0</v>
      </c>
      <c r="E67" s="74">
        <v>0.74763365040499996</v>
      </c>
      <c r="F67" s="5">
        <v>3640</v>
      </c>
      <c r="G67" s="14"/>
      <c r="H67" s="14"/>
      <c r="I67" s="14"/>
      <c r="J67" s="17"/>
      <c r="K67" s="14"/>
      <c r="L67" s="14"/>
      <c r="M67" s="14"/>
      <c r="N67" s="14"/>
    </row>
    <row r="68" spans="1:14" ht="19.5" customHeight="1" x14ac:dyDescent="0.25">
      <c r="A68" s="74">
        <v>7.9925197949999998</v>
      </c>
      <c r="B68" s="74">
        <v>1.111760364</v>
      </c>
      <c r="C68" s="74">
        <v>0</v>
      </c>
      <c r="D68" s="74">
        <v>0</v>
      </c>
      <c r="E68" s="74">
        <v>0.75371655123500003</v>
      </c>
      <c r="F68" s="5">
        <v>3640</v>
      </c>
      <c r="G68" s="14"/>
      <c r="H68" s="14"/>
      <c r="I68" s="14"/>
      <c r="J68" s="17"/>
      <c r="K68" s="14"/>
      <c r="L68" s="14"/>
      <c r="M68" s="14"/>
      <c r="N68" s="14"/>
    </row>
    <row r="69" spans="1:14" ht="19.5" customHeight="1" x14ac:dyDescent="0.25">
      <c r="A69" s="74">
        <v>9.0016616480000007</v>
      </c>
      <c r="B69" s="74">
        <v>1.116071359</v>
      </c>
      <c r="C69" s="74">
        <v>0</v>
      </c>
      <c r="D69" s="74">
        <v>0</v>
      </c>
      <c r="E69" s="74">
        <v>0.77544117407400004</v>
      </c>
      <c r="F69" s="5">
        <v>3640</v>
      </c>
      <c r="G69" s="14"/>
      <c r="H69" s="14"/>
      <c r="I69" s="14"/>
      <c r="J69" s="17"/>
      <c r="K69" s="14"/>
      <c r="L69" s="14"/>
      <c r="M69" s="14"/>
      <c r="N69" s="14"/>
    </row>
    <row r="70" spans="1:14" ht="19.5" customHeight="1" x14ac:dyDescent="0.25">
      <c r="A70" s="74">
        <v>10.0108035</v>
      </c>
      <c r="B70" s="74">
        <v>1.12253805</v>
      </c>
      <c r="C70" s="74">
        <v>0</v>
      </c>
      <c r="D70" s="74">
        <v>0</v>
      </c>
      <c r="E70" s="74">
        <v>0.79412436660700003</v>
      </c>
      <c r="F70" s="5">
        <v>3640</v>
      </c>
      <c r="G70" s="14"/>
      <c r="H70" s="14"/>
      <c r="I70" s="14"/>
      <c r="J70" s="17"/>
      <c r="K70" s="14"/>
      <c r="L70" s="14"/>
      <c r="M70" s="14"/>
      <c r="N70" s="14"/>
    </row>
    <row r="71" spans="1:14" ht="19.5" customHeight="1" x14ac:dyDescent="0.25">
      <c r="A71" s="74">
        <v>10.95784611</v>
      </c>
      <c r="B71" s="74">
        <v>1.135471033</v>
      </c>
      <c r="C71" s="74">
        <v>0</v>
      </c>
      <c r="D71" s="74">
        <v>0</v>
      </c>
      <c r="E71" s="74">
        <v>0.79716583712900002</v>
      </c>
      <c r="F71" s="5">
        <v>3640</v>
      </c>
      <c r="G71" s="14"/>
      <c r="H71" s="14"/>
      <c r="I71" s="14"/>
      <c r="J71" s="17"/>
      <c r="K71" s="14"/>
      <c r="L71" s="14"/>
      <c r="M71" s="14"/>
      <c r="N71" s="14"/>
    </row>
    <row r="72" spans="1:14" ht="19.5" customHeight="1" x14ac:dyDescent="0.25">
      <c r="A72" s="74">
        <v>11.982513129999999</v>
      </c>
      <c r="B72" s="74">
        <v>1.1484040170000001</v>
      </c>
      <c r="C72" s="74">
        <v>0</v>
      </c>
      <c r="D72" s="74">
        <v>0</v>
      </c>
      <c r="E72" s="74">
        <v>0.78977946616799999</v>
      </c>
      <c r="F72" s="5">
        <v>3640</v>
      </c>
      <c r="G72" s="14"/>
      <c r="H72" s="14"/>
      <c r="I72" s="14"/>
      <c r="J72" s="17"/>
      <c r="K72" s="14"/>
      <c r="L72" s="14"/>
      <c r="M72" s="14"/>
      <c r="N72" s="14"/>
    </row>
    <row r="73" spans="1:14" ht="19.5" customHeight="1" x14ac:dyDescent="0.25">
      <c r="A73" s="74">
        <v>12.99165498</v>
      </c>
      <c r="B73" s="74">
        <v>1.1807366749999999</v>
      </c>
      <c r="C73" s="74">
        <v>0</v>
      </c>
      <c r="D73" s="74">
        <v>0</v>
      </c>
      <c r="E73" s="74">
        <v>0.77109627363599997</v>
      </c>
      <c r="F73" s="5">
        <v>3640</v>
      </c>
      <c r="G73" s="14"/>
      <c r="H73" s="14"/>
      <c r="I73" s="14"/>
      <c r="J73" s="17"/>
      <c r="K73" s="14"/>
      <c r="L73" s="14"/>
      <c r="M73" s="14"/>
      <c r="N73" s="14"/>
    </row>
    <row r="74" spans="1:14" ht="19.5" customHeight="1" x14ac:dyDescent="0.25">
      <c r="A74" s="74">
        <v>14.000798270000001</v>
      </c>
      <c r="B74" s="74">
        <v>1.213069333</v>
      </c>
      <c r="C74" s="74">
        <v>0</v>
      </c>
      <c r="D74" s="74">
        <v>0</v>
      </c>
      <c r="E74" s="74">
        <v>0.730688458263</v>
      </c>
      <c r="F74" s="5">
        <v>3640</v>
      </c>
      <c r="G74" s="14"/>
      <c r="H74" s="14"/>
      <c r="I74" s="14"/>
      <c r="J74" s="4">
        <f>0.101*1000000/508.4/276/0.98</f>
        <v>0.73448118343564295</v>
      </c>
      <c r="K74" s="14"/>
      <c r="L74" s="14"/>
      <c r="M74" s="14"/>
      <c r="N74" s="14"/>
    </row>
    <row r="75" spans="1:14" ht="19.5" customHeight="1" x14ac:dyDescent="0.25">
      <c r="A75" s="74">
        <v>14.295777960000001</v>
      </c>
      <c r="B75" s="74">
        <v>1.2260025160000001</v>
      </c>
      <c r="C75" s="74">
        <v>0</v>
      </c>
      <c r="D75" s="74">
        <v>0</v>
      </c>
      <c r="E75" s="74">
        <v>0.71591567612499996</v>
      </c>
      <c r="F75" s="5">
        <v>3640</v>
      </c>
      <c r="G75" s="14"/>
      <c r="H75" s="14"/>
      <c r="I75" s="14"/>
      <c r="J75" s="17"/>
      <c r="K75" s="14"/>
      <c r="L75" s="14"/>
      <c r="M75" s="14"/>
      <c r="N75" s="14"/>
    </row>
    <row r="76" spans="1:14" ht="19.5" customHeight="1" x14ac:dyDescent="0.25">
      <c r="A76" s="85" t="s">
        <v>5</v>
      </c>
      <c r="B76" s="85"/>
      <c r="C76" s="85"/>
      <c r="D76" s="85"/>
      <c r="E76" s="85"/>
      <c r="F76" s="16"/>
      <c r="G76" s="14"/>
      <c r="H76" s="14"/>
      <c r="I76" s="14"/>
      <c r="J76" s="17"/>
      <c r="K76" s="14"/>
      <c r="L76" s="14"/>
      <c r="M76" s="14"/>
      <c r="N76" s="14"/>
    </row>
    <row r="77" spans="1:14" ht="19.5" customHeight="1" x14ac:dyDescent="0.25">
      <c r="A77" s="15" t="s">
        <v>19</v>
      </c>
      <c r="B77" s="4">
        <v>508.4</v>
      </c>
      <c r="C77" s="17"/>
      <c r="D77" s="17"/>
      <c r="E77" s="17"/>
      <c r="F77" s="16"/>
      <c r="G77" s="14"/>
      <c r="H77" s="14"/>
      <c r="I77" s="14"/>
      <c r="J77" s="17"/>
      <c r="K77" s="14"/>
      <c r="L77" s="14"/>
      <c r="M77" s="14"/>
      <c r="N77" s="14"/>
    </row>
    <row r="78" spans="1:14" ht="19.5" customHeight="1" x14ac:dyDescent="0.25">
      <c r="A78" s="6" t="s">
        <v>6</v>
      </c>
      <c r="B78" s="5">
        <v>276</v>
      </c>
      <c r="C78" s="17"/>
      <c r="D78" s="17"/>
      <c r="E78" s="17"/>
      <c r="F78" s="16"/>
      <c r="G78" s="14"/>
      <c r="H78" s="14"/>
      <c r="I78" s="14"/>
      <c r="J78" s="17"/>
      <c r="K78" s="14"/>
      <c r="L78" s="14"/>
      <c r="M78" s="14"/>
      <c r="N78" s="14"/>
    </row>
    <row r="79" spans="1:14" ht="19.5" customHeight="1" x14ac:dyDescent="0.25">
      <c r="A79" s="6" t="s">
        <v>7</v>
      </c>
      <c r="B79" s="4">
        <v>2.06</v>
      </c>
      <c r="C79" s="17"/>
      <c r="D79" s="17"/>
      <c r="E79" s="17"/>
      <c r="F79" s="16"/>
      <c r="G79" s="14"/>
      <c r="H79" s="14"/>
      <c r="I79" s="14"/>
      <c r="J79" s="17"/>
      <c r="K79" s="14"/>
      <c r="L79" s="14"/>
      <c r="M79" s="14"/>
      <c r="N79" s="14"/>
    </row>
    <row r="80" spans="1:14" ht="19.5" customHeight="1" x14ac:dyDescent="0.25">
      <c r="A80" s="6" t="s">
        <v>8</v>
      </c>
      <c r="B80" s="5">
        <v>3</v>
      </c>
      <c r="C80" s="17"/>
      <c r="D80" s="17"/>
      <c r="E80" s="17"/>
      <c r="F80" s="16"/>
      <c r="G80" s="14"/>
      <c r="H80" s="14"/>
      <c r="I80" s="14"/>
      <c r="J80" s="17"/>
      <c r="K80" s="14"/>
      <c r="L80" s="14"/>
      <c r="M80" s="14"/>
      <c r="N80" s="14"/>
    </row>
    <row r="81" spans="1:14" ht="19.5" customHeight="1" x14ac:dyDescent="0.25">
      <c r="A81" s="6" t="s">
        <v>9</v>
      </c>
      <c r="B81" s="4">
        <v>0.85</v>
      </c>
      <c r="C81" s="17"/>
      <c r="D81" s="17"/>
      <c r="E81" s="17"/>
      <c r="F81" s="16"/>
      <c r="G81" s="14"/>
      <c r="H81" s="14"/>
      <c r="I81" s="14"/>
      <c r="J81" s="17"/>
      <c r="K81" s="14"/>
      <c r="L81" s="14"/>
      <c r="M81" s="14"/>
      <c r="N81" s="14"/>
    </row>
    <row r="82" spans="1:14" ht="19.5" customHeight="1" x14ac:dyDescent="0.25">
      <c r="A82" s="6" t="s">
        <v>10</v>
      </c>
      <c r="B82" s="4">
        <v>7</v>
      </c>
      <c r="C82" s="17"/>
      <c r="D82" s="17"/>
      <c r="E82" s="17"/>
      <c r="F82" s="16"/>
      <c r="G82" s="14"/>
      <c r="H82" s="14"/>
      <c r="I82" s="14"/>
      <c r="J82" s="17"/>
      <c r="K82" s="14"/>
      <c r="L82" s="14"/>
      <c r="M82" s="14"/>
      <c r="N82" s="14"/>
    </row>
    <row r="83" spans="1:14" ht="19.5" customHeight="1" x14ac:dyDescent="0.25">
      <c r="A83" s="6" t="s">
        <v>11</v>
      </c>
      <c r="B83" s="4">
        <v>5200</v>
      </c>
      <c r="C83" s="17"/>
      <c r="D83" s="17"/>
      <c r="E83" s="17"/>
      <c r="F83" s="16"/>
      <c r="G83" s="14"/>
      <c r="H83" s="14"/>
      <c r="I83" s="14"/>
      <c r="J83" s="17"/>
      <c r="K83" s="14"/>
      <c r="L83" s="14"/>
      <c r="M83" s="14"/>
      <c r="N83" s="14"/>
    </row>
    <row r="84" spans="1:14" ht="19.5" customHeight="1" x14ac:dyDescent="0.25">
      <c r="A84" s="6" t="s">
        <v>12</v>
      </c>
      <c r="B84" s="4">
        <v>7</v>
      </c>
      <c r="C84" s="17"/>
      <c r="D84" s="17"/>
      <c r="E84" s="17"/>
      <c r="F84" s="16"/>
      <c r="G84" s="14"/>
      <c r="H84" s="14"/>
      <c r="I84" s="14"/>
      <c r="J84" s="17"/>
      <c r="K84" s="14"/>
      <c r="L84" s="14"/>
      <c r="M84" s="14"/>
      <c r="N84" s="14"/>
    </row>
    <row r="85" spans="1:14" ht="19.5" customHeight="1" x14ac:dyDescent="0.25">
      <c r="A85" s="6" t="s">
        <v>13</v>
      </c>
      <c r="B85" s="4">
        <v>2.87E-2</v>
      </c>
      <c r="C85" s="17"/>
      <c r="D85" s="17"/>
      <c r="E85" s="17"/>
      <c r="F85" s="16"/>
      <c r="G85" s="14"/>
      <c r="H85" s="14"/>
      <c r="I85" s="14"/>
      <c r="J85" s="17"/>
      <c r="K85" s="14"/>
      <c r="L85" s="14"/>
      <c r="M85" s="14"/>
      <c r="N85" s="14"/>
    </row>
    <row r="86" spans="1:14" ht="19.5" customHeight="1" x14ac:dyDescent="0.25">
      <c r="A86" s="6" t="s">
        <v>14</v>
      </c>
      <c r="B86" s="4">
        <v>5.4800000000000001E-2</v>
      </c>
      <c r="C86" s="17"/>
      <c r="D86" s="17"/>
      <c r="E86" s="17"/>
      <c r="F86" s="16"/>
      <c r="G86" s="14"/>
      <c r="H86" s="14"/>
      <c r="I86" s="14"/>
      <c r="J86" s="17"/>
      <c r="K86" s="14"/>
      <c r="L86" s="14"/>
      <c r="M86" s="14"/>
      <c r="N86" s="14"/>
    </row>
    <row r="87" spans="1:14" ht="19.5" customHeight="1" x14ac:dyDescent="0.25">
      <c r="A87" s="6" t="s">
        <v>15</v>
      </c>
      <c r="B87" s="17"/>
      <c r="C87" s="17"/>
      <c r="D87" s="17"/>
      <c r="E87" s="17"/>
      <c r="F87" s="16"/>
      <c r="G87" s="14"/>
      <c r="H87" s="14"/>
      <c r="I87" s="14"/>
      <c r="J87" s="17"/>
      <c r="K87" s="14"/>
      <c r="L87" s="14"/>
      <c r="M87" s="14"/>
      <c r="N87" s="14"/>
    </row>
    <row r="88" spans="1:14" ht="19.5" customHeight="1" x14ac:dyDescent="0.25">
      <c r="A88" s="6" t="s">
        <v>16</v>
      </c>
      <c r="B88" s="4">
        <v>2.5</v>
      </c>
      <c r="C88" s="17"/>
      <c r="D88" s="17"/>
      <c r="E88" s="17"/>
      <c r="F88" s="16"/>
      <c r="G88" s="14"/>
      <c r="H88" s="14"/>
      <c r="I88" s="14"/>
      <c r="J88" s="17"/>
      <c r="K88" s="14"/>
      <c r="L88" s="14"/>
      <c r="M88" s="14"/>
      <c r="N88" s="14"/>
    </row>
    <row r="89" spans="1:14" ht="19.5" customHeight="1" x14ac:dyDescent="0.25">
      <c r="A89" s="6" t="s">
        <v>17</v>
      </c>
      <c r="B89" s="5">
        <v>16</v>
      </c>
      <c r="C89" s="17"/>
      <c r="D89" s="17"/>
      <c r="E89" s="17"/>
      <c r="F89" s="16"/>
      <c r="G89" s="14"/>
      <c r="H89" s="14"/>
      <c r="I89" s="14"/>
      <c r="J89" s="17"/>
      <c r="K89" s="14"/>
      <c r="L89" s="14"/>
      <c r="M89" s="14"/>
      <c r="N89" s="14"/>
    </row>
    <row r="90" spans="1:14" ht="19.5" customHeight="1" x14ac:dyDescent="0.25">
      <c r="A90" s="6" t="s">
        <v>18</v>
      </c>
      <c r="B90" s="4">
        <v>21</v>
      </c>
      <c r="C90" s="17"/>
      <c r="D90" s="17"/>
      <c r="E90" s="17"/>
      <c r="F90" s="16"/>
      <c r="G90" s="14"/>
      <c r="H90" s="14"/>
      <c r="I90" s="14"/>
      <c r="J90" s="17"/>
      <c r="K90" s="14"/>
      <c r="L90" s="14"/>
      <c r="M90" s="14"/>
      <c r="N9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78</vt:i4>
      </vt:variant>
    </vt:vector>
  </HeadingPairs>
  <TitlesOfParts>
    <vt:vector size="78" baseType="lpstr">
      <vt:lpstr>СПЧ-18-80-1.5 уренг</vt:lpstr>
      <vt:lpstr>ГПА16-56 2.2</vt:lpstr>
      <vt:lpstr>ГПА16-56 1.7</vt:lpstr>
      <vt:lpstr>НЦ 16-56 1.45</vt:lpstr>
      <vt:lpstr>НЦ 16-41 1.45</vt:lpstr>
      <vt:lpstr>НЦ 16-41 2.2</vt:lpstr>
      <vt:lpstr>НЦ 16-45 1.7</vt:lpstr>
      <vt:lpstr>НЦ 16-56 1.7</vt:lpstr>
      <vt:lpstr>295ГЦ2-800-21 3.0</vt:lpstr>
      <vt:lpstr>спч 16-60 3.0</vt:lpstr>
      <vt:lpstr>нц 16-76 2.2</vt:lpstr>
      <vt:lpstr>ГПА 16-76 1.7</vt:lpstr>
      <vt:lpstr>ГПА 16-76 2.2</vt:lpstr>
      <vt:lpstr>ГПА16 76-1.44</vt:lpstr>
      <vt:lpstr>СПЧ498 16-30 3.0д</vt:lpstr>
      <vt:lpstr>ГПА ц 16 56-1.25</vt:lpstr>
      <vt:lpstr>НЦ 16-21 2.2</vt:lpstr>
      <vt:lpstr>СПЧ 16-84 2.2</vt:lpstr>
      <vt:lpstr>Спч 16-84 1.55</vt:lpstr>
      <vt:lpstr>НЦ 6.3В 29-1.7</vt:lpstr>
      <vt:lpstr>НЦ 6.3В 32К 2.2</vt:lpstr>
      <vt:lpstr>НЦ 6.3В 41 2.2</vt:lpstr>
      <vt:lpstr>НЦ 6.3В 41 1.45</vt:lpstr>
      <vt:lpstr>ГПА Ц 6.3В 21 2.2</vt:lpstr>
      <vt:lpstr>СПЧ Ц 25-100 2.0</vt:lpstr>
      <vt:lpstr>СПЧ ц 25-100 3.0</vt:lpstr>
      <vt:lpstr>СПЧ 25-76 1.7</vt:lpstr>
      <vt:lpstr>НЦ 25-76 1.5</vt:lpstr>
      <vt:lpstr>СПЧ 498 2.2-76(протокол)</vt:lpstr>
      <vt:lpstr>ГПА Ц3 16с76-1.7М</vt:lpstr>
      <vt:lpstr>ГПА 16-41-2.2</vt:lpstr>
      <vt:lpstr>СПЧ-16-76-3.0(комсом)</vt:lpstr>
      <vt:lpstr>ГПА Ц3 16С 76-2.2(вынгояха)</vt:lpstr>
      <vt:lpstr>СПЧ 498 - 76 -2.2 (Западно-Тар)</vt:lpstr>
      <vt:lpstr>ГПА 16С 45-3.0 комсомолка</vt:lpstr>
      <vt:lpstr>НЦ-6.3В - 76-2.2</vt:lpstr>
      <vt:lpstr>НЦ-6.3-76-1.45</vt:lpstr>
      <vt:lpstr>СПЧ-425-16-65-1.7СМП</vt:lpstr>
      <vt:lpstr>СПЧ-425-16-65-2.2СМП</vt:lpstr>
      <vt:lpstr>СПЧ-18-30-3.0 уренг</vt:lpstr>
      <vt:lpstr>СПЧ-18-41-2.2 уренг</vt:lpstr>
      <vt:lpstr>СПЧ-18-57-1.5 уренг</vt:lpstr>
      <vt:lpstr>СПЧ-18-80-3.0 уренг</vt:lpstr>
      <vt:lpstr>СПЧ-18-80-2.2 уренг</vt:lpstr>
      <vt:lpstr>НЦ-16ДКС-02-2.2(-01) Южно-русск</vt:lpstr>
      <vt:lpstr>GD9(1 kor)</vt:lpstr>
      <vt:lpstr>GD9(9 kor)</vt:lpstr>
      <vt:lpstr>GD9(1 kor na 45)</vt:lpstr>
      <vt:lpstr>GD9(2 kor na 45)</vt:lpstr>
      <vt:lpstr>K-3701AB(САХАЛИН BS1)</vt:lpstr>
      <vt:lpstr>СПЧ-16-76-2.2(Южно-русское)</vt:lpstr>
      <vt:lpstr>СПЧ 21-2.2 (Губа)</vt:lpstr>
      <vt:lpstr>СПЧ 41-2.2 (Губа)</vt:lpstr>
      <vt:lpstr>СПЧ 76-3.0 (Губа)</vt:lpstr>
      <vt:lpstr>295ГЦ2-800 7-21 (Комс_Баз)</vt:lpstr>
      <vt:lpstr>СПЧ-16С 45-3,0 (Комс_Баз)</vt:lpstr>
      <vt:lpstr>СПЧ 16-30-3.0 (Западка)</vt:lpstr>
      <vt:lpstr>ГПА-ц3-16С-45-1.7(ККМ)</vt:lpstr>
      <vt:lpstr>СПЧ-16-56-2.2(широкая)</vt:lpstr>
      <vt:lpstr>СПЧ 498-30-3,0 (юбилейка)</vt:lpstr>
      <vt:lpstr>СПЧ 498-3,0 76-16 5300С Юбилейк</vt:lpstr>
      <vt:lpstr>НЦ-16-100-1.7 урен ачим</vt:lpstr>
      <vt:lpstr>СПЧ-16-100-2.2(ккм) урен ачим</vt:lpstr>
      <vt:lpstr>108-100-2.2</vt:lpstr>
      <vt:lpstr>СПЧ 16-45-2.2</vt:lpstr>
      <vt:lpstr>ГПА-16 76-2,2 (01) ЮжРус(новая)</vt:lpstr>
      <vt:lpstr>ГПА-16 40-2,5 Южно-Русское</vt:lpstr>
      <vt:lpstr>СПЧ-16 65-1,7 РЭПХ</vt:lpstr>
      <vt:lpstr>ЦБК 10 21-2.2(ЕТЫПУР)</vt:lpstr>
      <vt:lpstr>250-2,2 21-6500 10,5СМП(етыпур)</vt:lpstr>
      <vt:lpstr>СПЧ 76-1,7 (3 ст Комс)</vt:lpstr>
      <vt:lpstr>СПЧ10-51-2.1(Урен ДКС-1АВ 2ст)</vt:lpstr>
      <vt:lpstr>СПЧ10-76-2.2(Урен ДКС-1АВ 3ст)</vt:lpstr>
      <vt:lpstr>СПЧ10-86-3.5(Урен ДКС-2В 2ст)</vt:lpstr>
      <vt:lpstr>СПЧ10-76-3.0(Урен ДКС-5В 2ст)</vt:lpstr>
      <vt:lpstr>CGX-425-16 65-1.7СМП(ПСИ)</vt:lpstr>
      <vt:lpstr>CGX-425-16 65-1.7СМП(ПСИ)283</vt:lpstr>
      <vt:lpstr>СПЧ-425-16-65-3.0СМП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M_Anisimova</cp:lastModifiedBy>
  <dcterms:created xsi:type="dcterms:W3CDTF">2025-05-14T05:40:36Z</dcterms:created>
  <dcterms:modified xsi:type="dcterms:W3CDTF">2025-05-30T05:55:52Z</dcterms:modified>
</cp:coreProperties>
</file>