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.thompson1/Documents/repro_project/"/>
    </mc:Choice>
  </mc:AlternateContent>
  <xr:revisionPtr revIDLastSave="0" documentId="13_ncr:1_{85A86D55-DB77-1B4F-8445-FF1EC1E53828}" xr6:coauthVersionLast="47" xr6:coauthVersionMax="47" xr10:uidLastSave="{00000000-0000-0000-0000-000000000000}"/>
  <bookViews>
    <workbookView xWindow="760" yWindow="500" windowWidth="28040" windowHeight="16440" xr2:uid="{C2F2C4AD-F1C0-EC4B-A1B0-1E5CE6E928C0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I6" i="1"/>
  <c r="I5" i="1"/>
  <c r="I4" i="1"/>
  <c r="I3" i="1"/>
  <c r="I2" i="1"/>
  <c r="H6" i="1"/>
  <c r="H5" i="1"/>
  <c r="H4" i="1"/>
  <c r="H3" i="1"/>
  <c r="H2" i="1"/>
  <c r="G6" i="1"/>
  <c r="G5" i="1"/>
  <c r="G4" i="1"/>
  <c r="G3" i="1"/>
  <c r="G2" i="1"/>
  <c r="F6" i="1"/>
  <c r="F5" i="1"/>
  <c r="F4" i="1"/>
  <c r="F3" i="1"/>
</calcChain>
</file>

<file path=xl/sharedStrings.xml><?xml version="1.0" encoding="utf-8"?>
<sst xmlns="http://schemas.openxmlformats.org/spreadsheetml/2006/main" count="25" uniqueCount="18">
  <si>
    <t>Borough</t>
  </si>
  <si>
    <t>Population</t>
  </si>
  <si>
    <t>Median HH Income</t>
  </si>
  <si>
    <t>Manhattan</t>
  </si>
  <si>
    <t>Queens</t>
  </si>
  <si>
    <t>Brooklyn</t>
  </si>
  <si>
    <t>Staten Island</t>
  </si>
  <si>
    <t>Bronx</t>
  </si>
  <si>
    <t>White Population</t>
  </si>
  <si>
    <t>Hispanic Population</t>
  </si>
  <si>
    <t>Black Population</t>
  </si>
  <si>
    <t>Asian Population</t>
  </si>
  <si>
    <t>State</t>
  </si>
  <si>
    <t>New York</t>
  </si>
  <si>
    <t>County</t>
  </si>
  <si>
    <t>Kings</t>
  </si>
  <si>
    <t>Richmond</t>
  </si>
  <si>
    <t>Other Race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</si>
</sst>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E86B-B01A-C849-816B-D3F2F173DFF0}">
  <dimension ref="A1:Y6"/>
  <sheetViews>
    <sheetView tabSelected="1" workbookViewId="0">
      <selection activeCell="J2" sqref="J2"/>
    </sheetView>
  </sheetViews>
  <sheetFormatPr baseColWidth="10" defaultRowHeight="16" x14ac:dyDescent="0.2"/>
  <cols>
    <col min="3" max="3" width="11.6640625" customWidth="1"/>
    <col min="4" max="4" width="10.83203125" customWidth="1"/>
    <col min="5" max="5" width="17.83203125" customWidth="1"/>
    <col min="6" max="6" width="15.33203125" customWidth="1"/>
    <col min="7" max="9" width="13.5" bestFit="1" customWidth="1"/>
    <col min="10" max="10" width="13.5" customWidth="1"/>
    <col min="11" max="12" width="15.5" customWidth="1"/>
  </cols>
  <sheetData>
    <row r="1" spans="1:25" x14ac:dyDescent="0.2">
      <c r="A1" t="s">
        <v>12</v>
      </c>
      <c r="B1" t="s">
        <v>14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t="s">
        <v>13</v>
      </c>
      <c r="B2" t="s">
        <v>13</v>
      </c>
      <c r="C2" t="s">
        <v>3</v>
      </c>
      <c r="D2">
        <v>1694251</v>
      </c>
      <c r="E2">
        <v>101708</v>
      </c>
      <c r="F2" s="2">
        <f>847604</f>
        <v>847604</v>
      </c>
      <c r="G2" s="2">
        <f>402640</f>
        <v>402640</v>
      </c>
      <c r="H2" s="2">
        <f>229361</f>
        <v>229361</v>
      </c>
      <c r="I2" s="2">
        <f>221995</f>
        <v>221995</v>
      </c>
      <c r="J2" s="2">
        <v>208086</v>
      </c>
    </row>
    <row r="3" spans="1:25" x14ac:dyDescent="0.2">
      <c r="A3" t="s">
        <v>13</v>
      </c>
      <c r="B3" t="s">
        <v>4</v>
      </c>
      <c r="C3" t="s">
        <v>4</v>
      </c>
      <c r="D3">
        <v>2405464</v>
      </c>
      <c r="E3">
        <v>81929</v>
      </c>
      <c r="F3" s="2">
        <f>621475</f>
        <v>621475</v>
      </c>
      <c r="G3" s="2">
        <f>667861</f>
        <v>667861</v>
      </c>
      <c r="H3" s="2">
        <f>403077</f>
        <v>403077</v>
      </c>
      <c r="I3" s="2">
        <f>660631</f>
        <v>660631</v>
      </c>
      <c r="J3" s="2">
        <v>44686</v>
      </c>
    </row>
    <row r="4" spans="1:25" x14ac:dyDescent="0.2">
      <c r="A4" t="s">
        <v>13</v>
      </c>
      <c r="B4" t="s">
        <v>15</v>
      </c>
      <c r="C4" t="s">
        <v>5</v>
      </c>
      <c r="D4">
        <v>2736074</v>
      </c>
      <c r="E4">
        <v>76912</v>
      </c>
      <c r="F4" s="2">
        <f>1028774</f>
        <v>1028774</v>
      </c>
      <c r="G4" s="2">
        <f>516426</f>
        <v>516426</v>
      </c>
      <c r="H4" s="2">
        <f>772050</f>
        <v>772050</v>
      </c>
      <c r="I4" s="2">
        <f>373680</f>
        <v>373680</v>
      </c>
      <c r="J4" s="2">
        <v>302186</v>
      </c>
    </row>
    <row r="5" spans="1:25" x14ac:dyDescent="0.2">
      <c r="A5" t="s">
        <v>13</v>
      </c>
      <c r="B5" t="s">
        <v>7</v>
      </c>
      <c r="C5" t="s">
        <v>7</v>
      </c>
      <c r="D5">
        <v>1472654</v>
      </c>
      <c r="E5">
        <v>46838</v>
      </c>
      <c r="F5" s="2">
        <f>207573</f>
        <v>207573</v>
      </c>
      <c r="G5" s="2">
        <f>806463</f>
        <v>806463</v>
      </c>
      <c r="H5" s="2">
        <f>487118</f>
        <v>487118</v>
      </c>
      <c r="I5" s="2">
        <f>69559</f>
        <v>69559</v>
      </c>
      <c r="J5" s="2">
        <v>493052</v>
      </c>
    </row>
    <row r="6" spans="1:25" x14ac:dyDescent="0.2">
      <c r="A6" t="s">
        <v>13</v>
      </c>
      <c r="B6" t="s">
        <v>16</v>
      </c>
      <c r="C6" t="s">
        <v>6</v>
      </c>
      <c r="D6">
        <v>495747</v>
      </c>
      <c r="E6">
        <v>95543</v>
      </c>
      <c r="F6" s="2">
        <f>295519</f>
        <v>295519</v>
      </c>
      <c r="G6" s="2">
        <f>96960</f>
        <v>96960</v>
      </c>
      <c r="H6" s="2">
        <f>52039</f>
        <v>52039</v>
      </c>
      <c r="I6" s="2">
        <f>59279</f>
        <v>59279</v>
      </c>
      <c r="J6" s="2">
        <v>46257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Hannah (NYC-RSD)</dc:creator>
  <cp:lastModifiedBy>Thompson, Hannah (NYC-RSD)</cp:lastModifiedBy>
  <dcterms:created xsi:type="dcterms:W3CDTF">2024-10-15T19:26:45Z</dcterms:created>
  <dcterms:modified xsi:type="dcterms:W3CDTF">2024-10-23T21:57:47Z</dcterms:modified>
</cp:coreProperties>
</file>