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stad_a\Desktop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3" i="1" s="1"/>
  <c r="H4" i="1"/>
  <c r="K4" i="1" s="1"/>
  <c r="F20" i="1" s="1"/>
  <c r="H5" i="1"/>
  <c r="K5" i="1" s="1"/>
  <c r="F21" i="1" s="1"/>
  <c r="H6" i="1"/>
  <c r="J6" i="1" s="1"/>
  <c r="H7" i="1"/>
  <c r="H8" i="1"/>
  <c r="K8" i="1" s="1"/>
  <c r="F24" i="1" s="1"/>
  <c r="H9" i="1"/>
  <c r="K9" i="1" s="1"/>
  <c r="F25" i="1" s="1"/>
  <c r="H10" i="1"/>
  <c r="J10" i="1" s="1"/>
  <c r="H11" i="1"/>
  <c r="H12" i="1"/>
  <c r="K12" i="1" s="1"/>
  <c r="G21" i="1" s="1"/>
  <c r="H13" i="1"/>
  <c r="K13" i="1" s="1"/>
  <c r="G22" i="1" s="1"/>
  <c r="H14" i="1"/>
  <c r="J14" i="1" s="1"/>
  <c r="H15" i="1"/>
  <c r="J15" i="1" s="1"/>
  <c r="H16" i="1"/>
  <c r="K16" i="1" s="1"/>
  <c r="G25" i="1" s="1"/>
  <c r="J9" i="1"/>
  <c r="J7" i="1"/>
  <c r="H23" i="1" s="1"/>
  <c r="J11" i="1"/>
  <c r="K3" i="1"/>
  <c r="F19" i="1" s="1"/>
  <c r="H19" i="1" l="1"/>
  <c r="H22" i="1"/>
  <c r="J16" i="1"/>
  <c r="H25" i="1" s="1"/>
  <c r="J8" i="1"/>
  <c r="H24" i="1" s="1"/>
  <c r="J13" i="1"/>
  <c r="J5" i="1"/>
  <c r="J12" i="1"/>
  <c r="J4" i="1"/>
  <c r="H20" i="1" s="1"/>
  <c r="K11" i="1"/>
  <c r="G20" i="1" s="1"/>
  <c r="K14" i="1"/>
  <c r="G23" i="1" s="1"/>
  <c r="K6" i="1"/>
  <c r="F22" i="1" s="1"/>
  <c r="K15" i="1"/>
  <c r="G24" i="1" s="1"/>
  <c r="K7" i="1"/>
  <c r="F23" i="1" s="1"/>
  <c r="K10" i="1"/>
  <c r="G19" i="1" s="1"/>
  <c r="H21" i="1" l="1"/>
</calcChain>
</file>

<file path=xl/sharedStrings.xml><?xml version="1.0" encoding="utf-8"?>
<sst xmlns="http://schemas.openxmlformats.org/spreadsheetml/2006/main" count="101" uniqueCount="24">
  <si>
    <t>Fuel and emissions</t>
  </si>
  <si>
    <t>ICEV-p</t>
  </si>
  <si>
    <t>Mini</t>
  </si>
  <si>
    <t>FC</t>
  </si>
  <si>
    <t>Small</t>
  </si>
  <si>
    <t>Lower medium</t>
  </si>
  <si>
    <t>Medium</t>
  </si>
  <si>
    <t>Large</t>
  </si>
  <si>
    <t>Van</t>
  </si>
  <si>
    <t>SUV</t>
  </si>
  <si>
    <t>HBEFA (2010) euro 6</t>
  </si>
  <si>
    <t>HBEFA (2015) euro 6</t>
  </si>
  <si>
    <t>Brian</t>
  </si>
  <si>
    <t>ICEV-d</t>
  </si>
  <si>
    <t>to 2015</t>
  </si>
  <si>
    <t>to 2010</t>
  </si>
  <si>
    <t>BEV</t>
  </si>
  <si>
    <t>energy consumption</t>
  </si>
  <si>
    <t>Brians</t>
  </si>
  <si>
    <t>unit</t>
  </si>
  <si>
    <t>g/km</t>
  </si>
  <si>
    <t>Adjusted to HBEFA petrol</t>
  </si>
  <si>
    <t>Adjusted to HBEFA diesel</t>
  </si>
  <si>
    <t>Adjusted to HBEFA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</si>
</sst>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9" fontId="0" fillId="0" borderId="0" xfId="1" applyFont="1"/>
    <xf numFmtId="0" fontId="4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"/>
  <sheetViews>
    <sheetView tabSelected="1" workbookViewId="0">
      <selection activeCell="M24" sqref="M24"/>
    </sheetView>
  </sheetViews>
  <sheetFormatPr baseColWidth="10" defaultRowHeight="15" x14ac:dyDescent="0.25"/>
  <cols>
    <col min="1" max="1" width="18" bestFit="1" customWidth="1"/>
    <col min="4" max="4" width="19.28515625" bestFit="1" customWidth="1"/>
    <col min="5" max="5" width="18.7109375" bestFit="1" customWidth="1"/>
    <col min="6" max="7" width="23.5703125" bestFit="1" customWidth="1"/>
  </cols>
  <sheetData>
    <row r="2" spans="1:15" x14ac:dyDescent="0.25">
      <c r="E2" t="s">
        <v>19</v>
      </c>
      <c r="F2" t="s">
        <v>10</v>
      </c>
      <c r="G2" t="s">
        <v>11</v>
      </c>
      <c r="H2" t="s">
        <v>12</v>
      </c>
      <c r="J2" t="s">
        <v>14</v>
      </c>
      <c r="K2" t="s">
        <v>15</v>
      </c>
    </row>
    <row r="3" spans="1:15" x14ac:dyDescent="0.25">
      <c r="A3" t="s">
        <v>0</v>
      </c>
      <c r="B3" s="1" t="s">
        <v>1</v>
      </c>
      <c r="C3" s="2" t="s">
        <v>2</v>
      </c>
      <c r="D3" t="s">
        <v>3</v>
      </c>
      <c r="E3" t="s">
        <v>20</v>
      </c>
      <c r="F3">
        <v>43.652462005615199</v>
      </c>
      <c r="G3">
        <v>42.155551910400398</v>
      </c>
      <c r="H3">
        <f t="shared" ref="H3:H16" si="0">O3*1000</f>
        <v>47.086604170622181</v>
      </c>
      <c r="J3">
        <f t="shared" ref="J3:J16" si="1">G3/H3</f>
        <v>0.89527696152490188</v>
      </c>
      <c r="K3">
        <f t="shared" ref="K3:K16" si="2">F3/H3</f>
        <v>0.92706753384544183</v>
      </c>
      <c r="M3" s="3"/>
      <c r="O3">
        <v>4.708660417062218E-2</v>
      </c>
    </row>
    <row r="4" spans="1:15" x14ac:dyDescent="0.25">
      <c r="A4" t="s">
        <v>0</v>
      </c>
      <c r="B4" s="1" t="s">
        <v>1</v>
      </c>
      <c r="C4" s="2" t="s">
        <v>4</v>
      </c>
      <c r="D4" t="s">
        <v>3</v>
      </c>
      <c r="E4" t="s">
        <v>20</v>
      </c>
      <c r="F4">
        <v>43.652462005615199</v>
      </c>
      <c r="G4">
        <v>42.155551910400398</v>
      </c>
      <c r="H4">
        <f t="shared" si="0"/>
        <v>50.518141053922484</v>
      </c>
      <c r="J4">
        <f t="shared" si="1"/>
        <v>0.83446364080190605</v>
      </c>
      <c r="K4">
        <f t="shared" si="2"/>
        <v>0.86409478050708677</v>
      </c>
      <c r="M4" s="3"/>
      <c r="O4">
        <v>5.0518141053922487E-2</v>
      </c>
    </row>
    <row r="5" spans="1:15" ht="26.25" x14ac:dyDescent="0.25">
      <c r="A5" t="s">
        <v>0</v>
      </c>
      <c r="B5" s="1" t="s">
        <v>1</v>
      </c>
      <c r="C5" s="2" t="s">
        <v>5</v>
      </c>
      <c r="D5" t="s">
        <v>3</v>
      </c>
      <c r="E5" t="s">
        <v>20</v>
      </c>
      <c r="F5">
        <v>43.652462005615199</v>
      </c>
      <c r="G5">
        <v>42.155551910400398</v>
      </c>
      <c r="H5">
        <f t="shared" si="0"/>
        <v>56.964082423756089</v>
      </c>
      <c r="J5">
        <f t="shared" si="1"/>
        <v>0.74003740807769081</v>
      </c>
      <c r="K5">
        <f t="shared" si="2"/>
        <v>0.76631554741607733</v>
      </c>
      <c r="M5" s="3"/>
      <c r="O5">
        <v>5.6964082423756092E-2</v>
      </c>
    </row>
    <row r="6" spans="1:15" x14ac:dyDescent="0.25">
      <c r="A6" t="s">
        <v>0</v>
      </c>
      <c r="B6" s="1" t="s">
        <v>1</v>
      </c>
      <c r="C6" s="2" t="s">
        <v>6</v>
      </c>
      <c r="D6" t="s">
        <v>3</v>
      </c>
      <c r="E6" t="s">
        <v>20</v>
      </c>
      <c r="F6">
        <v>52.093154907226598</v>
      </c>
      <c r="G6">
        <v>50.955352783203097</v>
      </c>
      <c r="H6">
        <f t="shared" si="0"/>
        <v>61.901026427623215</v>
      </c>
      <c r="J6">
        <f t="shared" si="1"/>
        <v>0.82317460184253699</v>
      </c>
      <c r="K6">
        <f t="shared" si="2"/>
        <v>0.8415555914591446</v>
      </c>
      <c r="M6" s="3"/>
      <c r="O6">
        <v>6.1901026427623213E-2</v>
      </c>
    </row>
    <row r="7" spans="1:15" x14ac:dyDescent="0.25">
      <c r="A7" t="s">
        <v>0</v>
      </c>
      <c r="B7" s="1" t="s">
        <v>1</v>
      </c>
      <c r="C7" s="2" t="s">
        <v>7</v>
      </c>
      <c r="D7" t="s">
        <v>3</v>
      </c>
      <c r="E7" t="s">
        <v>20</v>
      </c>
      <c r="F7">
        <v>75.409614562988295</v>
      </c>
      <c r="G7">
        <v>73.687667846679702</v>
      </c>
      <c r="H7">
        <f t="shared" si="0"/>
        <v>67.884431624315582</v>
      </c>
      <c r="J7">
        <f t="shared" si="1"/>
        <v>1.0854869972909289</v>
      </c>
      <c r="K7">
        <f t="shared" si="2"/>
        <v>1.1108528532774407</v>
      </c>
      <c r="M7" s="3"/>
      <c r="O7">
        <v>6.788443162431558E-2</v>
      </c>
    </row>
    <row r="8" spans="1:15" x14ac:dyDescent="0.25">
      <c r="A8" t="s">
        <v>0</v>
      </c>
      <c r="B8" s="1" t="s">
        <v>1</v>
      </c>
      <c r="C8" s="2" t="s">
        <v>8</v>
      </c>
      <c r="D8" t="s">
        <v>3</v>
      </c>
      <c r="E8" t="s">
        <v>20</v>
      </c>
      <c r="F8">
        <v>52.093154907226598</v>
      </c>
      <c r="G8">
        <v>50.955352783203097</v>
      </c>
      <c r="H8">
        <f t="shared" si="0"/>
        <v>69.832224152916268</v>
      </c>
      <c r="J8">
        <f t="shared" si="1"/>
        <v>0.72968251264090878</v>
      </c>
      <c r="K8">
        <f t="shared" si="2"/>
        <v>0.7459758806071356</v>
      </c>
      <c r="M8" s="3"/>
      <c r="O8">
        <v>6.9832224152916261E-2</v>
      </c>
    </row>
    <row r="9" spans="1:15" x14ac:dyDescent="0.25">
      <c r="A9" t="s">
        <v>0</v>
      </c>
      <c r="B9" s="1" t="s">
        <v>1</v>
      </c>
      <c r="C9" s="2" t="s">
        <v>9</v>
      </c>
      <c r="D9" t="s">
        <v>3</v>
      </c>
      <c r="E9" t="s">
        <v>20</v>
      </c>
      <c r="F9">
        <v>75.409614562988295</v>
      </c>
      <c r="G9">
        <v>73.687667846679702</v>
      </c>
      <c r="H9">
        <f t="shared" si="0"/>
        <v>72.621658494364624</v>
      </c>
      <c r="J9">
        <f t="shared" si="1"/>
        <v>1.0146789452956075</v>
      </c>
      <c r="K9">
        <f t="shared" si="2"/>
        <v>1.0383901459485398</v>
      </c>
      <c r="M9" s="3"/>
      <c r="O9">
        <v>7.2621658494364624E-2</v>
      </c>
    </row>
    <row r="10" spans="1:15" x14ac:dyDescent="0.25">
      <c r="A10" t="s">
        <v>0</v>
      </c>
      <c r="B10" s="1" t="s">
        <v>13</v>
      </c>
      <c r="C10" s="2" t="s">
        <v>2</v>
      </c>
      <c r="D10" t="s">
        <v>3</v>
      </c>
      <c r="E10" t="s">
        <v>20</v>
      </c>
      <c r="F10">
        <v>31.9354343414307</v>
      </c>
      <c r="G10">
        <v>30.535455703735401</v>
      </c>
      <c r="H10">
        <f t="shared" si="0"/>
        <v>37.621655619107671</v>
      </c>
      <c r="J10">
        <f t="shared" si="1"/>
        <v>0.81164571843634503</v>
      </c>
      <c r="K10">
        <f t="shared" si="2"/>
        <v>0.84885776066726326</v>
      </c>
      <c r="M10" s="3"/>
      <c r="O10">
        <v>3.7621655619107672E-2</v>
      </c>
    </row>
    <row r="11" spans="1:15" x14ac:dyDescent="0.25">
      <c r="A11" t="s">
        <v>0</v>
      </c>
      <c r="B11" s="1" t="s">
        <v>13</v>
      </c>
      <c r="C11" s="2" t="s">
        <v>4</v>
      </c>
      <c r="D11" t="s">
        <v>3</v>
      </c>
      <c r="E11" t="s">
        <v>20</v>
      </c>
      <c r="F11">
        <v>31.9354343414307</v>
      </c>
      <c r="G11">
        <v>30.535455703735401</v>
      </c>
      <c r="H11">
        <f t="shared" si="0"/>
        <v>40.369545497284463</v>
      </c>
      <c r="J11">
        <f t="shared" si="1"/>
        <v>0.75639830291845689</v>
      </c>
      <c r="K11">
        <f t="shared" si="2"/>
        <v>0.79107738142800987</v>
      </c>
      <c r="M11" s="3"/>
      <c r="O11">
        <v>4.0369545497284463E-2</v>
      </c>
    </row>
    <row r="12" spans="1:15" ht="26.25" x14ac:dyDescent="0.25">
      <c r="A12" t="s">
        <v>0</v>
      </c>
      <c r="B12" s="1" t="s">
        <v>13</v>
      </c>
      <c r="C12" s="2" t="s">
        <v>5</v>
      </c>
      <c r="D12" t="s">
        <v>3</v>
      </c>
      <c r="E12" t="s">
        <v>20</v>
      </c>
      <c r="F12">
        <v>31.9354343414307</v>
      </c>
      <c r="G12">
        <v>30.535455703735401</v>
      </c>
      <c r="H12">
        <f t="shared" si="0"/>
        <v>45.545065692198307</v>
      </c>
      <c r="J12">
        <f t="shared" si="1"/>
        <v>0.67044487124246277</v>
      </c>
      <c r="K12">
        <f t="shared" si="2"/>
        <v>0.70118318759832454</v>
      </c>
      <c r="M12" s="3"/>
      <c r="O12">
        <v>4.5545065692198308E-2</v>
      </c>
    </row>
    <row r="13" spans="1:15" x14ac:dyDescent="0.25">
      <c r="A13" t="s">
        <v>0</v>
      </c>
      <c r="B13" s="1" t="s">
        <v>13</v>
      </c>
      <c r="C13" s="2" t="s">
        <v>6</v>
      </c>
      <c r="D13" t="s">
        <v>3</v>
      </c>
      <c r="E13" t="s">
        <v>20</v>
      </c>
      <c r="F13">
        <v>41.688518524169901</v>
      </c>
      <c r="G13">
        <v>40.182357788085902</v>
      </c>
      <c r="H13">
        <f t="shared" si="0"/>
        <v>49.516784162008655</v>
      </c>
      <c r="J13">
        <f t="shared" si="1"/>
        <v>0.81148964877479834</v>
      </c>
      <c r="K13">
        <f t="shared" si="2"/>
        <v>0.84190682471974976</v>
      </c>
      <c r="M13" s="3"/>
      <c r="O13">
        <v>4.9516784162008658E-2</v>
      </c>
    </row>
    <row r="14" spans="1:15" x14ac:dyDescent="0.25">
      <c r="A14" t="s">
        <v>0</v>
      </c>
      <c r="B14" s="1" t="s">
        <v>13</v>
      </c>
      <c r="C14" s="2" t="s">
        <v>7</v>
      </c>
      <c r="D14" t="s">
        <v>3</v>
      </c>
      <c r="E14" t="s">
        <v>20</v>
      </c>
      <c r="F14">
        <v>54.441726684570298</v>
      </c>
      <c r="G14">
        <v>52.462551116943402</v>
      </c>
      <c r="H14">
        <f t="shared" si="0"/>
        <v>54.303501846364078</v>
      </c>
      <c r="J14">
        <f t="shared" si="1"/>
        <v>0.96609885795893768</v>
      </c>
      <c r="K14">
        <f t="shared" si="2"/>
        <v>1.0025454129753415</v>
      </c>
      <c r="M14" s="3"/>
      <c r="O14">
        <v>5.430350184636408E-2</v>
      </c>
    </row>
    <row r="15" spans="1:15" x14ac:dyDescent="0.25">
      <c r="A15" t="s">
        <v>0</v>
      </c>
      <c r="B15" s="1" t="s">
        <v>13</v>
      </c>
      <c r="C15" s="2" t="s">
        <v>8</v>
      </c>
      <c r="D15" t="s">
        <v>3</v>
      </c>
      <c r="E15" t="s">
        <v>20</v>
      </c>
      <c r="F15">
        <v>41.688518524169901</v>
      </c>
      <c r="G15">
        <v>40.182357788085902</v>
      </c>
      <c r="H15">
        <f t="shared" si="0"/>
        <v>55.754193340328932</v>
      </c>
      <c r="J15">
        <f t="shared" si="1"/>
        <v>0.72070557173715966</v>
      </c>
      <c r="K15">
        <f t="shared" si="2"/>
        <v>0.7477198758790965</v>
      </c>
      <c r="M15" s="3"/>
      <c r="O15">
        <v>5.5754193340328932E-2</v>
      </c>
    </row>
    <row r="16" spans="1:15" x14ac:dyDescent="0.25">
      <c r="A16" t="s">
        <v>0</v>
      </c>
      <c r="B16" s="1" t="s">
        <v>13</v>
      </c>
      <c r="C16" s="2" t="s">
        <v>9</v>
      </c>
      <c r="D16" t="s">
        <v>3</v>
      </c>
      <c r="E16" t="s">
        <v>20</v>
      </c>
      <c r="F16">
        <v>54.441726684570298</v>
      </c>
      <c r="G16">
        <v>52.462551116943402</v>
      </c>
      <c r="H16">
        <f t="shared" si="0"/>
        <v>57.984289135094151</v>
      </c>
      <c r="J16">
        <f t="shared" si="1"/>
        <v>0.90477182525621758</v>
      </c>
      <c r="K16">
        <f t="shared" si="2"/>
        <v>0.93890478777328379</v>
      </c>
      <c r="M16" s="3"/>
      <c r="O16">
        <v>5.7984289135094153E-2</v>
      </c>
    </row>
    <row r="18" spans="2:8" x14ac:dyDescent="0.25">
      <c r="E18" t="s">
        <v>18</v>
      </c>
      <c r="F18" t="s">
        <v>21</v>
      </c>
      <c r="G18" t="s">
        <v>22</v>
      </c>
      <c r="H18" t="s">
        <v>23</v>
      </c>
    </row>
    <row r="19" spans="2:8" x14ac:dyDescent="0.25">
      <c r="B19" s="1" t="s">
        <v>16</v>
      </c>
      <c r="C19" s="2" t="s">
        <v>2</v>
      </c>
      <c r="D19" t="s">
        <v>17</v>
      </c>
      <c r="E19">
        <v>0.1850730728232271</v>
      </c>
      <c r="F19">
        <f>E19*K3</f>
        <v>0.17157523720342702</v>
      </c>
      <c r="G19">
        <f>E19*K10</f>
        <v>0.1571007141565339</v>
      </c>
      <c r="H19" s="4">
        <f>AVERAGE(J3,J10)*E19</f>
        <v>0.15795271272604292</v>
      </c>
    </row>
    <row r="20" spans="2:8" x14ac:dyDescent="0.25">
      <c r="B20" s="1" t="s">
        <v>16</v>
      </c>
      <c r="C20" s="2" t="s">
        <v>4</v>
      </c>
      <c r="D20" t="s">
        <v>17</v>
      </c>
      <c r="E20">
        <v>0.20321213645663391</v>
      </c>
      <c r="F20">
        <f>E20*K4</f>
        <v>0.17559454644787126</v>
      </c>
      <c r="G20">
        <f t="shared" ref="G20:G25" si="3">E20*K11</f>
        <v>0.16075652478250538</v>
      </c>
      <c r="H20" s="4">
        <f t="shared" ref="H20:H25" si="4">AVERAGE(J4,J11)*E20</f>
        <v>0.16164122719548413</v>
      </c>
    </row>
    <row r="21" spans="2:8" ht="26.25" x14ac:dyDescent="0.25">
      <c r="B21" s="1" t="s">
        <v>16</v>
      </c>
      <c r="C21" s="2" t="s">
        <v>5</v>
      </c>
      <c r="D21" t="s">
        <v>17</v>
      </c>
      <c r="E21">
        <v>0.22677840134417709</v>
      </c>
      <c r="F21">
        <f t="shared" ref="F21:F25" si="5">E21*K5</f>
        <v>0.17378381476820595</v>
      </c>
      <c r="G21">
        <f t="shared" si="3"/>
        <v>0.15901320233296226</v>
      </c>
      <c r="H21" s="4">
        <f t="shared" si="4"/>
        <v>0.15993345821425775</v>
      </c>
    </row>
    <row r="22" spans="2:8" x14ac:dyDescent="0.25">
      <c r="B22" s="1" t="s">
        <v>16</v>
      </c>
      <c r="C22" s="2" t="s">
        <v>6</v>
      </c>
      <c r="D22" t="s">
        <v>17</v>
      </c>
      <c r="E22">
        <v>0.24992014246474201</v>
      </c>
      <c r="F22">
        <f t="shared" si="5"/>
        <v>0.21032169330946965</v>
      </c>
      <c r="G22">
        <f t="shared" si="3"/>
        <v>0.21040947357599843</v>
      </c>
      <c r="H22" s="4">
        <f t="shared" si="4"/>
        <v>0.20426776119815257</v>
      </c>
    </row>
    <row r="23" spans="2:8" x14ac:dyDescent="0.25">
      <c r="B23" s="1" t="s">
        <v>16</v>
      </c>
      <c r="C23" s="2" t="s">
        <v>7</v>
      </c>
      <c r="D23" t="s">
        <v>17</v>
      </c>
      <c r="E23">
        <v>0.27226451522516532</v>
      </c>
      <c r="F23">
        <f t="shared" si="5"/>
        <v>0.30244581358407407</v>
      </c>
      <c r="G23">
        <f t="shared" si="3"/>
        <v>0.2729575408549445</v>
      </c>
      <c r="H23" s="4">
        <f t="shared" si="4"/>
        <v>0.27928701416120555</v>
      </c>
    </row>
    <row r="24" spans="2:8" x14ac:dyDescent="0.25">
      <c r="B24" s="1" t="s">
        <v>16</v>
      </c>
      <c r="C24" s="2" t="s">
        <v>8</v>
      </c>
      <c r="D24" t="s">
        <v>17</v>
      </c>
      <c r="E24">
        <v>0.28773736333534028</v>
      </c>
      <c r="F24">
        <f t="shared" si="5"/>
        <v>0.21464513299765581</v>
      </c>
      <c r="G24">
        <f t="shared" si="3"/>
        <v>0.21514694559887912</v>
      </c>
      <c r="H24" s="4">
        <f t="shared" si="4"/>
        <v>0.20866542160597021</v>
      </c>
    </row>
    <row r="25" spans="2:8" x14ac:dyDescent="0.25">
      <c r="B25" s="1" t="s">
        <v>16</v>
      </c>
      <c r="C25" s="2" t="s">
        <v>9</v>
      </c>
      <c r="D25" t="s">
        <v>17</v>
      </c>
      <c r="E25">
        <v>0.30496247112071961</v>
      </c>
      <c r="F25">
        <f t="shared" si="5"/>
        <v>0.31667002489587143</v>
      </c>
      <c r="G25">
        <f t="shared" si="3"/>
        <v>0.28633072422641542</v>
      </c>
      <c r="H25" s="4">
        <f t="shared" si="4"/>
        <v>0.29268022509102698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Nistad Andrea Arntzen</dc:creator>
  <cp:lastModifiedBy>Nistad Andrea Arntzen</cp:lastModifiedBy>
  <dcterms:created xsi:type="dcterms:W3CDTF">2019-07-10T14:23:51Z</dcterms:created>
  <dcterms:modified xsi:type="dcterms:W3CDTF">2019-07-15T08:16:34Z</dcterms:modified>
</cp:coreProperties>
</file>