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hidePivotFieldList="1"/>
  <mc:AlternateContent xmlns:mc="http://schemas.openxmlformats.org/markup-compatibility/2006">
    <mc:Choice Requires="x15">
      <x15ac:absPath xmlns:x15ac="http://schemas.microsoft.com/office/spreadsheetml/2010/11/ac" url="/Users/amitkumarnayak/Documents/Anita_Learnings/"/>
    </mc:Choice>
  </mc:AlternateContent>
  <xr:revisionPtr revIDLastSave="0" documentId="13_ncr:1_{EE717E23-3E24-E146-A9AC-101EFDC60E34}" xr6:coauthVersionLast="47" xr6:coauthVersionMax="47" xr10:uidLastSave="{00000000-0000-0000-0000-000000000000}"/>
  <bookViews>
    <workbookView xWindow="0" yWindow="820" windowWidth="30240" windowHeight="17360" activeTab="3" xr2:uid="{00000000-000D-0000-FFFF-FFFF00000000}"/>
  </bookViews>
  <sheets>
    <sheet name="Shipping Data" sheetId="1" r:id="rId1"/>
    <sheet name="Sheet1" sheetId="15" state="hidden" r:id="rId2"/>
    <sheet name="By Account Manger" sheetId="13" r:id="rId3"/>
    <sheet name="Main Pivots" sheetId="11" r:id="rId4"/>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1" l="1"/>
  <c r="B3" i="1"/>
  <c r="C1044" i="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<sst xmlns="http://schemas.openxmlformats.org/spreadsheetml/2006/main" count="12652" uniqueCount="1969">
  <si>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</si>
  <si>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</si>
  <si>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</si>
  <si>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</si>
  <si>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</si>
  <si>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</si>
  <si>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</si>
  <si>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</si>
  <si>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</si>
  <si>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</si>
  <si>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</si>
  <si>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</si>
  <si>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</si>
  <si>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</si>
  <si>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</si>
  <si>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</si>
  <si>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</si>
  <si>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</si>
  <si>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</si>
  <si>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</si>
  <si>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</si>
  <si>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</si>
  <si>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</si>
  <si>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</si>
  <si>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</si>
  <si>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</si>
  <si>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</si>
  <si>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</si>
  <si>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</si>
  <si>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</si>
  <si>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</si>
  <si>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</si>
  <si>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</si>
  <si>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</si>
  <si>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</si>
  <si>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</si>
  <si>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</si>
  <si>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</si>
  <si>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</si>
  <si>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</si>
  <si>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</si>
  <si>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</si>
  <si>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</si>
  <si>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</si>
  <si>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</si>
  <si>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</si>
  <si>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</si>
  <si>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</si>
  <si>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</si>
  <si>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</si>
  <si>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</si>
  <si>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</si>
  <si>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</si>
  <si>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</si>
  <si>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</si>
  <si>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</si>
  <si>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</si>
  <si>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</si>
  <si>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</si>
  <si>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</si>
  <si>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</si>
  <si>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</si>
  <si>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</si>
  <si>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</si>
  <si>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</si>
  <si>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</si>
  <si>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</si>
  <si>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</si>
  <si>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</si>
  <si>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</si>
  <si>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</si>
  <si>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</si>
  <si>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</si>
  <si>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</si>
  <si>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</si>
  <si>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</si>
  <si>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</si>
  <si>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</si>
  <si>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</si>
  <si>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</si>
  <si>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</si>
  <si>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</si>
  <si>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</si>
  <si>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</si>
  <si>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</si>
  <si>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</si>
  <si>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</si>
  <si>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</si>
  <si>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</si>
  <si>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</si>
  <si>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</si>
  <si>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</si>
  <si>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</si>
  <si>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</si>
  <si>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</si>
  <si>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</si>
  <si>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</si>
  <si>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</si>
  <si>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</si>
  <si>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</si>
  <si>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</si>
  <si>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</si>
  <si>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</si>
  <si>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</si>
  <si>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</si>
  <si>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</si>
  <si>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</si>
  <si>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</si>
  <si>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</si>
  <si>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</si>
  <si>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</si>
  <si>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</si>
  <si>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</si>
  <si>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</si>
  <si>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</si>
  <si>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</si>
  <si>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</si>
  <si>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</si>
  <si>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</si>
  <si>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</si>
  <si>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</si>
  <si>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</si>
  <si>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</si>
  <si>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</si>
  <si>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</si>
  <si>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</si>
  <si>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</si>
  <si>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</si>
  <si>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</si>
  <si>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</si>
  <si>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</si>
  <si>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</si>
  <si>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</si>
  <si>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</si>
  <si>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</si>
  <si>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</si>
  <si>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</si>
  <si>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</si>
  <si>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</si>
  <si>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</si>
  <si>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</si>
  <si>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</si>
  <si>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</si>
  <si>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</si>
  <si>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</si>
  <si>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</si>
  <si>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</si>
  <si>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</si>
  <si>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</si>
  <si>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</si>
  <si>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</si>
  <si>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</si>
  <si>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</si>
  <si>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</si>
  <si>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</si>
  <si>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</si>
  <si>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</si>
  <si>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</si>
  <si>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</si>
  <si>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</si>
  <si>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</si>
  <si>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</si>
  <si>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</si>
  <si>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</si>
  <si>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</si>
  <si>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</si>
  <si>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</si>
  <si>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</si>
  <si>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</si>
  <si>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</si>
  <si>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</si>
  <si>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</si>
  <si>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</si>
  <si>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</si>
  <si>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</si>
  <si>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</si>
  <si>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</si>
  <si>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</si>
  <si>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</si>
  <si>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</si>
  <si>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</si>
  <si>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</si>
  <si>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</si>
  <si>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</si>
  <si>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</si>
  <si>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</si>
  <si>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</si>
  <si>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</si>
  <si>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</si>
  <si>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</si>
  <si>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</si>
  <si>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</si>
  <si>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</si>
  <si>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</si>
  <si>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</si>
  <si>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</si>
  <si>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</si>
  <si>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</si>
  <si>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</si>
  <si>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</si>
  <si>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</si>
  <si>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</si>
  <si>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</si>
  <si>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</si>
  <si>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</si>
  <si>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</si>
  <si>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</si>
  <si>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</si>
  <si>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</si>
  <si>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</si>
  <si>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</si>
  <si>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</si>
  <si>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</si>
  <si>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</si>
  <si>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</si>
  <si>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</si>
  <si>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</si>
  <si>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</si>
  <si>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</si>
  <si>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</si>
  <si>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</si>
  <si>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</si>
  <si>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</si>
  <si>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</si>
  <si>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</si>
  <si>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</si>
  <si>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</si>
  <si>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</si>
  <si>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</si>
  <si>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</si>
  <si>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</si>
  <si>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</si>
  <si>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</si>
  <si>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</si>
  <si>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</si>
  <si>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</si>
  <si>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</si>
  <si>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</si>
  <si>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</si>
  <si>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</si>
  <si>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</si>
  <si>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</si>
  <si>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</si>
  <si>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</si>
  <si>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</si>
  <si>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</si>
  <si>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</si>
  <si>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</si>
  <si>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</si>
  <si>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</si>
  <si>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</si>
  <si>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</si>
  <si>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</si>
  <si>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</si>
  <si>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</si>
  <si>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</si>
  <si>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</si>
  <si>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</si>
  <si>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</si>
  <si>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</si>
  <si>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</si>
  <si>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</si>
  <si>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</si>
  <si>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</si>
  <si>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</si>
  <si>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</si>
  <si>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</si>
  <si>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</si>
  <si>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</si>
  <si>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</si>
  <si>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</si>
  <si>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</si>
  <si>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</si>
  <si>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</si>
  <si>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</si>
  <si>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</si>
  <si>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</si>
  <si>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</si>
  <si>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</si>
  <si>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</si>
  <si>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</si>
  <si>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</si>
  <si>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</si>
  <si>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</si>
  <si>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</si>
  <si>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</si>
  <si>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</si>
  <si>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</si>
  <si>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</si>
  <si>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</si>
  <si>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</si>
  <si>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</si>
  <si>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</si>
  <si>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</si>
  <si>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</si>
  <si>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</si>
  <si>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</si>
  <si>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</si>
  <si>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</si>
  <si>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</si>
  <si>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</si>
  <si>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</si>
  <si>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</si>
  <si>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</si>
  <si>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</si>
  <si>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</si>
  <si>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</si>
  <si>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</si>
  <si>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</si>
  <si>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</si>
  <si>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</si>
  <si>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</si>
  <si>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</si>
  <si>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</si>
  <si>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</si>
  <si>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</si>
  <si>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</si>
  <si>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</si>
  <si>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</si>
  <si>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</si>
  <si>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</si>
  <si>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</si>
  <si>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</si>
  <si>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</si>
  <si>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</si>
  <si>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</si>
  <si>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</si>
  <si>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</si>
  <si>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</si>
  <si>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</si>
  <si>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</si>
  <si>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</si>
  <si>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</si>
  <si>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</si>
  <si>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</si>
  <si>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</si>
  <si>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</si>
  <si>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</si>
  <si>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</si>
  <si>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</si>
  <si>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</si>
  <si>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</si>
  <si>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</si>
  <si>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</si>
  <si>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</si>
  <si>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</si>
  <si>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</si>
  <si>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</si>
  <si>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</si>
  <si>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</si>
  <si>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</si>
  <si>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</si>
  <si>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</si>
  <si>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</si>
  <si>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</si>
  <si>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</si>
  <si>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</si>
  <si>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</si>
  <si>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</si>
  <si>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</si>
  <si>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</si>
  <si>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</si>
  <si>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</si>
  <si>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</si>
  <si>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</si>
  <si>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</si>
  <si>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</si>
  <si>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</si>
  <si>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</si>
  <si>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</si>
  <si>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</si>
  <si>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</si>
  <si>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</si>
  <si>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</si>
  <si>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</si>
  <si>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</si>
  <si>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</si>
  <si>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</si>
  <si>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</si>
  <si>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</si>
  <si>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</si>
  <si>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</si>
  <si>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</si>
  <si>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</si>
  <si>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</si>
  <si>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</si>
  <si>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</si>
  <si>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</si>
  <si>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</si>
  <si>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</si>
  <si>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</si>
  <si>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</si>
  <si>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</si>
  <si>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</si>
  <si>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</si>
  <si>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</si>
  <si>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</si>
  <si>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</si>
  <si>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</si>
  <si>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</si>
  <si>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</si>
  <si>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</si>
  <si>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</si>
  <si>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</si>
  <si>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</si>
  <si>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</si>
  <si>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</si>
  <si>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</si>
  <si>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</si>
  <si>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</si>
  <si>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</si>
  <si>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</si>
  <si>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</si>
  <si>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</si>
  <si>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</si>
  <si>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</si>
  <si>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</si>
  <si>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</si>
  <si>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</si>
  <si>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</si>
  <si>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</si>
  <si>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</si>
  <si>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</si>
  <si>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</si>
  <si>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</si>
  <si>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</si>
  <si>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</si>
  <si>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</si>
  <si>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</si>
  <si>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</si>
  <si>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</si>
  <si>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</si>
  <si>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</si>
  <si>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</si>
  <si>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</si>
  <si>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</si>
  <si>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</si>
  <si>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</si>
  <si>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</si>
  <si>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</si>
  <si>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</si>
  <si>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</si>
  <si>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</si>
  <si>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</si>
  <si>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</si>
  <si>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</si>
  <si>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</si>
  <si>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</si>
  <si>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</si>
  <si>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</si>
  <si>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</si>
  <si>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</si>
  <si>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</si>
  <si>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</si>
  <si>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</si>
  <si>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</si>
  <si>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</si>
  <si>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</si>
  <si>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</si>
  <si>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</si>
  <si>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</si>
  <si>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</si>
  <si>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</si>
  <si>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</si>
  <si>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</si>
  <si>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</si>
  <si>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</si>
  <si>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</si>
  <si>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</si>
  <si>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</si>
  <si>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</si>
  <si>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</si>
  <si>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</si>
  <si>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</si>
  <si>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</si>
  <si>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</si>
  <si>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</si>
  <si>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</si>
  <si>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</si>
  <si>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</si>
  <si>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</si>
  <si>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</si>
  <si>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</si>
  <si>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</si>
  <si>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</si>
  <si>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</si>
  <si>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</si>
  <si>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</si>
  <si>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</si>
  <si>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</si>
  <si>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</si>
  <si>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</si>
  <si>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</si>
  <si>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</si>
  <si>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</si>
  <si>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</si>
  <si>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</si>
  <si>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</si>
  <si>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</si>
  <si>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</si>
  <si>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</si>
  <si>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</si>
  <si>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</si>
  <si>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</si>
  <si>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</si>
  <si>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</si>
  <si>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</si>
  <si>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</si>
  <si>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</si>
  <si>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</si>
  <si>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</si>
  <si>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</si>
  <si>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</si>
  <si>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</si>
  <si>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</si>
  <si>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</si>
  <si>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</si>
  <si>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</si>
  <si>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</si>
  <si>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</si>
  <si>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</si>
  <si>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</si>
  <si>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</si>
  <si>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</si>
  <si>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</si>
  <si>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</si>
  <si>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</si>
  <si>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</si>
  <si>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</si>
  <si>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</si>
  <si>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</si>
  <si>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</si>
  <si>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</si>
  <si>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</si>
  <si>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</si>
  <si>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</si>
  <si>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</si>
  <si>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</si>
  <si>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</si>
  <si>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</si>
  <si>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</si>
  <si>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</si>
  <si>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</si>
  <si>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</si>
  <si>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</si>
  <si>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</si>
  <si>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</si>
  <si>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</si>
  <si>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</si>
  <si>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</si>
  <si>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</si>
  <si>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</si>
  <si>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</si>
  <si>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</si>
  <si>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</si>
  <si>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</si>
  <si>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</si>
  <si>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</si>
  <si>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</si>
  <si>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</si>
  <si>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</si>
  <si>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</si>
  <si>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</si>
  <si>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</si>
  <si>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</si>
  <si>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</si>
  <si>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</si>
  <si>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</si>
  <si>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</si>
  <si>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</si>
  <si>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</si>
  <si>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</si>
  <si>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</si>
  <si>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</si>
  <si>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</si>
  <si>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</si>
  <si>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</si>
  <si>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</si>
  <si>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</si>
  <si>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</si>
  <si>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</si>
  <si>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</si>
  <si>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</si>
  <si>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</si>
  <si>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</si>
  <si>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</si>
  <si>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</si>
  <si>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</si>
  <si>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</si>
  <si>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</si>
  <si>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</si>
  <si>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</si>
  <si>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</si>
  <si>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</si>
  <si>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</si>
  <si>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</si>
  <si>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</si>
  <si>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</si>
  <si>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</si>
  <si>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</si>
  <si>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</si>
  <si>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</si>
  <si>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</si>
  <si>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</si>
  <si>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</si>
  <si>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</si>
  <si>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</si>
  <si>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</si>
  <si>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</si>
  <si>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</si>
  <si>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</si>
  <si>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</si>
  <si>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</si>
  <si>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</si>
  <si>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</si>
  <si>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</si>
  <si>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</si>
  <si>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</si>
  <si>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</si>
  <si>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</si>
  <si>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</si>
  <si>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</si>
  <si>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</si>
  <si>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</si>
  <si>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</si>
  <si>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</si>
  <si>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</si>
  <si>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</si>
  <si>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</si>
  <si>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</si>
  <si>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</si>
  <si>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</si>
  <si>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</si>
  <si>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</si>
  <si>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</si>
  <si>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</si>
  <si>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</si>
  <si>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</si>
  <si>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</si>
  <si>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</si>
  <si>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</si>
  <si>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</si>
  <si>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</si>
  <si>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</si>
  <si>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</si>
  <si>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</si>
  <si>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</si>
  <si>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</si>
  <si>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</si>
  <si>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</si>
  <si>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</si>
  <si>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</si>
  <si>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</si>
  <si>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</si>
  <si>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</si>
  <si>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</si>
  <si>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</si>
  <si>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</si>
  <si>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</si>
  <si>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</si>
  <si>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</si>
  <si>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</si>
  <si>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</si>
  <si>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</si>
  <si>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</si>
  <si>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</si>
  <si>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</si>
  <si>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</si>
  <si>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</si>
  <si>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</si>
  <si>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</si>
  <si>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</si>
  <si>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</si>
  <si>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</si>
  <si>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</si>
  <si>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</si>
  <si>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</si>
  <si>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</si>
  <si>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</si>
  <si>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</si>
  <si>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</si>
  <si>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</si>
  <si>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</si>
  <si>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</si>
  <si>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</si>
  <si>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</si>
  <si>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</si>
  <si>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</si>
  <si>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</si>
  <si>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</si>
  <si>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</si>
  <si>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</si>
  <si>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</si>
  <si>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</si>
  <si>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</si>
  <si>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</si>
  <si>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</si>
  <si>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</si>
  <si>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</si>
  <si>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</si>
  <si>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</si>
  <si>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</si>
  <si>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</si>
  <si>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</si>
  <si>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</si>
  <si>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</si>
  <si>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</si>
  <si>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</si>
  <si>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</si>
  <si>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</si>
  <si>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</si>
  <si>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</si>
  <si>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</si>
  <si>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</si>
  <si>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</si>
  <si>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</si>
  <si>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</si>
  <si>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</si>
  <si>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</si>
  <si>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</si>
  <si>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</si>
  <si>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</si>
  <si>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</si>
  <si>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</si>
  <si>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</si>
  <si>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</si>
  <si>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</si>
  <si>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</si>
  <si>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</si>
  <si>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</si>
  <si>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</si>
  <si>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</si>
  <si>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</si>
  <si>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</si>
  <si>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</si>
  <si>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</si>
  <si>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</si>
  <si>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</si>
  <si>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</si>
  <si>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</si>
  <si>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</si>
  <si>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</si>
  <si>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</si>
  <si>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</si>
  <si>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</si>
  <si>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</si>
  <si>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</si>
  <si>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</si>
  <si>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</si>
  <si>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</si>
  <si>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</si>
  <si>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</si>
  <si>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</si>
  <si>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</si>
  <si>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</si>
  <si>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</si>
  <si>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</si>
  <si>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</si>
  <si>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</si>
  <si>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</si>
  <si>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</si>
  <si>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</si>
  <si>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</si>
  <si>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</si>
  <si>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</si>
  <si>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</si>
  <si>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</si>
  <si>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</si>
  <si>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</si>
  <si>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</si>
  <si>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</si>
  <si>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</si>
  <si>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</si>
  <si>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</si>
  <si>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</si>
  <si>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</si>
  <si>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</si>
  <si>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</si>
  <si>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</si>
  <si>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</si>
  <si>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</si>
  <si>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</si>
  <si>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</si>
  <si>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</si>
  <si>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</si>
  <si>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</si>
  <si>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</si>
  <si>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</si>
  <si>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</si>
  <si>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</si>
  <si>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</si>
  <si>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</si>
  <si>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</si>
  <si>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</si>
  <si>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</si>
  <si>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</si>
  <si>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</si>
  <si>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</si>
  <si>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</si>
  <si>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</si>
  <si>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</si>
  <si>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</si>
  <si>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</si>
  <si>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</si>
  <si>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</si>
  <si>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</si>
  <si>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</si>
  <si>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</si>
  <si>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</si>
  <si>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</si>
  <si>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</si>
  <si>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</si>
  <si>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</si>
  <si>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</si>
  <si>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</si>
  <si>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</si>
  <si>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</si>
  <si>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</si>
  <si>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</si>
  <si>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</si>
  <si>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</si>
  <si>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</si>
  <si>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</si>
  <si>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</si>
  <si>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</si>
  <si>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</si>
  <si>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</si>
  <si>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</si>
  <si>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</si>
  <si>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</si>
  <si>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</si>
  <si>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</si>
  <si>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</si>
  <si>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</si>
  <si>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</si>
  <si>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</si>
  <si>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</si>
  <si>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</si>
  <si>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</si>
  <si>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</si>
  <si>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</si>
  <si>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</si>
  <si>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</si>
  <si>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</si>
  <si>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</si>
  <si>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</si>
  <si>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</si>
  <si>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</si>
  <si>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</si>
  <si>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</si>
  <si>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</si>
  <si>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</si>
  <si>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</si>
  <si>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</si>
  <si>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</si>
  <si>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</si>
  <si>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</si>
  <si>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</si>
  <si>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</si>
  <si>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</si>
  <si>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</si>
  <si>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</si>
  <si>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</si>
  <si>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</si>
  <si>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</si>
  <si>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</si>
  <si>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</si>
  <si>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</si>
  <si>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</si>
  <si>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</si>
  <si>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</si>
  <si>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</si>
  <si>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</si>
  <si>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</si>
  <si>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</si>
  <si>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</si>
  <si>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</si>
  <si>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</si>
  <si>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</si>
  <si>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</si>
  <si>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</si>
  <si>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</si>
  <si>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</si>
  <si>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</si>
  <si>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</si>
  <si>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</si>
  <si>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</si>
  <si>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</si>
  <si>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</si>
  <si>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</si>
  <si>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</si>
  <si>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</si>
  <si>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</si>
  <si>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</si>
  <si>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</si>
  <si>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</si>
  <si>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</si>
  <si>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</si>
  <si>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</si>
  <si>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</si>
  <si>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</si>
  <si>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</si>
  <si>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</si>
  <si>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</si>
  <si>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</si>
  <si>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</si>
  <si>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</si>
  <si>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</si>
  <si>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</si>
  <si>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</si>
  <si>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</si>
  <si>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</si>
  <si>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</si>
  <si>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</si>
  <si>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</si>
  <si>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</si>
  <si>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</si>
  <si>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</si>
  <si>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</si>
  <si>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</si>
  <si>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</si>
  <si>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</si>
  <si>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</si>
  <si>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</si>
  <si>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</si>
  <si>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</si>
  <si>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</si>
  <si>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</si>
  <si>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</si>
  <si>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</si>
  <si>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</si>
  <si>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</si>
  <si>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</si>
  <si>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</si>
  <si>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</si>
  <si>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</si>
  <si>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</si>
  <si>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</si>
  <si>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</si>
  <si>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</si>
  <si>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</si>
  <si>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</si>
  <si>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</si>
  <si>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</si>
  <si>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</si>
  <si>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</si>
  <si>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</si>
  <si>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</si>
  <si>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</si>
  <si>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</si>
  <si>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</si>
  <si>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</si>
  <si>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</si>
  <si>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</si>
  <si>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</si>
  <si>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</si>
  <si>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</si>
  <si>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</si>
  <si>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</si>
  <si>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</si>
  <si>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</si>
  <si>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</si>
  <si>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</si>
  <si>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</si>
  <si>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</si>
  <si>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</si>
  <si>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</si>
  <si>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</si>
  <si>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</si>
  <si>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</si>
  <si>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</si>
  <si>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</si>
  <si>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</si>
  <si>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</si>
  <si>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</si>
  <si>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</si>
  <si>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</si>
  <si>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</si>
  <si>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</si>
  <si>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</si>
  <si>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</si>
  <si>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</si>
  <si>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</si>
  <si>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</si>
  <si>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</si>
  <si>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</si>
  <si>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</si>
  <si>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</si>
  <si>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</si>
  <si>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</si>
  <si>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</si>
  <si>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</si>
  <si>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</si>
  <si>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</si>
  <si>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</si>
  <si>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</si>
  <si>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</si>
  <si>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</si>
  <si>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</si>
  <si>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</si>
  <si>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</si>
  <si>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</si>
  <si>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</si>
  <si>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</si>
  <si>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</si>
  <si>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</si>
  <si>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</si>
  <si>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</si>
  <si>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</si>
  <si>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</si>
  <si>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</si>
  <si>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</si>
  <si>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</si>
  <si>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</si>
  <si>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</si>
  <si>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</si>
  <si>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</si>
  <si>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</si>
  <si>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</si>
  <si>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</si>
  <si>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</si>
  <si>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</si>
  <si>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</si>
  <si>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</si>
  <si>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</si>
  <si>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</si>
  <si>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</si>
  <si>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</si>
  <si>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</si>
  <si>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</si>
  <si>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</si>
  <si>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</si>
  <si>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</si>
  <si>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</si>
  <si>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</si>
  <si>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</si>
  <si>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</si>
  <si>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</si>
  <si>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</si>
  <si>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</si>
  <si>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</si>
  <si>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</si>
  <si>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</si>
  <si>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</si>
  <si>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</si>
  <si>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</si>
  <si>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</si>
  <si>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</si>
  <si>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</si>
  <si>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</si>
  <si>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</si>
  <si>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</si>
  <si>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</si>
  <si>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</si>
  <si>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</si>
  <si>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</si>
  <si>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</si>
  <si>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</si>
  <si>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</si>
  <si>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</si>
  <si>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</si>
  <si>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</si>
  <si>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</si>
  <si>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</si>
  <si>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</si>
  <si>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</si>
  <si>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</si>
  <si>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</si>
  <si>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</si>
  <si>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</si>
  <si>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</si>
  <si>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</si>
  <si>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</si>
  <si>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</si>
  <si>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</si>
  <si>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</si>
  <si>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</si>
  <si>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</si>
  <si>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</si>
  <si>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</si>
  <si>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</si>
  <si>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</si>
  <si>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</si>
  <si>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</si>
  <si>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</si>
  <si>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</si>
  <si>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</si>
  <si>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</si>
  <si>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</si>
  <si>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</si>
  <si>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</si>
  <si>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</si>
  <si>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</si>
  <si>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</si>
  <si>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</si>
  <si>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</si>
  <si>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</si>
  <si>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</si>
  <si>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</si>
  <si>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</si>
  <si>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</si>
  <si>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</si>
  <si>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</si>
  <si>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</si>
  <si>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</si>
  <si>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</si>
  <si>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</si>
  <si>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</si>
  <si>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</si>
  <si>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</si>
  <si>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</si>
  <si>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</si>
  <si>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</si>
  <si>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</si>
  <si>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</si>
  <si>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</si>
  <si>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</si>
  <si>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</si>
  <si>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</si>
  <si>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</si>
  <si>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</si>
  <si>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</si>
  <si>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</si>
  <si>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</si>
  <si>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</si>
  <si>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</si>
  <si>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</si>
  <si>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</si>
  <si>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</si>
  <si>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</si>
  <si>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</si>
  <si>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</si>
  <si>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</si>
  <si>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</si>
  <si>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</si>
  <si>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</si>
  <si>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</si>
  <si>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</si>
  <si>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</si>
  <si>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</si>
  <si>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</si>
  <si>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</si>
  <si>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</si>
  <si>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</si>
  <si>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</si>
  <si>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</si>
  <si>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</si>
  <si>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</si>
  <si>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</si>
  <si>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</si>
  <si>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</si>
  <si>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</si>
  <si>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</si>
  <si>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</si>
  <si>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</si>
  <si>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</si>
  <si>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</si>
  <si>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</si>
  <si>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</si>
  <si>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</si>
  <si>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</si>
  <si>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</si>
  <si>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</si>
  <si>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</si>
  <si>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</si>
  <si>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</si>
  <si>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</si>
  <si>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</si>
  <si>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</si>
  <si>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</si>
  <si>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</si>
  <si>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</si>
  <si>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</si>
  <si>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</si>
  <si>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</si>
  <si>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</si>
  <si>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</si>
  <si>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</si>
  <si>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</si>
  <si>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</si>
  <si>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</si>
  <si>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</si>
  <si>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</si>
  <si>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</si>
  <si>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</si>
  <si>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</si>
  <si>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</si>
  <si>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</si>
  <si>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</si>
  <si>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</si>
  <si>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</si>
  <si>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</si>
  <si>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</si>
  <si>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</si>
  <si>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</si>
  <si>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</si>
  <si>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</si>
  <si>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</si>
  <si>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</si>
  <si>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</si>
  <si>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</si>
  <si>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</si>
  <si>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</si>
  <si>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</si>
  <si>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</si>
  <si>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</si>
  <si>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</si>
  <si>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</si>
  <si>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</si>
  <si>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</si>
  <si>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</si>
  <si>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</si>
  <si>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</si>
  <si>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</si>
  <si>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</si>
  <si>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</si>
  <si>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</si>
  <si>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</si>
  <si>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</si>
  <si>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</si>
  <si>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</si>
  <si>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</si>
  <si>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</si>
  <si>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</si>
  <si>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</si>
  <si>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</si>
  <si>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</si>
  <si>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</si>
  <si>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</si>
  <si>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</si>
  <si>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</si>
  <si>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</si>
  <si>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</si>
  <si>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</si>
  <si>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</si>
  <si>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</si>
  <si>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</si>
  <si>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</si>
  <si>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</si>
  <si>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</si>
  <si>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</si>
  <si>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</si>
  <si>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</si>
  <si>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</si>
  <si>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</si>
  <si>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</si>
  <si>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</si>
  <si>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</si>
  <si>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</si>
  <si>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</si>
  <si>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</si>
  <si>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</si>
  <si>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</si>
  <si>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</si>
  <si>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</si>
  <si>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</si>
  <si>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</si>
  <si>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</si>
  <si>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</si>
  <si>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</si>
  <si>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</si>
  <si>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</si>
  <si>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</si>
  <si>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</si>
  <si>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</si>
  <si>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</si>
  <si>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</si>
  <si>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</si>
  <si>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</si>
  <si>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</si>
  <si>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</si>
  <si>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</si>
  <si>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</si>
  <si>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</si>
  <si>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</si>
  <si>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</si>
  <si>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</si>
  <si>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</si>
  <si>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</si>
  <si>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</si>
  <si>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</si>
  <si>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</si>
  <si>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</si>
  <si>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</si>
  <si>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</si>
  <si>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</si>
  <si>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</si>
  <si>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</si>
  <si>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</si>
  <si>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</si>
  <si>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</si>
  <si>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</si>
  <si>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</si>
  <si>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</si>
  <si>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</si>
  <si>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</si>
  <si>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</si>
  <si>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</si>
  <si>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</si>
  <si>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</si>
  <si>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</si>
  <si>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</si>
  <si>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</si>
  <si>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</si>
  <si>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</si>
  <si>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</si>
  <si>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</si>
  <si>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</si>
  <si>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</si>
  <si>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</si>
  <si>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</si>
  <si>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</si>
  <si>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</si>
  <si>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</si>
  <si>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</si>
  <si>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</si>
  <si>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</si>
  <si>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</si>
  <si>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</si>
  <si>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</si>
  <si>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</si>
  <si>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</si>
  <si>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</si>
  <si>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</si>
  <si>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</si>
  <si>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</si>
  <si>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</si>
  <si>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</si>
  <si>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</si>
  <si>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</si>
  <si>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</si>
  <si>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</si>
  <si>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</si>
  <si>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</si>
  <si>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</si>
  <si>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</si>
  <si>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</si>
  <si>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</si>
  <si>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</si>
  <si>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</si>
  <si>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</si>
  <si>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</si>
  <si>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</si>
  <si>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</si>
  <si>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</si>
  <si>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</si>
  <si>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</si>
  <si>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</si>
  <si>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</si>
  <si>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</si>
  <si>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</si>
  <si>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</si>
  <si>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</si>
  <si>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</si>
  <si>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</si>
  <si>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</si>
  <si>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</si>
  <si>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</si>
  <si>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</si>
  <si>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</si>
  <si>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</si>
  <si>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</si>
  <si>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</si>
  <si>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</si>
  <si>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</si>
  <si>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</si>
  <si>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</si>
  <si>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</si>
  <si>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</si>
  <si>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</si>
  <si>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</si>
  <si>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</si>
  <si>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</si>
  <si>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</si>
  <si>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</si>
  <si>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</si>
  <si>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</si>
  <si>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</si>
  <si>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</si>
  <si>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</si>
  <si>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</si>
  <si>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</si>
  <si>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</si>
  <si>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</si>
  <si>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</si>
  <si>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</si>
  <si>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</si>
  <si>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</si>
  <si>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</si>
  <si>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</si>
  <si>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</si>
  <si>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</si>
  <si>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</si>
  <si>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</si>
  <si>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</si>
  <si>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</si>
  <si>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</si>
  <si>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</si>
  <si>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</si>
  <si>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</si>
  <si>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</si>
  <si>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</si>
  <si>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</si>
  <si>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</si>
  <si>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</si>
  <si>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</si>
  <si>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</si>
  <si>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</si>
  <si>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</si>
  <si>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</si>
  <si>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</si>
  <si>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</si>
  <si>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</si>
  <si>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</si>
  <si>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</si>
  <si>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</si>
  <si>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</si>
  <si>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</si>
  <si>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</si>
  <si>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</si>
  <si>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</si>
  <si>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</si>
  <si>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</si>
  <si>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</si>
  <si>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</si>
  <si>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</si>
  <si>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</si>
  <si>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</si>
  <si>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</si>
  <si>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</si>
  <si>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</si>
  <si>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</si>
  <si>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</si>
  <si>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</si>
  <si>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</si>
  <si>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</si>
  <si>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</si>
  <si>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</si>
  <si>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</si>
  <si>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</si>
  <si>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</si>
  <si>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</si>
  <si>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</si>
  <si>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</si>
  <si>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</si>
  <si>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</si>
  <si>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</si>
  <si>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</si>
  <si>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</si>
  <si>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</si>
  <si>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</si>
  <si>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</si>
  <si>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</si>
  <si>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</si>
  <si>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</si>
  <si>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</si>
  <si>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</si>
  <si>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</si>
  <si>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</si>
  <si>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</si>
  <si>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</si>
  <si>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</si>
  <si>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</si>
  <si>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</si>
  <si>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</si>
  <si>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</si>
  <si>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</si>
  <si>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</si>
  <si>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</si>
  <si>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</si>
  <si>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</si>
  <si>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</si>
  <si>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</si>
  <si>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</si>
  <si>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</si>
  <si>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</si>
  <si>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</si>
  <si>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</si>
  <si>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</si>
  <si>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</si>
  <si>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</si>
  <si>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</si>
  <si>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</si>
  <si>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</si>
  <si>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</si>
  <si>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</si>
  <si>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</si>
  <si>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</si>
  <si>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</si>
  <si>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</si>
  <si>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</si>
  <si>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</si>
  <si>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</si>
  <si>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</si>
  <si>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</si>
  <si>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</si>
  <si>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</si>
  <si>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</si>
  <si>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</si>
  <si>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</si>
  <si>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</si>
  <si>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</si>
  <si>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</si>
  <si>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</si>
  <si>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</si>
  <si>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</si>
  <si>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</si>
  <si>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</si>
  <si>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</si>
  <si>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</si>
  <si>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</si>
  <si>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</si>
  <si>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</si>
  <si>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</si>
  <si>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</si>
  <si>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</si>
  <si>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</si>
  <si>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</si>
  <si>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</si>
  <si>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</si>
  <si>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</si>
  <si>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</si>
  <si>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</si>
  <si>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</si>
  <si>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</si>
  <si>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</si>
  <si>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</si>
  <si>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</si>
  <si>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</si>
  <si>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</si>
  <si>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</si>
  <si>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</si>
  <si>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</si>
  <si>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</si>
  <si>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</si>
  <si>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</si>
  <si>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</si>
  <si>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</si>
  <si>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</si>
  <si>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</si>
  <si>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</si>
  <si>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</si>
  <si>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</si>
  <si>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</si>
  <si>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</si>
  <si>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</si>
  <si>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</si>
  <si>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</si>
  <si>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</si>
  <si>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</si>
  <si>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</si>
  <si>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</si>
  <si>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</si>
  <si>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</si>
  <si>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</si>
  <si>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</si>
  <si>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</si>
  <si>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</si>
  <si>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</si>
  <si>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</si>
  <si>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</si>
  <si>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</si>
  <si>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</si>
  <si>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</si>
  <si>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</si>
  <si>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</si>
  <si>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</si>
  <si>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</si>
  <si>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</si>
  <si>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</si>
  <si>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</si>
  <si>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</si>
  <si>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</si>
  <si>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</si>
  <si>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</si>
  <si>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</si>
  <si>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</si>
  <si>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</si>
  <si>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</si>
  <si>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</si>
  <si>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</si>
  <si>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</si>
  <si>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</si>
  <si>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</si>
  <si>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</si>
  <si>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</si>
  <si>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</si>
  <si>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</si>
  <si>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</si>
  <si>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</si>
  <si>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</si>
  <si>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</si>
  <si>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</si>
  <si>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</si>
  <si>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</si>
  <si>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</si>
  <si>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</si>
  <si>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</si>
  <si>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</si>
  <si>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</si>
  <si>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</si>
  <si>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</si>
  <si>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</si>
  <si>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</si>
  <si>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</si>
  <si>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</si>
  <si>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</si>
  <si>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</si>
  <si>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</si>
  <si>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</si>
  <si>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</si>
  <si>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</si>
  <si>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</si>
  <si>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</si>
  <si>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</si>
  <si>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</si>
  <si>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</si>
  <si>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</si>
  <si>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</si>
  <si>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</si>
  <si>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</si>
  <si>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</si>
  <si>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</si>
  <si>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</si>
  <si>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</si>
  <si>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</si>
  <si>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</si>
  <si>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</si>
  <si>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</si>
  <si>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</si>
  <si>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</si>
  <si>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</si>
  <si>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</si>
  <si>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</si>
  <si>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</si>
  <si>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</si>
  <si>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</si>
  <si>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</si>
  <si>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</si>
  <si>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</si>
  <si>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</si>
  <si>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</si>
  <si>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</si>
  <si>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</si>
  <si>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</si>
  <si>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</si>
  <si>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</si>
  <si>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</si>
  <si>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</si>
  <si>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</si>
  <si>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</si>
  <si>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</si>
  <si>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</si>
  <si>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</si>
  <si>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</si>
  <si>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</si>
  <si>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</si>
  <si>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</si>
  <si>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</si>
  <si>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</si>
  <si>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</si>
  <si>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</si>
  <si>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</si>
  <si>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</si>
  <si>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</si>
  <si>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</si>
  <si>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</si>
  <si>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</si>
  <si>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</si>
  <si>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</si>
  <si>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</si>
  <si>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</si>
  <si>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</si>
  <si>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</si>
  <si>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</si>
  <si>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</si>
  <si>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</si>
  <si>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</si>
  <si>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</si>
  <si>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</si>
  <si>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</si>
  <si>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</si>
  <si>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</si>
  <si>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</si>
  <si>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</si>
  <si>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</si>
  <si>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</si>
  <si>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</si>
  <si>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</si>
  <si>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</si>
  <si>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</si>
  <si>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</si>
  <si>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</si>
  <si>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</si>
  <si>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</si>
  <si>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</si>
  <si>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</si>
  <si>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</si>
  <si>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</si>
  <si>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</si>
  <si>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</si>
  <si>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</si>
  <si>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</si>
  <si>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</si>
  <si>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</si>
  <si>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</si>
  <si>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</si>
  <si>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</si>
  <si>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</si>
  <si>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</si>
  <si>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</si>
  <si>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</si>
  <si>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</si>
  <si>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</si>
  <si>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</si>
  <si>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</si>
  <si>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</si>
  <si>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</si>
  <si>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</si>
  <si>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</si>
  <si>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</si>
  <si>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</si>
  <si>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</si>
  <si>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</si>
  <si>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</si>
  <si>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</si>
  <si>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</si>
  <si>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</si>
  <si>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</si>
  <si>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</si>
  <si>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</si>
  <si>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</si>
  <si>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</si>
  <si>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</si>
  <si>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</si>
  <si>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</si>
  <si>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</si>
  <si>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</si>
  <si>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</si>
  <si>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</si>
  <si>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</si>
  <si>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</si>
  <si>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</si>
  <si>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</si>
  <si>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</si>
  <si>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</si>
  <si>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</si>
  <si>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</si>
  <si>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</si>
  <si>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</si>
  <si>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</si>
  <si>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</si>
  <si>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</si>
  <si>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</si>
  <si>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</si>
  <si>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</si>
  <si>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</si>
  <si>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</si>
  <si>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</si>
  <si>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</si>
  <si>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</si>
  <si>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</si>
  <si>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</si>
  <si>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</si>
  <si>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</si>
  <si>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</si>
  <si>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</si>
  <si>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</si>
  <si>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</si>
  <si>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</si>
  <si>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</si>
  <si>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</si>
  <si>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</si>
  <si>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</si>
  <si>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</si>
  <si>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</si>
  <si>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</si>
  <si>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</si>
  <si>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</si>
  <si>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</si>
  <si>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</si>
  <si>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</si>
  <si>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</si>
  <si>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</si>
  <si>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</si>
  <si>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</si>
  <si>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</si>
  <si>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</si>
  <si>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</si>
  <si>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</si>
  <si>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</si>
  <si>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</si>
  <si>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</si>
  <si>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</si>
  <si>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</si>
  <si>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</si>
  <si>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</si>
  <si>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</si>
  <si>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</si>
  <si>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</si>
  <si>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</si>
  <si>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</si>
  <si>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</si>
  <si>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</si>
  <si>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</si>
  <si>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</si>
  <si>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</si>
  <si>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</si>
  <si>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</si>
  <si>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</si>
  <si>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</si>
  <si>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</si>
  <si>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</si>
  <si>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</si>
  <si>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</si>
  <si>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</si>
  <si>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</si>
  <si>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</si>
  <si>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</si>
  <si>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</si>
  <si>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</si>
  <si>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</si>
  <si>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</si>
  <si>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</si>
  <si>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</si>
  <si>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</si>
  <si>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</si>
  <si>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</si>
  <si>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</si>
  <si>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</si>
  <si>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</si>
  <si>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</si>
  <si>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</si>
  <si>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</si>
  <si>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</si>
  <si>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</si>
  <si>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</si>
  <si>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</si>
  <si>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</si>
  <si>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</si>
  <si>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</si>
  <si>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</si>
  <si>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</si>
  <si>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</si>
  <si>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</si>
  <si>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</si>
  <si>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</si>
  <si>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</si>
  <si>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</si>
  <si>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</si>
  <si>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</si>
  <si>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</si>
  <si>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</si>
  <si>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</si>
  <si>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</si>
  <si>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</si>
  <si>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</si>
  <si>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</si>
  <si>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</si>
  <si>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</si>
  <si>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</si>
  <si>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</si>
  <si>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</si>
  <si>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</si>
  <si>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</si>
  <si>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</si>
  <si>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</si>
  <si>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</si>
  <si>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</si>
  <si>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</si>
  <si>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</si>
  <si>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</si>
  <si>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</si>
  <si>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</si>
  <si>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</si>
  <si>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Profit Margin</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</si>
  <si>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</si>
  <si>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</si>
  <si>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</si>
  <si>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</si>
  <si>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</si>
  <si>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</si>
  <si>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</si>
  <si>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</si>
  <si>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</si>
  <si>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</si>
  <si>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</si>
  <si>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</si>
  <si>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</si>
  <si>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</si>
  <si>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</si>
  <si>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</si>
  <si>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</si>
  <si>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</si>
  <si>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</si>
  <si>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</si>
  <si>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</si>
  <si>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</si>
  <si>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</si>
  <si>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</si>
  <si>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</si>
  <si>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</si>
  <si>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</si>
  <si>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</si>
  <si>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</si>
  <si>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</si>
  <si>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</si>
  <si>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</si>
  <si>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</si>
  <si>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</si>
  <si>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</si>
  <si>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</si>
  <si>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</si>
  <si>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</si>
  <si>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</si>
  <si>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</si>
  <si>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</si>
  <si>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</si>
  <si>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</si>
  <si>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</si>
  <si>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</si>
  <si>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</si>
  <si>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</si>
  <si>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</si>
  <si>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</si>
  <si>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</si>
  <si>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</si>
  <si>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</si>
  <si>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</si>
  <si>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</si>
  <si>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</si>
  <si>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</si>
  <si>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</si>
  <si>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</si>
  <si>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</si>
  <si>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</si>
  <si>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</si>
  <si>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</si>
  <si>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</si>
  <si>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</si>
  <si>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</si>
  <si>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</si>
  <si>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</si>
  <si>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</si>
  <si>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</si>
  <si>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</si>
  <si>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</si>
  <si>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</si>
  <si>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</si>
  <si>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</si>
  <si>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</si>
  <si>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</si>
  <si>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</si>
  <si>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</si>
  <si>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</si>
  <si>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</si>
  <si>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</si>
  <si>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</si>
  <si>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</si>
  <si>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</si>
  <si>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</si>
  <si>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</si>
  <si>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</si>
  <si>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</si>
  <si>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</si>
  <si>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</si>
  <si>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Number of Orders:</t>
  </si>
  <si>
    <t>Sample Data 
(Sales Department)</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</si>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</sst>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sz val="12"/>
      <color theme="0"/>
      <name val="Calibri"/>
      <family val="2"/>
      <scheme val="minor"/>
    </font>
    <font>
      <sz val="14"/>
      <color theme="1"/>
      <name val="Calibri"/>
      <family val="2"/>
      <scheme val="minor"/>
    </font>
    <font>
      <b/>
      <sz val="14"/>
      <color theme="0"/>
      <name val="Calibri"/>
      <family val="2"/>
      <scheme val="minor"/>
    </font>
    <font>
      <sz val="20"/>
      <color theme="0"/>
      <name val="Calibri"/>
      <family val="2"/>
      <scheme val="minor"/>
    </font>
  </fonts>
  <fills count="8">
    <fill>
      <patternFill patternType="none"/>
    </fill>
    <fill>
      <patternFill patternType="gray125"/>
    </fill>
    <fill>
      <patternFill patternType="solid">
        <fgColor rgb="FFF2F2F2"/>
      </patternFill>
    </fill>
    <fill>
      <patternFill patternType="solid">
        <fgColor theme="8"/>
      </patternFill>
    </fill>
    <fill>
      <patternFill patternType="solid">
        <fgColor theme="9" tint="-0.249977111117893"/>
        <bgColor indexed="64"/>
      </patternFill>
    </fill>
    <fill>
      <patternFill patternType="solid">
        <fgColor rgb="FF002060"/>
        <bgColor indexed="64"/>
      </patternFill>
    </fill>
    <fill>
      <patternFill patternType="solid">
        <fgColor theme="8" tint="-0.249977111117893"/>
        <bgColor indexed="64"/>
      </patternFill>
    </fill>
    <fill>
      <patternFill patternType="solid">
        <fgColor theme="4" tint="-0.249977111117893"/>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9" fontId="2" fillId="0" borderId="0" applyFont="0" applyFill="0" applyBorder="0" applyAlignment="0" applyProtection="0"/>
    <xf numFmtId="0" fontId="5" fillId="2" borderId="1" applyNumberFormat="0" applyAlignment="0" applyProtection="0"/>
    <xf numFmtId="0" fontId="4" fillId="3" borderId="0" applyNumberFormat="0" applyBorder="0" applyAlignment="0" applyProtection="0"/>
  </cellStyleXfs>
  <cellXfs count="37">
    <xf numFmtId="0" fontId="0" fillId="0" borderId="0" xfId="0"/>
    <xf numFmtId="0" fontId="0" fillId="0" borderId="0" xfId="0" applyAlignment="1"/>
    <xf numFmtId="14" fontId="3" fillId="0" borderId="0" xfId="0" applyNumberFormat="1" applyFont="1" applyAlignment="1"/>
    <xf numFmtId="0" fontId="3" fillId="0" borderId="0" xfId="0" applyFont="1" applyAlignment="1"/>
    <xf numFmtId="164" fontId="3" fillId="0" borderId="0" xfId="0" applyNumberFormat="1" applyFont="1" applyAlignment="1"/>
    <xf numFmtId="9" fontId="3" fillId="0" borderId="0" xfId="1" applyNumberFormat="1" applyFont="1" applyAlignment="1"/>
    <xf numFmtId="164" fontId="0" fillId="0" borderId="0" xfId="0" applyNumberFormat="1" applyAlignment="1"/>
    <xf numFmtId="0" fontId="3" fillId="0" borderId="0" xfId="0" applyNumberFormat="1" applyFont="1" applyAlignment="1"/>
    <xf numFmtId="164" fontId="3" fillId="0" borderId="0" xfId="1" applyNumberFormat="1" applyFont="1" applyAlignment="1"/>
    <xf numFmtId="0" fontId="4" fillId="3" borderId="0" xfId="3"/>
    <xf numFmtId="0" fontId="6" fillId="3" borderId="0" xfId="3" applyFont="1"/>
    <xf numFmtId="18" fontId="6" fillId="3" borderId="0" xfId="3" applyNumberFormat="1" applyFont="1" applyAlignment="1">
      <alignment vertical="center"/>
    </xf>
    <xf numFmtId="0" fontId="5"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xf numFmtId="0" fontId="5" fillId="2" borderId="1" xfId="2" applyAlignment="1">
      <alignment horizontal="left"/>
    </xf>
    <xf numFmtId="14" fontId="3" fillId="0" borderId="0" xfId="0" applyNumberFormat="1" applyFont="1" applyAlignment="1">
      <alignment horizontal="left"/>
    </xf>
    <xf numFmtId="0" fontId="7" fillId="4" borderId="0" xfId="3" applyFont="1" applyFill="1"/>
    <xf numFmtId="0" fontId="7" fillId="4" borderId="0" xfId="3" applyFont="1" applyFill="1" applyAlignment="1">
      <alignment horizontal="left"/>
    </xf>
    <xf numFmtId="0" fontId="1" fillId="0" borderId="0" xfId="0" applyFont="1"/>
    <xf numFmtId="0" fontId="8" fillId="0" borderId="0" xfId="0" applyFont="1"/>
    <xf numFmtId="0" fontId="9" fillId="4" borderId="2" xfId="3" applyFont="1" applyFill="1" applyBorder="1"/>
    <xf numFmtId="0" fontId="0" fillId="5" borderId="0" xfId="0" applyFill="1"/>
    <xf numFmtId="14" fontId="0" fillId="5" borderId="0" xfId="0" applyNumberFormat="1" applyFill="1"/>
    <xf numFmtId="0" fontId="8" fillId="0" borderId="0" xfId="0" pivotButton="1" applyFont="1"/>
    <xf numFmtId="0" fontId="0" fillId="6" borderId="0" xfId="0" applyFill="1" applyAlignment="1">
      <alignment horizontal="left"/>
    </xf>
    <xf numFmtId="164" fontId="0" fillId="6" borderId="0" xfId="0" applyNumberFormat="1" applyFill="1"/>
    <xf numFmtId="0" fontId="0" fillId="7" borderId="0" xfId="0" applyFill="1"/>
    <xf numFmtId="18" fontId="10" fillId="7" borderId="0" xfId="3" applyNumberFormat="1" applyFont="1" applyFill="1" applyAlignment="1">
      <alignment horizontal="left" vertical="center" wrapText="1"/>
    </xf>
    <xf numFmtId="18" fontId="10" fillId="7" borderId="0" xfId="3" applyNumberFormat="1" applyFont="1" applyFill="1" applyAlignment="1">
      <alignment horizontal="left" vertical="center"/>
    </xf>
  </cellXfs>
  <cellStyles count="4">
    <cellStyle name="Accent5" xfId="3" builtinId="45"/>
    <cellStyle name="Normal" xfId="0" builtinId="0"/>
    <cellStyle name="Output" xfId="2" builtinId="21"/>
    <cellStyle name="Percent" xfId="1" builtinId="5"/>
  </cellStyles>
  <dxfs count="184">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5" tint="0.59999389629810485"/>
        </patternFill>
      </fill>
    </dxf>
    <dxf>
      <fill>
        <patternFill>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8" tint="-0.249977111117893"/>
        </patternFill>
      </fill>
    </dxf>
    <dxf>
      <fill>
        <patternFill patternType="solid">
          <bgColor theme="8" tint="-0.249977111117893"/>
        </patternFill>
      </fill>
    </dxf>
    <dxf>
      <fill>
        <patternFill>
          <bgColor theme="7" tint="-0.249977111117893"/>
        </patternFill>
      </fill>
    </dxf>
    <dxf>
      <fill>
        <patternFill>
          <bgColor theme="8" tint="-0.249977111117893"/>
        </patternFill>
      </fill>
    </dxf>
    <dxf>
      <fill>
        <patternFill patternType="solid">
          <bgColor theme="5" tint="0.59999389629810485"/>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numFmt numFmtId="19" formatCode="m/d/yy"/>
    </dxf>
    <dxf>
      <numFmt numFmtId="19" formatCode="m/d/yy"/>
    </dxf>
    <dxf>
      <font>
        <b val="0"/>
        <i val="0"/>
        <strike val="0"/>
        <condense val="0"/>
        <extend val="0"/>
        <outline val="0"/>
        <shadow val="0"/>
        <u val="none"/>
        <vertAlign val="baseline"/>
        <sz val="11"/>
        <color rgb="FF000000"/>
        <name val="Calibri"/>
        <family val="2"/>
        <scheme val="minor"/>
      </font>
      <numFmt numFmtId="165" formatCode="d/mm/yyyy"/>
      <alignment horizontal="left" vertical="bottom" textRotation="0" wrapText="0" indent="0" justifyLastLine="0" shrinkToFit="0" readingOrder="0"/>
    </dxf>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Pivots'!$B$19:$B$20</c:f>
              <c:strCache>
                <c:ptCount val="1"/>
                <c:pt idx="0">
                  <c:v>WA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extLst>
            <c:ext xmlns:c16="http://schemas.microsoft.com/office/drawing/2014/chart" uri="{C3380CC4-5D6E-409C-BE32-E72D297353CC}">
              <c16:uniqueId val="{00000007-4836-2240-A850-770AE955C837}"/>
            </c:ext>
          </c:extLst>
        </c:ser>
        <c:ser>
          <c:idx val="2"/>
          <c:order val="2"/>
          <c:tx>
            <c:strRef>
              <c:f>'Main Pivots'!$D$19:$D$20</c:f>
              <c:strCache>
                <c:ptCount val="1"/>
                <c:pt idx="0">
                  <c:v>NSW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extLst>
            <c:ext xmlns:c16="http://schemas.microsoft.com/office/drawing/2014/chart" uri="{C3380CC4-5D6E-409C-BE32-E72D297353CC}">
              <c16:uniqueId val="{00000008-4836-2240-A850-770AE955C837}"/>
            </c:ext>
          </c:extLst>
        </c:ser>
        <c:dLbls>
          <c:showLegendKey val="0"/>
          <c:showVal val="0"/>
          <c:showCatName val="0"/>
          <c:showSerName val="0"/>
          <c:showPercent val="0"/>
          <c:showBubbleSize val="0"/>
        </c:dLbls>
        <c:gapWidth val="150"/>
        <c:axId val="443797224"/>
        <c:axId val="443798208"/>
      </c:bar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152400</xdr:colOff>
      <xdr:row>1</xdr:row>
      <xdr:rowOff>100691</xdr:rowOff>
    </xdr:from>
    <xdr:to>
      <xdr:col>13</xdr:col>
      <xdr:colOff>415472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79827</xdr:colOff>
      <xdr:row>1</xdr:row>
      <xdr:rowOff>113390</xdr:rowOff>
    </xdr:from>
    <xdr:to>
      <xdr:col>7</xdr:col>
      <xdr:colOff>39913</xdr:colOff>
      <xdr:row>17</xdr:row>
      <xdr:rowOff>1813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145143</xdr:colOff>
      <xdr:row>17</xdr:row>
      <xdr:rowOff>190499</xdr:rowOff>
    </xdr:from>
    <xdr:to>
      <xdr:col>7</xdr:col>
      <xdr:colOff>498929</xdr:colOff>
      <xdr:row>28</xdr:row>
      <xdr:rowOff>12700</xdr:rowOff>
    </xdr:to>
    <mc:AlternateContent xmlns:mc="http://schemas.openxmlformats.org/markup-compatibility/2006">
      <mc:Choice xmlns:a14="http://schemas.microsoft.com/office/drawing/2010/main"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729843" y="3670299"/>
              <a:ext cx="1928586" cy="191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566057</xdr:colOff>
      <xdr:row>17</xdr:row>
      <xdr:rowOff>190499</xdr:rowOff>
    </xdr:from>
    <xdr:to>
      <xdr:col>13</xdr:col>
      <xdr:colOff>440871</xdr:colOff>
      <xdr:row>28</xdr:row>
      <xdr:rowOff>12700</xdr:rowOff>
    </xdr:to>
    <mc:AlternateContent xmlns:mc="http://schemas.openxmlformats.org/markup-compatibility/2006">
      <mc:Choice xmlns:a14="http://schemas.microsoft.com/office/drawing/2010/main"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973457" y="3670299"/>
              <a:ext cx="1970314" cy="191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698498</xdr:colOff>
      <xdr:row>17</xdr:row>
      <xdr:rowOff>190499</xdr:rowOff>
    </xdr:from>
    <xdr:to>
      <xdr:col>10</xdr:col>
      <xdr:colOff>415470</xdr:colOff>
      <xdr:row>28</xdr:row>
      <xdr:rowOff>12700</xdr:rowOff>
    </xdr:to>
    <mc:AlternateContent xmlns:mc="http://schemas.openxmlformats.org/markup-compatibility/2006">
      <mc:Choice xmlns:a14="http://schemas.microsoft.com/office/drawing/2010/main"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6857998" y="3670299"/>
              <a:ext cx="1964872" cy="191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ount="3">
        <s v="Regular Air"/>
        <s v="Express Air"/>
        <s v="Delivery Truck"/>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5014-1"/>
    <x v="0"/>
    <x v="0"/>
    <s v="Patrick Jones"/>
    <s v="221 Barkly St,St Kilda"/>
    <s v="Melbourne"/>
    <x v="0"/>
    <x v="0"/>
    <x v="0"/>
    <s v="High"/>
    <s v="Artisan Heavy-Duty EZD  Binder With Locking Rings"/>
    <s v="Office Supplies"/>
    <s v="Small Box"/>
    <x v="0"/>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x v="0"/>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x v="1"/>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x v="2"/>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x v="0"/>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x v="0"/>
    <d v="2013-02-22T00:00:00"/>
    <n v="1.0900000000000001"/>
    <n v="2.6"/>
    <n v="1.51"/>
    <n v="47"/>
    <n v="122.2"/>
    <n v="0.1"/>
    <n v="12.22"/>
    <n v="109.98"/>
    <n v="2.4"/>
    <n v="112.38000000000001"/>
  </r>
  <r>
    <s v="5024-1"/>
    <x v="5"/>
    <x v="0"/>
    <s v="Sean Wendt"/>
    <s v="145 Ramsay St,Haberfield"/>
    <s v="Sydney"/>
    <x v="1"/>
    <x v="1"/>
    <x v="4"/>
    <s v="Critical"/>
    <s v="Multimedia Mailers"/>
    <s v="Office Supplies"/>
    <s v="Small Box"/>
    <x v="0"/>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x v="0"/>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x v="0"/>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x v="0"/>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x v="0"/>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x v="0"/>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x v="0"/>
    <d v="2013-02-26T00:00:00"/>
    <n v="36.020000000000003"/>
    <n v="58.1"/>
    <n v="22.08"/>
    <n v="50"/>
    <n v="2905"/>
    <n v="0.05"/>
    <n v="145.25"/>
    <n v="2759.75"/>
    <n v="1.49"/>
    <n v="2761.24"/>
  </r>
  <r>
    <s v="5036-1"/>
    <x v="11"/>
    <x v="0"/>
    <s v="Sean ODonnell"/>
    <s v="541 Church St ,Richmond"/>
    <s v="Melbourne"/>
    <x v="0"/>
    <x v="1"/>
    <x v="0"/>
    <s v="Critical"/>
    <s v="OIC Thumb-Tacks"/>
    <s v="Office Supplies"/>
    <s v="Wrap Bag"/>
    <x v="0"/>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x v="0"/>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x v="0"/>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x v="0"/>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x v="0"/>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x v="0"/>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x v="0"/>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x v="0"/>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x v="0"/>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x v="0"/>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x v="0"/>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x v="0"/>
    <d v="2013-04-22T00:00:00"/>
    <n v="2.52"/>
    <n v="4"/>
    <n v="1.48"/>
    <n v="31"/>
    <n v="124"/>
    <n v="0.01"/>
    <n v="1.24"/>
    <n v="122.76"/>
    <n v="1.3"/>
    <n v="124.06"/>
  </r>
  <r>
    <s v="5055-1"/>
    <x v="22"/>
    <x v="0"/>
    <s v="Noah Childs"/>
    <s v="78 Stanley St,Darlinghurst"/>
    <s v="Sydney"/>
    <x v="1"/>
    <x v="0"/>
    <x v="4"/>
    <s v="High"/>
    <s v="Smiths Premium Bright 1-Part Blank Computer Paper"/>
    <s v="Office Supplies"/>
    <s v="Small Box"/>
    <x v="1"/>
    <d v="2013-04-28T00:00:00"/>
    <n v="7.61"/>
    <n v="12.28"/>
    <n v="4.669999999999999"/>
    <n v="29"/>
    <n v="356.12"/>
    <n v="0"/>
    <n v="0"/>
    <n v="356.12"/>
    <n v="6.35"/>
    <n v="362.47"/>
  </r>
  <r>
    <s v="5057-1"/>
    <x v="23"/>
    <x v="0"/>
    <s v="Rob Haberlin"/>
    <s v="8 Rankins Lane ,Melbourne"/>
    <s v="Melbourne"/>
    <x v="0"/>
    <x v="1"/>
    <x v="1"/>
    <s v="Medium"/>
    <s v="Artisan 479 Labels"/>
    <s v="Office Supplies"/>
    <s v="Small Box"/>
    <x v="0"/>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x v="0"/>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x v="1"/>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x v="0"/>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x v="0"/>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x v="0"/>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x v="0"/>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x v="0"/>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x v="0"/>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x v="0"/>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x v="0"/>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x v="0"/>
    <d v="2013-05-06T00:00:00"/>
    <n v="3.47"/>
    <n v="6.68"/>
    <n v="3.2099999999999995"/>
    <n v="2"/>
    <n v="13.36"/>
    <n v="0.01"/>
    <n v="0.1336"/>
    <n v="13.2264"/>
    <n v="1.5"/>
    <n v="14.7264"/>
  </r>
  <r>
    <s v="5075-1"/>
    <x v="29"/>
    <x v="0"/>
    <s v="Dave Kipp"/>
    <s v="221 Barkly St,St Kilda"/>
    <s v="Melbourne"/>
    <x v="0"/>
    <x v="1"/>
    <x v="0"/>
    <s v="Low"/>
    <s v="TechSavi Access Keyboard"/>
    <s v="Technology"/>
    <s v="Small Box"/>
    <x v="0"/>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x v="0"/>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x v="1"/>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x v="0"/>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x v="1"/>
    <d v="2013-05-15T00:00:00"/>
    <n v="2.52"/>
    <n v="4"/>
    <n v="1.48"/>
    <n v="19"/>
    <n v="76"/>
    <n v="0.09"/>
    <n v="6.84"/>
    <n v="69.16"/>
    <n v="1.3"/>
    <n v="70.459999999999994"/>
  </r>
  <r>
    <s v="5086-1"/>
    <x v="33"/>
    <x v="0"/>
    <s v="Eudokia Martin"/>
    <s v="412 Brunswick St,Fitzroy"/>
    <s v="Melbourne"/>
    <x v="0"/>
    <x v="0"/>
    <x v="1"/>
    <s v="High"/>
    <s v="Artisan Flip-Chart Easel Binder, Black"/>
    <s v="Office Supplies"/>
    <s v="Small Box"/>
    <x v="0"/>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x v="0"/>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x v="1"/>
    <d v="2013-05-16T00:00:00"/>
    <n v="19.78"/>
    <n v="45.99"/>
    <n v="26.21"/>
    <n v="14"/>
    <n v="643.86"/>
    <n v="0.02"/>
    <n v="12.8772"/>
    <n v="630.9828"/>
    <n v="4.99"/>
    <n v="635.97280000000001"/>
  </r>
  <r>
    <s v="5091-1"/>
    <x v="35"/>
    <x v="0"/>
    <s v="Brad Thomas"/>
    <s v="152 Bunnerong Road,Eastgardens"/>
    <s v="Sydney"/>
    <x v="1"/>
    <x v="0"/>
    <x v="8"/>
    <s v="High"/>
    <s v="210 Trimline Phone, White"/>
    <s v="Technology"/>
    <s v="Medium Box"/>
    <x v="0"/>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x v="0"/>
    <d v="2013-05-20T00:00:00"/>
    <n v="3.75"/>
    <n v="7.08"/>
    <n v="3.33"/>
    <n v="29"/>
    <n v="205.32"/>
    <n v="0.04"/>
    <n v="8.2127999999999997"/>
    <n v="197.10720000000001"/>
    <n v="2.35"/>
    <n v="199.4572"/>
  </r>
  <r>
    <s v="5095-1"/>
    <x v="36"/>
    <x v="0"/>
    <s v="Roy Skaria"/>
    <s v="2/797 Botany Rd,Rosebery"/>
    <s v="Sydney"/>
    <x v="1"/>
    <x v="1"/>
    <x v="6"/>
    <s v="High"/>
    <s v="Aluminum Document Frame"/>
    <s v="Furniture"/>
    <s v="Small Pack"/>
    <x v="0"/>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x v="0"/>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x v="0"/>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x v="1"/>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x v="0"/>
    <d v="2013-05-24T00:00:00"/>
    <n v="1.18"/>
    <n v="1.88"/>
    <n v="0.7"/>
    <n v="1"/>
    <n v="1.88"/>
    <n v="0.05"/>
    <n v="9.4E-2"/>
    <n v="1.7859999999999998"/>
    <n v="1.49"/>
    <n v="3.2759999999999998"/>
  </r>
  <r>
    <s v="5104-1"/>
    <x v="39"/>
    <x v="0"/>
    <s v="Becky Martin"/>
    <s v="22 St Georges Terrace, Perth"/>
    <s v="Sydney"/>
    <x v="1"/>
    <x v="0"/>
    <x v="8"/>
    <s v="Medium"/>
    <s v="Alto Keyboard-In-A-Box"/>
    <s v="Technology"/>
    <s v="Small Box"/>
    <x v="1"/>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x v="0"/>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x v="0"/>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x v="0"/>
    <d v="2013-06-01T00:00:00"/>
    <n v="2.29"/>
    <n v="3.58"/>
    <n v="1.29"/>
    <n v="38"/>
    <n v="136.04"/>
    <n v="0.06"/>
    <n v="8.1623999999999999"/>
    <n v="127.87759999999999"/>
    <n v="1.63"/>
    <n v="129.5076"/>
  </r>
  <r>
    <s v="5111-1"/>
    <x v="43"/>
    <x v="0"/>
    <s v="Eugene Moren"/>
    <s v="14/76 Newcastle Street"/>
    <s v="Perth"/>
    <x v="2"/>
    <x v="0"/>
    <x v="11"/>
    <s v="High"/>
    <s v="Colored Envelopes"/>
    <s v="Office Supplies"/>
    <s v="Small Box"/>
    <x v="1"/>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x v="1"/>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x v="0"/>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x v="0"/>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x v="0"/>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x v="0"/>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x v="0"/>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x v="1"/>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x v="0"/>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x v="0"/>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x v="0"/>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x v="0"/>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x v="0"/>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x v="0"/>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x v="0"/>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x v="1"/>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x v="0"/>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x v="0"/>
    <d v="2013-06-21T00:00:00"/>
    <n v="2.29"/>
    <n v="3.58"/>
    <n v="1.29"/>
    <n v="10"/>
    <n v="35.799999999999997"/>
    <n v="0.05"/>
    <n v="1.79"/>
    <n v="34.01"/>
    <n v="1.63"/>
    <n v="35.64"/>
  </r>
  <r>
    <s v="5137-1"/>
    <x v="56"/>
    <x v="0"/>
    <s v="Carlos Meador"/>
    <s v="152 Bunnerong Road,Eastgardens"/>
    <s v="Sydney"/>
    <x v="1"/>
    <x v="1"/>
    <x v="8"/>
    <s v="Medium"/>
    <s v="Multimedia Mailers"/>
    <s v="Office Supplies"/>
    <s v="Small Box"/>
    <x v="0"/>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x v="1"/>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x v="0"/>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x v="0"/>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x v="0"/>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x v="0"/>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x v="0"/>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x v="0"/>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x v="1"/>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x v="0"/>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x v="0"/>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x v="0"/>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x v="0"/>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x v="1"/>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x v="0"/>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x v="0"/>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x v="0"/>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x v="0"/>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x v="0"/>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x v="0"/>
    <d v="2013-07-17T00:00:00"/>
    <n v="0.24"/>
    <n v="1.26"/>
    <n v="1.02"/>
    <n v="10"/>
    <n v="12.6"/>
    <n v="0.1"/>
    <n v="1.26"/>
    <n v="11.34"/>
    <n v="0.7"/>
    <n v="12.04"/>
  </r>
  <r>
    <s v="5173-1"/>
    <x v="69"/>
    <x v="0"/>
    <s v="Rob Haberlin"/>
    <s v="8 Rankins Lane ,Melbourne"/>
    <s v="Melbourne"/>
    <x v="0"/>
    <x v="1"/>
    <x v="1"/>
    <s v="High"/>
    <s v="Wirebound Voice Message Log Book"/>
    <s v="Office Supplies"/>
    <s v="Wrap Bag"/>
    <x v="0"/>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x v="1"/>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x v="1"/>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x v="1"/>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x v="2"/>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x v="1"/>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x v="0"/>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x v="0"/>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x v="0"/>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x v="0"/>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x v="0"/>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x v="0"/>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x v="0"/>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x v="0"/>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x v="2"/>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x v="0"/>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x v="0"/>
    <d v="2013-08-02T00:00:00"/>
    <n v="6.39"/>
    <n v="19.98"/>
    <n v="13.59"/>
    <n v="43"/>
    <n v="859.14"/>
    <n v="0.1"/>
    <n v="85.914000000000001"/>
    <n v="773.226"/>
    <n v="4"/>
    <n v="777.226"/>
  </r>
  <r>
    <s v="5198-1"/>
    <x v="83"/>
    <x v="0"/>
    <s v="Chuck Magee"/>
    <s v="1-2/299 Sussex St,Sydney"/>
    <s v="Sydney"/>
    <x v="1"/>
    <x v="1"/>
    <x v="9"/>
    <s v="Not Specified"/>
    <s v="Pizazz Drawing Pencil Set"/>
    <s v="Office Supplies"/>
    <s v="Wrap Bag"/>
    <x v="1"/>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x v="0"/>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x v="0"/>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x v="1"/>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x v="0"/>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x v="0"/>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x v="2"/>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x v="0"/>
    <d v="2013-08-12T00:00:00"/>
    <n v="3.5"/>
    <n v="5.74"/>
    <n v="2.2400000000000002"/>
    <n v="50"/>
    <n v="287"/>
    <n v="0.1"/>
    <n v="28.700000000000003"/>
    <n v="258.3"/>
    <n v="5.01"/>
    <n v="263.31"/>
  </r>
  <r>
    <s v="5209-1"/>
    <x v="89"/>
    <x v="0"/>
    <s v="Liz Willingham"/>
    <s v="60 Commercial Rd,Prahran"/>
    <s v="Melbourne"/>
    <x v="0"/>
    <x v="1"/>
    <x v="0"/>
    <s v="Low"/>
    <s v="Binder Clips by OIC"/>
    <s v="Office Supplies"/>
    <s v="Wrap Bag"/>
    <x v="0"/>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x v="1"/>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x v="0"/>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x v="1"/>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x v="0"/>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x v="1"/>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x v="0"/>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x v="0"/>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x v="0"/>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x v="0"/>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x v="0"/>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x v="0"/>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x v="0"/>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x v="0"/>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x v="1"/>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x v="0"/>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x v="0"/>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x v="0"/>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x v="1"/>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x v="0"/>
    <d v="2013-09-09T00:00:00"/>
    <n v="3.84"/>
    <n v="6.3"/>
    <n v="2.46"/>
    <n v="39"/>
    <n v="245.7"/>
    <n v="0.1"/>
    <n v="24.57"/>
    <n v="221.13"/>
    <n v="0.5"/>
    <n v="221.63"/>
  </r>
  <r>
    <s v="5236-1"/>
    <x v="105"/>
    <x v="0"/>
    <s v="Liz Price"/>
    <s v="Sydney Fish Market, Bank Street, Sydney"/>
    <s v="Sydney"/>
    <x v="1"/>
    <x v="1"/>
    <x v="4"/>
    <s v="Not Specified"/>
    <s v="Artisan 481 Labels"/>
    <s v="Office Supplies"/>
    <s v="Small Box"/>
    <x v="0"/>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x v="0"/>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x v="0"/>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x v="0"/>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x v="0"/>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x v="1"/>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x v="0"/>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x v="1"/>
    <d v="2013-09-25T00:00:00"/>
    <n v="13.88"/>
    <n v="22.38"/>
    <n v="8.4999999999999982"/>
    <n v="16"/>
    <n v="358.08"/>
    <n v="0"/>
    <n v="0"/>
    <n v="358.08"/>
    <n v="15.1"/>
    <n v="373.18"/>
  </r>
  <r>
    <s v="5247-1"/>
    <x v="111"/>
    <x v="0"/>
    <s v="Ann Chong"/>
    <s v="101 Murray Street, Perth"/>
    <s v="Sydney"/>
    <x v="1"/>
    <x v="1"/>
    <x v="12"/>
    <s v="High"/>
    <s v="Artisan Arch Ring Binders"/>
    <s v="Office Supplies"/>
    <s v="Small Box"/>
    <x v="0"/>
    <d v="2013-09-21T00:00:00"/>
    <n v="36.020000000000003"/>
    <n v="58.1"/>
    <n v="22.08"/>
    <n v="7"/>
    <n v="406.7"/>
    <n v="0.1"/>
    <n v="40.67"/>
    <n v="366.03"/>
    <n v="1.49"/>
    <n v="367.52"/>
  </r>
  <r>
    <s v="5248-1"/>
    <x v="112"/>
    <x v="0"/>
    <s v="Mick Crebagga"/>
    <s v="53-55 Liverpool St,Sydney"/>
    <s v="Sydney"/>
    <x v="1"/>
    <x v="0"/>
    <x v="8"/>
    <s v="Critical"/>
    <s v="Office Shears by Apex"/>
    <s v="Office Supplies"/>
    <s v="Small Pack"/>
    <x v="0"/>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x v="0"/>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x v="0"/>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x v="0"/>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x v="0"/>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x v="0"/>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x v="1"/>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x v="1"/>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x v="0"/>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x v="0"/>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x v="0"/>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x v="0"/>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x v="0"/>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x v="0"/>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x v="0"/>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x v="0"/>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x v="0"/>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x v="0"/>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x v="0"/>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x v="1"/>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x v="0"/>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x v="0"/>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x v="0"/>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x v="0"/>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x v="0"/>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x v="0"/>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x v="0"/>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x v="1"/>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x v="0"/>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x v="0"/>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x v="0"/>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x v="0"/>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x v="0"/>
    <d v="2013-11-07T00:00:00"/>
    <n v="2.29"/>
    <n v="3.69"/>
    <n v="1.4"/>
    <n v="42"/>
    <n v="154.97999999999999"/>
    <n v="0.04"/>
    <n v="6.1991999999999994"/>
    <n v="148.7808"/>
    <n v="0.5"/>
    <n v="149.2808"/>
  </r>
  <r>
    <s v="5300-1"/>
    <x v="135"/>
    <x v="0"/>
    <s v="Liz Carlisle"/>
    <s v="797 Botany Rd,Rosebery"/>
    <s v="Sydney"/>
    <x v="1"/>
    <x v="1"/>
    <x v="4"/>
    <s v="Critical"/>
    <s v="Lumi Crayons"/>
    <s v="Office Supplies"/>
    <s v="Wrap Bag"/>
    <x v="0"/>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x v="1"/>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x v="0"/>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x v="0"/>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x v="0"/>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x v="0"/>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x v="0"/>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x v="1"/>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x v="0"/>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x v="0"/>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x v="0"/>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x v="0"/>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x v="0"/>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x v="2"/>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x v="0"/>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x v="0"/>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x v="1"/>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x v="0"/>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x v="2"/>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x v="1"/>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x v="0"/>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x v="0"/>
    <d v="2013-12-08T00:00:00"/>
    <n v="0.93"/>
    <n v="1.6"/>
    <n v="0.67"/>
    <n v="25"/>
    <n v="40"/>
    <n v="0.1"/>
    <n v="4"/>
    <n v="36"/>
    <n v="1.29"/>
    <n v="37.29"/>
  </r>
  <r>
    <s v="5332-1"/>
    <x v="150"/>
    <x v="0"/>
    <s v="Dan Campbell"/>
    <s v="1/173-179 Bronte Rd,Waverley"/>
    <s v="Sydney"/>
    <x v="1"/>
    <x v="1"/>
    <x v="2"/>
    <s v="Critical"/>
    <s v="Bagged Rubber Bands"/>
    <s v="Office Supplies"/>
    <s v="Wrap Bag"/>
    <x v="0"/>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x v="0"/>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x v="0"/>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x v="0"/>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x v="0"/>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x v="0"/>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x v="0"/>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x v="0"/>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x v="0"/>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x v="0"/>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x v="0"/>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x v="0"/>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x v="0"/>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x v="0"/>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x v="0"/>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x v="0"/>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x v="0"/>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x v="0"/>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x v="0"/>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x v="0"/>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x v="0"/>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x v="0"/>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x v="0"/>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x v="1"/>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x v="0"/>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x v="1"/>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x v="0"/>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x v="1"/>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x v="0"/>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x v="1"/>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x v="2"/>
    <d v="2014-01-17T00:00:00"/>
    <n v="219.61"/>
    <n v="535.64"/>
    <n v="316.02999999999997"/>
    <n v="1"/>
    <n v="535.64"/>
    <n v="0.05"/>
    <n v="26.782"/>
    <n v="508.858"/>
    <n v="14.7"/>
    <n v="523.55799999999999"/>
  </r>
  <r>
    <s v="5383-1"/>
    <x v="168"/>
    <x v="1"/>
    <s v="Patrick OBrill"/>
    <s v="27/580 Hay Street"/>
    <s v="Perth"/>
    <x v="2"/>
    <x v="0"/>
    <x v="8"/>
    <s v="Critical"/>
    <s v="Artisan 48 Labels"/>
    <s v="Office Supplies"/>
    <s v="Small Box"/>
    <x v="0"/>
    <d v="2014-01-19T00:00:00"/>
    <n v="3.84"/>
    <n v="6.3"/>
    <n v="2.46"/>
    <n v="32"/>
    <n v="201.6"/>
    <n v="0.04"/>
    <n v="8.0640000000000001"/>
    <n v="193.536"/>
    <n v="0.5"/>
    <n v="194.036"/>
  </r>
  <r>
    <s v="5384-1"/>
    <x v="169"/>
    <x v="1"/>
    <s v="Mark Van Huff"/>
    <s v="1 John Street,Waterloo"/>
    <s v="Sydney"/>
    <x v="1"/>
    <x v="0"/>
    <x v="10"/>
    <s v="Not Specified"/>
    <s v="Binder Clips by OIC"/>
    <s v="Office Supplies"/>
    <s v="Wrap Bag"/>
    <x v="0"/>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x v="2"/>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x v="0"/>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x v="0"/>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x v="0"/>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x v="0"/>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x v="0"/>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x v="0"/>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x v="0"/>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x v="0"/>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x v="0"/>
    <d v="2014-02-04T00:00:00"/>
    <n v="54.52"/>
    <n v="100.97"/>
    <n v="46.449999999999996"/>
    <n v="15"/>
    <n v="1514.55"/>
    <n v="0.08"/>
    <n v="121.164"/>
    <n v="1393.386"/>
    <n v="7.18"/>
    <n v="1400.566"/>
  </r>
  <r>
    <s v="5400-1"/>
    <x v="178"/>
    <x v="1"/>
    <s v="Dennis Kane"/>
    <s v="33/4 Barangaroo Avenue,Sydney"/>
    <s v="Sydney"/>
    <x v="1"/>
    <x v="3"/>
    <x v="5"/>
    <s v="Medium"/>
    <s v="Cando PC940 Copier"/>
    <s v="Technology"/>
    <s v="Jumbo Drum"/>
    <x v="2"/>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x v="0"/>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x v="1"/>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x v="0"/>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x v="0"/>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x v="1"/>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x v="0"/>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x v="0"/>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x v="0"/>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x v="1"/>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x v="0"/>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x v="0"/>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x v="0"/>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x v="0"/>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x v="0"/>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x v="0"/>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x v="0"/>
    <d v="2014-02-26T00:00:00"/>
    <n v="2.52"/>
    <n v="4"/>
    <n v="1.48"/>
    <n v="33"/>
    <n v="132"/>
    <n v="0.08"/>
    <n v="10.56"/>
    <n v="121.44"/>
    <n v="1.3"/>
    <n v="122.74"/>
  </r>
  <r>
    <s v="5428-1"/>
    <x v="189"/>
    <x v="1"/>
    <s v="Bobby Elias"/>
    <s v="37/59 Brewer Street, Perth"/>
    <s v="Melbourne"/>
    <x v="0"/>
    <x v="3"/>
    <x v="1"/>
    <s v="Not Specified"/>
    <s v="Creator Colored Pencils"/>
    <s v="Office Supplies"/>
    <s v="Wrap Bag"/>
    <x v="0"/>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x v="0"/>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x v="0"/>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x v="0"/>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x v="0"/>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x v="0"/>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x v="0"/>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x v="1"/>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x v="0"/>
    <d v="2014-03-13T00:00:00"/>
    <n v="3.75"/>
    <n v="7.08"/>
    <n v="3.33"/>
    <n v="34"/>
    <n v="240.72"/>
    <n v="0.03"/>
    <n v="7.2215999999999996"/>
    <n v="233.4984"/>
    <n v="2.35"/>
    <n v="235.8484"/>
  </r>
  <r>
    <s v="5440-1"/>
    <x v="197"/>
    <x v="1"/>
    <s v="Toby Swindell"/>
    <s v="273 George Street,Sydney"/>
    <s v="Sydney"/>
    <x v="1"/>
    <x v="3"/>
    <x v="2"/>
    <s v="Critical"/>
    <s v="Binder Posts"/>
    <s v="Office Supplies"/>
    <s v="Small Box"/>
    <x v="0"/>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x v="0"/>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x v="0"/>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x v="0"/>
    <d v="2014-03-18T00:00:00"/>
    <n v="21.97"/>
    <n v="35.44"/>
    <n v="13.469999999999999"/>
    <n v="21"/>
    <n v="744.24"/>
    <n v="0"/>
    <n v="0"/>
    <n v="744.24"/>
    <n v="4.92"/>
    <n v="749.16"/>
  </r>
  <r>
    <s v="5446-1"/>
    <x v="199"/>
    <x v="1"/>
    <s v="Michael Paige"/>
    <s v="506 Swan Street,Richmond"/>
    <s v="Melbourne"/>
    <x v="0"/>
    <x v="3"/>
    <x v="1"/>
    <s v="Critical"/>
    <s v="Artisan Poly Binder Pockets"/>
    <s v="Office Supplies"/>
    <s v="Small Box"/>
    <x v="0"/>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x v="0"/>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x v="0"/>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x v="0"/>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x v="0"/>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x v="0"/>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x v="0"/>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x v="0"/>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x v="0"/>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x v="0"/>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x v="0"/>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x v="0"/>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x v="2"/>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x v="0"/>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x v="0"/>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x v="0"/>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x v="0"/>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x v="0"/>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x v="1"/>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x v="0"/>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x v="1"/>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x v="0"/>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x v="0"/>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x v="0"/>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x v="0"/>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x v="0"/>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x v="0"/>
    <d v="2014-05-12T00:00:00"/>
    <n v="1.33"/>
    <n v="2.08"/>
    <n v="0.75"/>
    <n v="40"/>
    <n v="83.2"/>
    <n v="0"/>
    <n v="0"/>
    <n v="83.2"/>
    <n v="1.49"/>
    <n v="84.69"/>
  </r>
  <r>
    <s v="5487-1"/>
    <x v="217"/>
    <x v="1"/>
    <s v="Jim Radford"/>
    <s v="222 Barkly St,St Kilda"/>
    <s v="Melbourne"/>
    <x v="0"/>
    <x v="1"/>
    <x v="0"/>
    <s v="Critical"/>
    <s v="3Max Polarizing Task Lamp with Clamp Arm, Light Gray"/>
    <s v="Furniture"/>
    <s v="Large Box"/>
    <x v="0"/>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x v="0"/>
    <d v="2014-05-12T00:00:00"/>
    <n v="5.22"/>
    <n v="9.85"/>
    <n v="4.63"/>
    <n v="20"/>
    <n v="197"/>
    <n v="0.06"/>
    <n v="11.82"/>
    <n v="185.18"/>
    <n v="4.82"/>
    <n v="190"/>
  </r>
  <r>
    <s v="5491-1"/>
    <x v="219"/>
    <x v="1"/>
    <s v="Jennifer Patt"/>
    <s v="523 King St,Newtown"/>
    <s v="Sydney"/>
    <x v="1"/>
    <x v="0"/>
    <x v="9"/>
    <s v="Not Specified"/>
    <s v="Alto 3-Hole Punch"/>
    <s v="Office Supplies"/>
    <s v="Small Box"/>
    <x v="0"/>
    <d v="2014-05-14T00:00:00"/>
    <n v="2.76"/>
    <n v="4.38"/>
    <n v="1.62"/>
    <n v="29"/>
    <n v="127.02"/>
    <n v="0.08"/>
    <n v="10.1616"/>
    <n v="116.85839999999999"/>
    <n v="6.21"/>
    <n v="123.06839999999998"/>
  </r>
  <r>
    <s v="5493-1"/>
    <x v="220"/>
    <x v="1"/>
    <s v="Eric Barreto"/>
    <s v="14 Money Street"/>
    <s v="Perth"/>
    <x v="2"/>
    <x v="2"/>
    <x v="4"/>
    <s v="Medium"/>
    <s v="Artisan 481 Labels"/>
    <s v="Office Supplies"/>
    <s v="Small Box"/>
    <x v="0"/>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x v="0"/>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x v="1"/>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x v="1"/>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x v="2"/>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x v="0"/>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x v="0"/>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x v="0"/>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x v="0"/>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x v="0"/>
    <d v="2014-06-04T00:00:00"/>
    <n v="1.0900000000000001"/>
    <n v="1.82"/>
    <n v="0.73"/>
    <n v="40"/>
    <n v="72.8"/>
    <n v="0.1"/>
    <n v="7.28"/>
    <n v="65.52"/>
    <n v="1"/>
    <n v="66.52"/>
  </r>
  <r>
    <s v="5507-1"/>
    <x v="226"/>
    <x v="1"/>
    <s v="Christopher Martinez"/>
    <s v="33 Wellington Street"/>
    <s v="Perth"/>
    <x v="2"/>
    <x v="3"/>
    <x v="8"/>
    <s v="High"/>
    <s v="Steady Major Accent Highlighters"/>
    <s v="Office Supplies"/>
    <s v="Wrap Bag"/>
    <x v="0"/>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x v="0"/>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x v="0"/>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x v="0"/>
    <d v="2014-06-07T00:00:00"/>
    <n v="12.39"/>
    <n v="19.98"/>
    <n v="7.59"/>
    <n v="10"/>
    <n v="199.8"/>
    <n v="0.1"/>
    <n v="19.980000000000004"/>
    <n v="179.82"/>
    <n v="5.77"/>
    <n v="185.59"/>
  </r>
  <r>
    <s v="5513-1"/>
    <x v="229"/>
    <x v="1"/>
    <s v="Chuck Sachs"/>
    <s v="1/41B Elizabeth Bay Rd,Elizabeth Bay"/>
    <s v="Sydney"/>
    <x v="1"/>
    <x v="2"/>
    <x v="10"/>
    <s v="Medium"/>
    <s v="Cando PC940 Copier"/>
    <s v="Technology"/>
    <s v="Jumbo Drum"/>
    <x v="2"/>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x v="1"/>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x v="0"/>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x v="1"/>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x v="0"/>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x v="0"/>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x v="0"/>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x v="0"/>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x v="0"/>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x v="0"/>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x v="0"/>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x v="1"/>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x v="1"/>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x v="0"/>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x v="0"/>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x v="0"/>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x v="0"/>
    <d v="2014-06-30T00:00:00"/>
    <n v="4.53"/>
    <n v="7.3"/>
    <n v="2.7699999999999996"/>
    <n v="50"/>
    <n v="365"/>
    <n v="0.02"/>
    <n v="7.3"/>
    <n v="357.7"/>
    <n v="7.72"/>
    <n v="365.42"/>
  </r>
  <r>
    <s v="5539-2"/>
    <x v="241"/>
    <x v="1"/>
    <s v="Daniel Byrd"/>
    <s v="127 Liverpool St,Sydney"/>
    <s v="Sydney"/>
    <x v="1"/>
    <x v="0"/>
    <x v="6"/>
    <s v="Not Specified"/>
    <s v="Smiths Paper Clips"/>
    <s v="Office Supplies"/>
    <s v="Wrap Bag"/>
    <x v="0"/>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x v="0"/>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x v="0"/>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x v="0"/>
    <d v="2014-07-03T00:00:00"/>
    <n v="8.92"/>
    <n v="29.74"/>
    <n v="20.82"/>
    <n v="4"/>
    <n v="118.96"/>
    <n v="0.05"/>
    <n v="5.9480000000000004"/>
    <n v="113.012"/>
    <n v="6.64"/>
    <n v="119.652"/>
  </r>
  <r>
    <s v="5547-1"/>
    <x v="243"/>
    <x v="1"/>
    <s v="Mike Gockenbach"/>
    <s v="180 High Street,Windsor"/>
    <s v="Melbourne"/>
    <x v="0"/>
    <x v="2"/>
    <x v="1"/>
    <s v="High"/>
    <s v="Alto Memo Cubes"/>
    <s v="Office Supplies"/>
    <s v="Wrap Bag"/>
    <x v="0"/>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x v="0"/>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x v="0"/>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x v="0"/>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x v="0"/>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x v="0"/>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x v="0"/>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x v="0"/>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x v="0"/>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x v="0"/>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x v="1"/>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x v="0"/>
    <d v="2014-07-27T00:00:00"/>
    <n v="1.98"/>
    <n v="3.15"/>
    <n v="1.17"/>
    <n v="46"/>
    <n v="144.9"/>
    <n v="0.1"/>
    <n v="14.490000000000002"/>
    <n v="130.41"/>
    <n v="0.49"/>
    <n v="130.9"/>
  </r>
  <r>
    <s v="5566-1"/>
    <x v="253"/>
    <x v="1"/>
    <s v="Victoria Wilson"/>
    <s v="1/160 Anzac Parade,Kensington"/>
    <s v="Sydney"/>
    <x v="1"/>
    <x v="0"/>
    <x v="5"/>
    <s v="Low"/>
    <s v="HFX LaserJet 3310 Copier"/>
    <s v="Technology"/>
    <s v="Large Box"/>
    <x v="0"/>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x v="0"/>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x v="0"/>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x v="0"/>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x v="0"/>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x v="0"/>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x v="0"/>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x v="0"/>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x v="0"/>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x v="0"/>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x v="0"/>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x v="0"/>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x v="0"/>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x v="1"/>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x v="0"/>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x v="0"/>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x v="0"/>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x v="0"/>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x v="0"/>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x v="1"/>
    <d v="2014-08-28T00:00:00"/>
    <n v="1.6"/>
    <n v="2.62"/>
    <n v="1.02"/>
    <n v="45"/>
    <n v="117.9"/>
    <n v="0.01"/>
    <n v="1.179"/>
    <n v="116.721"/>
    <n v="0.8"/>
    <n v="117.521"/>
  </r>
  <r>
    <s v="5599-1"/>
    <x v="266"/>
    <x v="1"/>
    <s v="Ruben Ausman"/>
    <s v="Crown Complex,Southbank"/>
    <s v="Melbourne"/>
    <x v="0"/>
    <x v="1"/>
    <x v="0"/>
    <s v="High"/>
    <s v="Cando PC940 Copier"/>
    <s v="Technology"/>
    <s v="Jumbo Drum"/>
    <x v="2"/>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x v="0"/>
    <d v="2014-08-29T00:00:00"/>
    <n v="2.52"/>
    <n v="4"/>
    <n v="1.48"/>
    <n v="14"/>
    <n v="56"/>
    <n v="0.06"/>
    <n v="3.36"/>
    <n v="52.64"/>
    <n v="1.3"/>
    <n v="53.94"/>
  </r>
  <r>
    <s v="5603-1"/>
    <x v="266"/>
    <x v="1"/>
    <s v="Jim Kriz"/>
    <s v="85-113 Dunning Ave,Roseberry"/>
    <s v="Sydney"/>
    <x v="1"/>
    <x v="2"/>
    <x v="11"/>
    <s v="Low"/>
    <s v="TechSavi Internet Navigator Keyboard"/>
    <s v="Technology"/>
    <s v="Small Box"/>
    <x v="0"/>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x v="0"/>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x v="0"/>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x v="0"/>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x v="0"/>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x v="0"/>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x v="0"/>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x v="0"/>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x v="0"/>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x v="0"/>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x v="0"/>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x v="0"/>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x v="0"/>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x v="0"/>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x v="0"/>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x v="1"/>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x v="0"/>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x v="0"/>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x v="0"/>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x v="0"/>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x v="0"/>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x v="1"/>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x v="0"/>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x v="0"/>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x v="0"/>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x v="1"/>
    <d v="2014-10-11T00:00:00"/>
    <n v="2.74"/>
    <n v="4.49"/>
    <n v="1.75"/>
    <n v="44"/>
    <n v="197.56"/>
    <n v="0.03"/>
    <n v="5.9268000000000001"/>
    <n v="191.63319999999999"/>
    <n v="1.49"/>
    <n v="193.1232"/>
  </r>
  <r>
    <s v="5644-1"/>
    <x v="284"/>
    <x v="1"/>
    <s v="Patrick OBrill"/>
    <s v="27/580 Hay Street"/>
    <s v="Perth"/>
    <x v="2"/>
    <x v="0"/>
    <x v="8"/>
    <s v="Low"/>
    <s v="Laser DVD-RAM discs"/>
    <s v="Technology"/>
    <s v="Small Pack"/>
    <x v="0"/>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x v="0"/>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x v="0"/>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x v="0"/>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x v="0"/>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x v="0"/>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x v="1"/>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x v="0"/>
    <d v="2014-10-17T00:00:00"/>
    <n v="2.52"/>
    <n v="4"/>
    <n v="1.48"/>
    <n v="36"/>
    <n v="144"/>
    <n v="0.01"/>
    <n v="1.44"/>
    <n v="142.56"/>
    <n v="1.3"/>
    <n v="143.86000000000001"/>
  </r>
  <r>
    <s v="5655-1"/>
    <x v="292"/>
    <x v="1"/>
    <s v="Sam Craven"/>
    <s v="8 Rankins Lane ,Melbourne"/>
    <s v="Melbourne"/>
    <x v="0"/>
    <x v="0"/>
    <x v="1"/>
    <s v="Medium"/>
    <s v="Apex Straight Scissors"/>
    <s v="Office Supplies"/>
    <s v="Small Pack"/>
    <x v="0"/>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x v="0"/>
    <d v="2014-10-19T00:00:00"/>
    <n v="2.52"/>
    <n v="4"/>
    <n v="1.48"/>
    <n v="19"/>
    <n v="76"/>
    <n v="0.01"/>
    <n v="0.76"/>
    <n v="75.239999999999995"/>
    <n v="1.3"/>
    <n v="76.539999999999992"/>
  </r>
  <r>
    <s v="5658-1"/>
    <x v="293"/>
    <x v="1"/>
    <s v="Patrick Jones"/>
    <s v="221 Barkly St,St Kilda"/>
    <s v="Melbourne"/>
    <x v="0"/>
    <x v="0"/>
    <x v="0"/>
    <s v="Not Specified"/>
    <s v="Artisan 48 Labels"/>
    <s v="Office Supplies"/>
    <s v="Small Box"/>
    <x v="0"/>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x v="1"/>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x v="0"/>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x v="0"/>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x v="0"/>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x v="0"/>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x v="0"/>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x v="0"/>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x v="0"/>
    <d v="2014-10-31T00:00:00"/>
    <n v="2.16"/>
    <n v="3.85"/>
    <n v="1.69"/>
    <n v="10"/>
    <n v="38.5"/>
    <n v="0.06"/>
    <n v="2.31"/>
    <n v="36.19"/>
    <n v="0.7"/>
    <n v="36.89"/>
  </r>
  <r>
    <s v="5672-1"/>
    <x v="301"/>
    <x v="1"/>
    <s v="Eugene Moren"/>
    <s v="14/76 Newcastle Street"/>
    <s v="Perth"/>
    <x v="2"/>
    <x v="0"/>
    <x v="11"/>
    <s v="Medium"/>
    <s v="TechSavi Cordless Keyboard"/>
    <s v="Technology"/>
    <s v="Small Box"/>
    <x v="0"/>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x v="0"/>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x v="0"/>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x v="0"/>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x v="0"/>
    <d v="2014-11-07T00:00:00"/>
    <n v="2.52"/>
    <n v="4"/>
    <n v="1.48"/>
    <n v="32"/>
    <n v="128"/>
    <n v="0.09"/>
    <n v="11.52"/>
    <n v="116.48"/>
    <n v="1.3"/>
    <n v="117.78"/>
  </r>
  <r>
    <s v="5680-1"/>
    <x v="305"/>
    <x v="1"/>
    <s v="Becky Castell"/>
    <s v="27/580 Hay Street, Perth"/>
    <s v="Sydney"/>
    <x v="1"/>
    <x v="2"/>
    <x v="12"/>
    <s v="Medium"/>
    <s v="TechSavi Internet Navigator Keyboard"/>
    <s v="Technology"/>
    <s v="Small Box"/>
    <x v="0"/>
    <d v="2014-11-04T00:00:00"/>
    <n v="6.51"/>
    <n v="30.98"/>
    <n v="24.47"/>
    <n v="12"/>
    <n v="371.76"/>
    <n v="0"/>
    <n v="0"/>
    <n v="371.76"/>
    <n v="6.5"/>
    <n v="378.26"/>
  </r>
  <r>
    <s v="5681-1"/>
    <x v="306"/>
    <x v="1"/>
    <s v="Ritsa Hightower"/>
    <s v="22 St Georges Terrace"/>
    <s v="Perth"/>
    <x v="2"/>
    <x v="1"/>
    <x v="5"/>
    <s v="Medium"/>
    <s v="HFX LaserJet 3310 Copier"/>
    <s v="Technology"/>
    <s v="Large Box"/>
    <x v="1"/>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x v="0"/>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x v="0"/>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x v="0"/>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x v="0"/>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x v="0"/>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x v="0"/>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x v="1"/>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x v="0"/>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x v="0"/>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x v="0"/>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x v="1"/>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x v="2"/>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x v="0"/>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x v="1"/>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x v="1"/>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x v="0"/>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x v="0"/>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x v="1"/>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x v="1"/>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x v="0"/>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x v="0"/>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x v="0"/>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x v="0"/>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x v="0"/>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x v="0"/>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x v="0"/>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x v="0"/>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x v="0"/>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x v="0"/>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x v="1"/>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x v="0"/>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x v="0"/>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x v="0"/>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x v="0"/>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x v="0"/>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x v="0"/>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x v="0"/>
    <d v="2015-01-04T00:00:00"/>
    <n v="19.78"/>
    <n v="45.99"/>
    <n v="26.21"/>
    <n v="50"/>
    <n v="2299.5"/>
    <n v="0"/>
    <n v="0"/>
    <n v="2299.5"/>
    <n v="4.99"/>
    <n v="2304.4899999999998"/>
  </r>
  <r>
    <s v="5736-1"/>
    <x v="334"/>
    <x v="2"/>
    <s v="Dave Hallsten"/>
    <s v="1 John St,Waterloo"/>
    <s v="Sydney"/>
    <x v="1"/>
    <x v="0"/>
    <x v="10"/>
    <s v="Medium"/>
    <s v="Col-Erase Pencils with Erasers"/>
    <s v="Office Supplies"/>
    <s v="Wrap Bag"/>
    <x v="0"/>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x v="0"/>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x v="1"/>
    <d v="2015-01-09T00:00:00"/>
    <n v="4.46"/>
    <n v="10.89"/>
    <n v="6.4300000000000006"/>
    <n v="37"/>
    <n v="402.93"/>
    <n v="0"/>
    <n v="0"/>
    <n v="402.93"/>
    <n v="4.5"/>
    <n v="407.43"/>
  </r>
  <r>
    <s v="5740-1"/>
    <x v="336"/>
    <x v="2"/>
    <s v="Katrina Willman"/>
    <s v="120 Hardware St,Melbourne"/>
    <s v="Melbourne"/>
    <x v="0"/>
    <x v="2"/>
    <x v="0"/>
    <s v="High"/>
    <s v="Assorted Color Push Pins"/>
    <s v="Office Supplies"/>
    <s v="Wrap Bag"/>
    <x v="0"/>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x v="0"/>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x v="0"/>
    <d v="2015-01-10T00:00:00"/>
    <n v="1.31"/>
    <n v="2.84"/>
    <n v="1.5299999999999998"/>
    <n v="21"/>
    <n v="59.64"/>
    <n v="0"/>
    <n v="0"/>
    <n v="59.64"/>
    <n v="0.93"/>
    <n v="60.57"/>
  </r>
  <r>
    <s v="5743-1"/>
    <x v="338"/>
    <x v="2"/>
    <s v="Katherine Nockton"/>
    <s v="Crown Complex,Southbank"/>
    <s v="Melbourne"/>
    <x v="0"/>
    <x v="1"/>
    <x v="0"/>
    <s v="Not Specified"/>
    <s v="Laser DVD-RAM discs"/>
    <s v="Technology"/>
    <s v="Small Pack"/>
    <x v="0"/>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x v="0"/>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x v="0"/>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x v="0"/>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x v="0"/>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x v="0"/>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x v="0"/>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x v="0"/>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x v="2"/>
    <d v="2015-01-17T00:00:00"/>
    <n v="315.61"/>
    <n v="500.97"/>
    <n v="185.36"/>
    <n v="37"/>
    <n v="18535.89"/>
    <n v="0"/>
    <n v="0"/>
    <n v="18535.89"/>
    <n v="69.3"/>
    <n v="18605.189999999999"/>
  </r>
  <r>
    <s v="5760-1"/>
    <x v="344"/>
    <x v="2"/>
    <s v="Doug Jacobs"/>
    <s v="1/160 Anzac Parade,Kensington"/>
    <s v="Sydney"/>
    <x v="1"/>
    <x v="0"/>
    <x v="5"/>
    <s v="Medium"/>
    <s v="Multimedia Mailers"/>
    <s v="Office Supplies"/>
    <s v="Small Box"/>
    <x v="1"/>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x v="0"/>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x v="0"/>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x v="0"/>
    <d v="2015-01-23T00:00:00"/>
    <n v="2.25"/>
    <n v="3.69"/>
    <n v="1.44"/>
    <n v="13"/>
    <n v="47.97"/>
    <n v="0.05"/>
    <n v="2.3985000000000003"/>
    <n v="45.5715"/>
    <n v="2.5"/>
    <n v="48.0715"/>
  </r>
  <r>
    <s v="5768-1"/>
    <x v="347"/>
    <x v="2"/>
    <s v="Bill Donatelli"/>
    <s v="8 Orange Street, Perth"/>
    <s v="Perth"/>
    <x v="2"/>
    <x v="1"/>
    <x v="4"/>
    <s v="Critical"/>
    <s v="1726 Digital Answering Machine"/>
    <s v="Technology"/>
    <s v="Medium Box"/>
    <x v="0"/>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x v="1"/>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x v="0"/>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x v="0"/>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x v="0"/>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x v="0"/>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x v="0"/>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x v="2"/>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x v="0"/>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x v="0"/>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x v="0"/>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x v="1"/>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x v="0"/>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x v="0"/>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x v="0"/>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x v="0"/>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x v="0"/>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x v="1"/>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x v="0"/>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x v="0"/>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x v="1"/>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x v="0"/>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x v="0"/>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x v="0"/>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x v="0"/>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x v="0"/>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x v="0"/>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x v="0"/>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x v="0"/>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x v="1"/>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x v="0"/>
    <d v="2015-03-01T00:00:00"/>
    <n v="10.07"/>
    <n v="15.98"/>
    <n v="5.91"/>
    <n v="26"/>
    <n v="415.48"/>
    <n v="0.01"/>
    <n v="4.1547999999999998"/>
    <n v="411.3252"/>
    <n v="4"/>
    <n v="415.3252"/>
  </r>
  <r>
    <s v="5813-1"/>
    <x v="368"/>
    <x v="2"/>
    <s v="Sarah Bern"/>
    <s v="1-2/299 Sussex St,Sydney"/>
    <s v="Sydney"/>
    <x v="1"/>
    <x v="1"/>
    <x v="9"/>
    <s v="Medium"/>
    <s v="Artisan Hole Reinforcements"/>
    <s v="Office Supplies"/>
    <s v="Small Box"/>
    <x v="1"/>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x v="0"/>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x v="0"/>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x v="0"/>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x v="0"/>
    <d v="2015-03-07T00:00:00"/>
    <n v="5.33"/>
    <n v="8.6"/>
    <n v="3.2699999999999996"/>
    <n v="2"/>
    <n v="17.2"/>
    <n v="0.05"/>
    <n v="0.86"/>
    <n v="16.34"/>
    <n v="6.19"/>
    <n v="22.53"/>
  </r>
  <r>
    <s v="5819-1"/>
    <x v="372"/>
    <x v="2"/>
    <s v="Anthony Garverick"/>
    <s v="10 Lake Street, Perth"/>
    <s v="Sydney"/>
    <x v="1"/>
    <x v="3"/>
    <x v="8"/>
    <s v="High"/>
    <s v="Steady Major Accent Highlighters"/>
    <s v="Office Supplies"/>
    <s v="Wrap Bag"/>
    <x v="0"/>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x v="0"/>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x v="0"/>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x v="2"/>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x v="0"/>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x v="0"/>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x v="0"/>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x v="1"/>
    <d v="2015-03-21T00:00:00"/>
    <n v="6.4"/>
    <n v="29.1"/>
    <n v="22.700000000000003"/>
    <n v="50"/>
    <n v="1455"/>
    <n v="0.09"/>
    <n v="130.94999999999999"/>
    <n v="1324.05"/>
    <n v="4"/>
    <n v="1328.05"/>
  </r>
  <r>
    <s v="5833-1"/>
    <x v="379"/>
    <x v="2"/>
    <s v="Thais Sissman"/>
    <s v="8 Orange Street"/>
    <s v="Perth"/>
    <x v="2"/>
    <x v="3"/>
    <x v="8"/>
    <s v="Low"/>
    <s v="Aluminum Document Frame"/>
    <s v="Furniture"/>
    <s v="Small Pack"/>
    <x v="0"/>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x v="0"/>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x v="1"/>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x v="0"/>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x v="0"/>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x v="0"/>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x v="1"/>
    <d v="2015-03-27T00:00:00"/>
    <n v="1.53"/>
    <n v="2.78"/>
    <n v="1.2499999999999998"/>
    <n v="34"/>
    <n v="94.52"/>
    <n v="0"/>
    <n v="0"/>
    <n v="94.52"/>
    <n v="1.34"/>
    <n v="95.86"/>
  </r>
  <r>
    <s v="5842-1"/>
    <x v="383"/>
    <x v="2"/>
    <s v="Mike Kennedy"/>
    <s v="99 Lygon Street,East Brunswick"/>
    <s v="Melbourne"/>
    <x v="0"/>
    <x v="3"/>
    <x v="1"/>
    <s v="Medium"/>
    <s v="UGen Ultra Cordless Optical Suite"/>
    <s v="Technology"/>
    <s v="Small Box"/>
    <x v="0"/>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x v="2"/>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x v="0"/>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x v="0"/>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x v="0"/>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x v="0"/>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x v="0"/>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x v="0"/>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x v="0"/>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x v="0"/>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x v="0"/>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x v="0"/>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x v="1"/>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x v="1"/>
    <d v="2015-04-22T00:00:00"/>
    <n v="2.98"/>
    <n v="5.84"/>
    <n v="2.86"/>
    <n v="12"/>
    <n v="70.08"/>
    <n v="0.02"/>
    <n v="1.4016"/>
    <n v="68.678399999999996"/>
    <n v="0.83"/>
    <n v="69.508399999999995"/>
  </r>
  <r>
    <s v="5867-1"/>
    <x v="392"/>
    <x v="2"/>
    <s v="Deborah Brumfield"/>
    <s v="501 George St,Sydney"/>
    <s v="Sydney"/>
    <x v="1"/>
    <x v="3"/>
    <x v="6"/>
    <s v="High"/>
    <s v="HFX LaserJet 3310 Copier"/>
    <s v="Technology"/>
    <s v="Large Box"/>
    <x v="0"/>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x v="0"/>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x v="0"/>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x v="0"/>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x v="0"/>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x v="0"/>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x v="0"/>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x v="1"/>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x v="2"/>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x v="0"/>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x v="0"/>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x v="0"/>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x v="0"/>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x v="0"/>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x v="0"/>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x v="0"/>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x v="0"/>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x v="0"/>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x v="0"/>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x v="0"/>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x v="1"/>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x v="0"/>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x v="0"/>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x v="0"/>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x v="0"/>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x v="0"/>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x v="0"/>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x v="0"/>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x v="0"/>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x v="0"/>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x v="0"/>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x v="0"/>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x v="0"/>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x v="0"/>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x v="0"/>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x v="0"/>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x v="1"/>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x v="0"/>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x v="1"/>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x v="0"/>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x v="0"/>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x v="0"/>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x v="0"/>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x v="0"/>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x v="0"/>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x v="0"/>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x v="0"/>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x v="1"/>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x v="0"/>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x v="0"/>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x v="0"/>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x v="0"/>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x v="0"/>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x v="0"/>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x v="1"/>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x v="0"/>
    <d v="2015-06-29T00:00:00"/>
    <n v="3.65"/>
    <n v="5.98"/>
    <n v="2.3300000000000005"/>
    <n v="50"/>
    <n v="299"/>
    <n v="0.02"/>
    <n v="5.98"/>
    <n v="293.02"/>
    <n v="1.49"/>
    <n v="294.51"/>
  </r>
  <r>
    <s v="5949-1"/>
    <x v="429"/>
    <x v="2"/>
    <s v="Arianne Irving"/>
    <s v="14 Money Street, Perth"/>
    <s v="Melbourne"/>
    <x v="0"/>
    <x v="1"/>
    <x v="1"/>
    <s v="High"/>
    <s v="Pizazz Drawing Pencil Set"/>
    <s v="Office Supplies"/>
    <s v="Wrap Bag"/>
    <x v="0"/>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x v="0"/>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x v="1"/>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x v="0"/>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x v="0"/>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x v="0"/>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x v="0"/>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x v="0"/>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x v="0"/>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x v="0"/>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x v="0"/>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x v="0"/>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x v="1"/>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x v="0"/>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x v="0"/>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x v="0"/>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x v="0"/>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x v="0"/>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x v="0"/>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x v="0"/>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x v="0"/>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x v="1"/>
    <d v="2015-07-24T00:00:00"/>
    <n v="3.32"/>
    <n v="5.18"/>
    <n v="1.8599999999999999"/>
    <n v="1"/>
    <n v="5.18"/>
    <n v="0"/>
    <n v="0"/>
    <n v="5.18"/>
    <n v="2.04"/>
    <n v="7.22"/>
  </r>
  <r>
    <s v="5985-1"/>
    <x v="445"/>
    <x v="2"/>
    <s v="Scott Cohen"/>
    <s v="240-242 Johnston Street,Fitzroy"/>
    <s v="Melbourne"/>
    <x v="0"/>
    <x v="2"/>
    <x v="1"/>
    <s v="Critical"/>
    <s v="Smiths General Use 3-Ring Binders"/>
    <s v="Office Supplies"/>
    <s v="Small Box"/>
    <x v="0"/>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x v="0"/>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x v="0"/>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x v="1"/>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x v="0"/>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x v="0"/>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x v="1"/>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x v="0"/>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x v="1"/>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x v="0"/>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x v="0"/>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x v="0"/>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x v="1"/>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x v="1"/>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x v="0"/>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x v="0"/>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x v="0"/>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x v="0"/>
    <d v="2015-08-08T00:00:00"/>
    <n v="1.33"/>
    <n v="2.08"/>
    <n v="0.75"/>
    <n v="20"/>
    <n v="41.6"/>
    <n v="0.1"/>
    <n v="4.16"/>
    <n v="37.44"/>
    <n v="1.49"/>
    <n v="38.93"/>
  </r>
  <r>
    <s v="6011-1"/>
    <x v="455"/>
    <x v="2"/>
    <s v="Astrea Jones"/>
    <s v="3/265 Stirling Street, Perth"/>
    <s v="Sydney"/>
    <x v="1"/>
    <x v="1"/>
    <x v="2"/>
    <s v="Critical"/>
    <s v="Unpadded Memo Slips"/>
    <s v="Office Supplies"/>
    <s v="Wrap Bag"/>
    <x v="0"/>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x v="1"/>
    <d v="2015-08-09T00:00:00"/>
    <n v="5.33"/>
    <n v="8.6"/>
    <n v="3.2699999999999996"/>
    <n v="15"/>
    <n v="129"/>
    <n v="0.04"/>
    <n v="5.16"/>
    <n v="123.84"/>
    <n v="6.19"/>
    <n v="130.03"/>
  </r>
  <r>
    <s v="6014-1"/>
    <x v="457"/>
    <x v="2"/>
    <s v="Nora Price"/>
    <s v="7 Khartoum Rd,Macquarie Park"/>
    <s v="Sydney"/>
    <x v="1"/>
    <x v="3"/>
    <x v="12"/>
    <s v="Not Specified"/>
    <s v="Alto 3-Hole Punch"/>
    <s v="Office Supplies"/>
    <s v="Small Box"/>
    <x v="0"/>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x v="0"/>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x v="0"/>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x v="0"/>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x v="1"/>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x v="0"/>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x v="0"/>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x v="1"/>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x v="0"/>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x v="0"/>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x v="1"/>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x v="1"/>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x v="0"/>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x v="0"/>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x v="0"/>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x v="0"/>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x v="0"/>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x v="0"/>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x v="0"/>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x v="0"/>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x v="0"/>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x v="0"/>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x v="0"/>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x v="2"/>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x v="0"/>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x v="0"/>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x v="0"/>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x v="0"/>
    <d v="2015-09-10T00:00:00"/>
    <n v="0.24"/>
    <n v="1.26"/>
    <n v="1.02"/>
    <n v="31"/>
    <n v="39.06"/>
    <n v="0.06"/>
    <n v="2.3435999999999999"/>
    <n v="36.7164"/>
    <n v="0.7"/>
    <n v="37.416400000000003"/>
  </r>
  <r>
    <s v="6063-1"/>
    <x v="476"/>
    <x v="2"/>
    <s v="Luke Weiss"/>
    <s v="88 Oxford St,Woollahra"/>
    <s v="Sydney"/>
    <x v="1"/>
    <x v="1"/>
    <x v="10"/>
    <s v="Critical"/>
    <s v="Colored Envelopes"/>
    <s v="Office Supplies"/>
    <s v="Small Box"/>
    <x v="1"/>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x v="1"/>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x v="0"/>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x v="0"/>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x v="1"/>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x v="0"/>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x v="0"/>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x v="0"/>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x v="0"/>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x v="0"/>
    <d v="2015-09-29T00:00:00"/>
    <n v="12.39"/>
    <n v="19.98"/>
    <n v="7.59"/>
    <n v="20"/>
    <n v="399.6"/>
    <n v="0.05"/>
    <n v="19.980000000000004"/>
    <n v="379.62"/>
    <n v="5.77"/>
    <n v="385.39"/>
  </r>
  <r>
    <s v="6077-1"/>
    <x v="484"/>
    <x v="2"/>
    <s v="Brad Norvell"/>
    <s v="120 Hardware St,Melbourne"/>
    <s v="Melbourne"/>
    <x v="0"/>
    <x v="1"/>
    <x v="0"/>
    <s v="Low"/>
    <s v="Xit Blank Computer Paper"/>
    <s v="Office Supplies"/>
    <s v="Small Box"/>
    <x v="0"/>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x v="0"/>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x v="1"/>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x v="0"/>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x v="2"/>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x v="0"/>
    <d v="2015-10-14T00:00:00"/>
    <n v="1.18"/>
    <n v="1.88"/>
    <n v="0.7"/>
    <n v="29"/>
    <n v="54.519999999999996"/>
    <n v="0.1"/>
    <n v="5.452"/>
    <n v="49.067999999999998"/>
    <n v="1.49"/>
    <n v="50.558"/>
  </r>
  <r>
    <s v="6088-1"/>
    <x v="490"/>
    <x v="2"/>
    <s v="Clytie Kelty"/>
    <s v="8 Khartoum Rd,Macquarie Park"/>
    <s v="Sydney"/>
    <x v="1"/>
    <x v="3"/>
    <x v="13"/>
    <s v="Low"/>
    <s v="Cando PC940 Copier"/>
    <s v="Technology"/>
    <s v="Jumbo Drum"/>
    <x v="2"/>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x v="0"/>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x v="0"/>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x v="1"/>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x v="0"/>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x v="0"/>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x v="0"/>
    <d v="2015-10-26T00:00:00"/>
    <n v="2.25"/>
    <n v="3.69"/>
    <n v="1.44"/>
    <n v="47"/>
    <n v="173.43"/>
    <n v="0"/>
    <n v="0"/>
    <n v="173.43"/>
    <n v="2.5"/>
    <n v="175.93"/>
  </r>
  <r>
    <s v="6100-1"/>
    <x v="495"/>
    <x v="2"/>
    <s v="William Brown"/>
    <s v="3 Carrington Road ,Box Hill"/>
    <s v="Melbourne"/>
    <x v="0"/>
    <x v="1"/>
    <x v="0"/>
    <s v="Not Specified"/>
    <s v="HFX 6S Scientific Calculator"/>
    <s v="Technology"/>
    <s v="Medium Box"/>
    <x v="0"/>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x v="0"/>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x v="0"/>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x v="0"/>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x v="0"/>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x v="1"/>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x v="0"/>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x v="0"/>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x v="0"/>
    <d v="2015-11-14T00:00:00"/>
    <n v="0.93"/>
    <n v="1.48"/>
    <n v="0.54999999999999993"/>
    <n v="19"/>
    <n v="28.12"/>
    <n v="0"/>
    <n v="0"/>
    <n v="28.12"/>
    <n v="0.7"/>
    <n v="28.82"/>
  </r>
  <r>
    <s v="6113-1"/>
    <x v="500"/>
    <x v="2"/>
    <s v="Chuck Clark"/>
    <s v="101 Murray Street"/>
    <s v="Perth"/>
    <x v="2"/>
    <x v="1"/>
    <x v="8"/>
    <s v="Medium"/>
    <s v="Smiths File Caddy"/>
    <s v="Office Supplies"/>
    <s v="Small Box"/>
    <x v="0"/>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x v="0"/>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x v="0"/>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x v="0"/>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x v="0"/>
    <d v="2015-11-17T00:00:00"/>
    <n v="3.88"/>
    <n v="6.47"/>
    <n v="2.59"/>
    <n v="22"/>
    <n v="142.34"/>
    <n v="0.04"/>
    <n v="5.6936"/>
    <n v="136.6464"/>
    <n v="1.22"/>
    <n v="137.8664"/>
  </r>
  <r>
    <s v="6121-1"/>
    <x v="505"/>
    <x v="2"/>
    <s v="Beth Fritzler"/>
    <s v="32/82 King Street, Perth"/>
    <s v="Sydney"/>
    <x v="1"/>
    <x v="3"/>
    <x v="4"/>
    <s v="Critical"/>
    <s v="Apex Box Cutter Scissors"/>
    <s v="Office Supplies"/>
    <s v="Small Pack"/>
    <x v="0"/>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x v="0"/>
    <d v="2015-11-24T00:00:00"/>
    <n v="4.46"/>
    <n v="10.89"/>
    <n v="6.4300000000000006"/>
    <n v="10"/>
    <n v="108.9"/>
    <n v="0.1"/>
    <n v="10.89"/>
    <n v="98.01"/>
    <n v="4.5"/>
    <n v="102.51"/>
  </r>
  <r>
    <s v="6124-1"/>
    <x v="506"/>
    <x v="2"/>
    <s v="Lycoris Saunders"/>
    <s v="501 George St,Sydney"/>
    <s v="Sydney"/>
    <x v="1"/>
    <x v="0"/>
    <x v="6"/>
    <s v="High"/>
    <s v="Artisan 481 Labels"/>
    <s v="Office Supplies"/>
    <s v="Small Box"/>
    <x v="0"/>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x v="0"/>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x v="0"/>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x v="0"/>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x v="0"/>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x v="0"/>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x v="0"/>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x v="0"/>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x v="0"/>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x v="0"/>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x v="0"/>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x v="1"/>
    <d v="2015-12-10T00:00:00"/>
    <n v="0.32"/>
    <n v="1.68"/>
    <n v="1.3599999999999999"/>
    <n v="6"/>
    <n v="10.08"/>
    <n v="0.05"/>
    <n v="0.504"/>
    <n v="9.5760000000000005"/>
    <n v="1.02"/>
    <n v="10.596"/>
  </r>
  <r>
    <s v="6143-1"/>
    <x v="515"/>
    <x v="2"/>
    <s v="Patrick OBrill"/>
    <s v="27/580 Hay Street"/>
    <s v="Perth"/>
    <x v="2"/>
    <x v="0"/>
    <x v="8"/>
    <s v="Critical"/>
    <s v="Beekin 105-Key Black Keyboard"/>
    <s v="Technology"/>
    <s v="Small Box"/>
    <x v="1"/>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x v="0"/>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x v="0"/>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x v="0"/>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x v="0"/>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x v="0"/>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x v="0"/>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x v="0"/>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x v="0"/>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x v="0"/>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x v="0"/>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x v="1"/>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x v="0"/>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x v="0"/>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x v="1"/>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x v="0"/>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x v="0"/>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x v="0"/>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x v="0"/>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x v="0"/>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x v="0"/>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x v="0"/>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x v="0"/>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x v="0"/>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x v="0"/>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x v="0"/>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x v="1"/>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x v="0"/>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x v="0"/>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x v="0"/>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x v="0"/>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x v="2"/>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x v="0"/>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x v="1"/>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x v="0"/>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x v="0"/>
    <d v="2016-02-14T00:00:00"/>
    <n v="2.59"/>
    <n v="3.98"/>
    <n v="1.3900000000000001"/>
    <n v="50"/>
    <n v="199"/>
    <n v="0.08"/>
    <n v="15.92"/>
    <n v="183.08"/>
    <n v="2.97"/>
    <n v="186.05"/>
  </r>
  <r>
    <s v="6193-1"/>
    <x v="538"/>
    <x v="3"/>
    <s v="Roy Skaria"/>
    <s v="2/797 Botany Rd,Rosebery"/>
    <s v="Sydney"/>
    <x v="1"/>
    <x v="1"/>
    <x v="6"/>
    <s v="Medium"/>
    <s v="PastelOcean Color Pencil Set"/>
    <s v="Office Supplies"/>
    <s v="Wrap Bag"/>
    <x v="0"/>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x v="0"/>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x v="0"/>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x v="0"/>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x v="0"/>
    <d v="2016-02-13T00:00:00"/>
    <n v="1.76"/>
    <n v="2.94"/>
    <n v="1.18"/>
    <n v="18"/>
    <n v="52.92"/>
    <n v="0.01"/>
    <n v="0.5292"/>
    <n v="52.390799999999999"/>
    <n v="0.81"/>
    <n v="53.200800000000001"/>
  </r>
  <r>
    <s v="6201-1"/>
    <x v="541"/>
    <x v="3"/>
    <s v="Gary Hansen"/>
    <s v="273 George Street,Sydney"/>
    <s v="Sydney"/>
    <x v="1"/>
    <x v="2"/>
    <x v="2"/>
    <s v="High"/>
    <s v="Aluminum Document Frame"/>
    <s v="Furniture"/>
    <s v="Small Pack"/>
    <x v="0"/>
    <d v="2016-02-14T00:00:00"/>
    <n v="5.5"/>
    <n v="12.22"/>
    <n v="6.7200000000000006"/>
    <n v="10"/>
    <n v="122.2"/>
    <n v="0.1"/>
    <n v="12.22"/>
    <n v="109.98"/>
    <n v="2.85"/>
    <n v="112.83"/>
  </r>
  <r>
    <s v="6203-1"/>
    <x v="541"/>
    <x v="3"/>
    <s v="Scot Coram"/>
    <s v="2-4 College Street, Darlinghurst"/>
    <s v="Sydney"/>
    <x v="1"/>
    <x v="1"/>
    <x v="3"/>
    <s v="High"/>
    <s v="Apex Box Cutter Scissors"/>
    <s v="Office Supplies"/>
    <s v="Small Pack"/>
    <x v="1"/>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x v="0"/>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x v="0"/>
    <d v="2016-02-17T00:00:00"/>
    <n v="4.53"/>
    <n v="7.3"/>
    <n v="2.7699999999999996"/>
    <n v="36"/>
    <n v="262.8"/>
    <n v="0.1"/>
    <n v="26.28"/>
    <n v="236.52"/>
    <n v="7.72"/>
    <n v="244.24"/>
  </r>
  <r>
    <s v="6208-1"/>
    <x v="542"/>
    <x v="3"/>
    <s v="Don Jones"/>
    <s v="6-8 O'Connell Street,Newtown"/>
    <s v="Sydney"/>
    <x v="1"/>
    <x v="1"/>
    <x v="3"/>
    <s v="Low"/>
    <s v="Unpadded Memo Slips"/>
    <s v="Office Supplies"/>
    <s v="Wrap Bag"/>
    <x v="0"/>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x v="0"/>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x v="0"/>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x v="2"/>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x v="0"/>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x v="0"/>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x v="0"/>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x v="0"/>
    <d v="2016-03-09T00:00:00"/>
    <n v="0.93"/>
    <n v="1.6"/>
    <n v="0.67"/>
    <n v="43"/>
    <n v="68.8"/>
    <n v="0.01"/>
    <n v="0.68799999999999994"/>
    <n v="68.111999999999995"/>
    <n v="1.29"/>
    <n v="69.402000000000001"/>
  </r>
  <r>
    <s v="6220-1"/>
    <x v="550"/>
    <x v="3"/>
    <s v="Erica Smith"/>
    <s v="188 Pitt Street,Sydney"/>
    <s v="Sydney"/>
    <x v="1"/>
    <x v="3"/>
    <x v="8"/>
    <s v="Low"/>
    <s v="600 Series Flip"/>
    <s v="Technology"/>
    <s v="Small Box"/>
    <x v="0"/>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x v="1"/>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x v="0"/>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x v="0"/>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x v="0"/>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x v="0"/>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x v="0"/>
    <d v="2016-03-17T00:00:00"/>
    <n v="0.93"/>
    <n v="1.6"/>
    <n v="0.67"/>
    <n v="40"/>
    <n v="64"/>
    <n v="0.01"/>
    <n v="0.64"/>
    <n v="63.36"/>
    <n v="1.29"/>
    <n v="64.650000000000006"/>
  </r>
  <r>
    <s v="6227-1"/>
    <x v="555"/>
    <x v="3"/>
    <s v="Sandra Flanagan"/>
    <s v="359 Crown Street,Surry Hills"/>
    <s v="Sydney"/>
    <x v="1"/>
    <x v="0"/>
    <x v="4"/>
    <s v="Low"/>
    <s v="Xit Blank Computer Paper"/>
    <s v="Office Supplies"/>
    <s v="Small Box"/>
    <x v="0"/>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x v="0"/>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x v="0"/>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x v="1"/>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x v="0"/>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x v="0"/>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x v="0"/>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x v="0"/>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x v="0"/>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x v="0"/>
    <d v="2016-03-28T00:00:00"/>
    <n v="2.5"/>
    <n v="5.68"/>
    <n v="3.1799999999999997"/>
    <n v="45"/>
    <n v="255.6"/>
    <n v="0.01"/>
    <n v="2.556"/>
    <n v="253.04399999999998"/>
    <n v="3.6"/>
    <n v="256.64400000000001"/>
  </r>
  <r>
    <s v="6240-1"/>
    <x v="561"/>
    <x v="3"/>
    <s v="Cyma Kinney"/>
    <s v="10 Lake Street"/>
    <s v="Perth"/>
    <x v="2"/>
    <x v="3"/>
    <x v="4"/>
    <s v="Critical"/>
    <s v="Artisan 479 Labels"/>
    <s v="Office Supplies"/>
    <s v="Small Box"/>
    <x v="0"/>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x v="0"/>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x v="2"/>
    <d v="2016-04-03T00:00:00"/>
    <n v="75"/>
    <n v="120.97"/>
    <n v="45.97"/>
    <n v="42"/>
    <n v="5080.74"/>
    <n v="0"/>
    <n v="0"/>
    <n v="5080.74"/>
    <n v="26.3"/>
    <n v="5107.04"/>
  </r>
  <r>
    <s v="6244-1"/>
    <x v="563"/>
    <x v="3"/>
    <s v="Sung Shariari"/>
    <s v="6/15 Cross Street,Double Bay"/>
    <s v="Sydney"/>
    <x v="1"/>
    <x v="1"/>
    <x v="2"/>
    <s v="Critical"/>
    <s v="Apex Straight Scissors"/>
    <s v="Office Supplies"/>
    <s v="Small Pack"/>
    <x v="0"/>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x v="0"/>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x v="0"/>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x v="0"/>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x v="1"/>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x v="0"/>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x v="0"/>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x v="0"/>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x v="0"/>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x v="0"/>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x v="1"/>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x v="2"/>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x v="0"/>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x v="0"/>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x v="0"/>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x v="0"/>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x v="0"/>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x v="0"/>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x v="0"/>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x v="0"/>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x v="0"/>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x v="0"/>
    <d v="2016-04-28T00:00:00"/>
    <n v="2.25"/>
    <n v="3.69"/>
    <n v="1.44"/>
    <n v="46"/>
    <n v="169.74"/>
    <n v="0.04"/>
    <n v="6.7896000000000001"/>
    <n v="162.9504"/>
    <n v="2.5"/>
    <n v="165.4504"/>
  </r>
  <r>
    <s v="6278-1"/>
    <x v="578"/>
    <x v="3"/>
    <s v="Sally Knutson"/>
    <s v="32/82 King Street"/>
    <s v="Perth"/>
    <x v="2"/>
    <x v="2"/>
    <x v="11"/>
    <s v="Not Specified"/>
    <s v="Artisan Durable Binders"/>
    <s v="Office Supplies"/>
    <s v="Small Box"/>
    <x v="0"/>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x v="0"/>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x v="0"/>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x v="0"/>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x v="0"/>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x v="0"/>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x v="0"/>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x v="0"/>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x v="0"/>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x v="0"/>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x v="0"/>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x v="0"/>
    <d v="2016-05-16T00:00:00"/>
    <n v="2.29"/>
    <n v="3.69"/>
    <n v="1.4"/>
    <n v="47"/>
    <n v="173.43"/>
    <n v="0.05"/>
    <n v="8.6715"/>
    <n v="164.7585"/>
    <n v="0.5"/>
    <n v="165.2585"/>
  </r>
  <r>
    <s v="6295-1"/>
    <x v="585"/>
    <x v="3"/>
    <s v="George Ashbrook"/>
    <s v="506 Swan Street,Richmond"/>
    <s v="Melbourne"/>
    <x v="0"/>
    <x v="3"/>
    <x v="1"/>
    <s v="Not Specified"/>
    <s v="Economy Binders"/>
    <s v="Office Supplies"/>
    <s v="Small Box"/>
    <x v="0"/>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x v="0"/>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x v="0"/>
    <d v="2016-05-20T00:00:00"/>
    <n v="14.95"/>
    <n v="34.76"/>
    <n v="19.809999999999999"/>
    <n v="8"/>
    <n v="278.08"/>
    <n v="0"/>
    <n v="0"/>
    <n v="278.08"/>
    <n v="8.2200000000000006"/>
    <n v="286.3"/>
  </r>
  <r>
    <s v="6298-1"/>
    <x v="588"/>
    <x v="3"/>
    <s v="Rose OBrian"/>
    <s v="157 Norton St,Leichhardt"/>
    <s v="Sydney"/>
    <x v="1"/>
    <x v="0"/>
    <x v="7"/>
    <s v="Medium"/>
    <s v="Pizazz Colored Pencils"/>
    <s v="Office Supplies"/>
    <s v="Wrap Bag"/>
    <x v="0"/>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x v="0"/>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x v="0"/>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x v="0"/>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x v="0"/>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x v="0"/>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x v="1"/>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x v="0"/>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x v="0"/>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x v="0"/>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x v="0"/>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x v="0"/>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x v="0"/>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x v="0"/>
    <d v="2016-06-04T00:00:00"/>
    <n v="3.95"/>
    <n v="6.08"/>
    <n v="2.13"/>
    <n v="50"/>
    <n v="304"/>
    <n v="0.09"/>
    <n v="27.36"/>
    <n v="276.64"/>
    <n v="1.82"/>
    <n v="278.45999999999998"/>
  </r>
  <r>
    <s v="6319-1"/>
    <x v="598"/>
    <x v="3"/>
    <s v="Brad Eason"/>
    <s v="8/2 Edward Street, Perth"/>
    <s v="Sydney"/>
    <x v="1"/>
    <x v="3"/>
    <x v="3"/>
    <s v="Critical"/>
    <s v="Artisan 481 Labels"/>
    <s v="Office Supplies"/>
    <s v="Small Box"/>
    <x v="0"/>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x v="0"/>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x v="0"/>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x v="0"/>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x v="0"/>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x v="0"/>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x v="0"/>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x v="1"/>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x v="0"/>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x v="0"/>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x v="1"/>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x v="0"/>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x v="0"/>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x v="0"/>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x v="1"/>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x v="0"/>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x v="0"/>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x v="0"/>
    <d v="2016-06-30T00:00:00"/>
    <n v="1.84"/>
    <n v="2.88"/>
    <n v="1.0399999999999998"/>
    <n v="25"/>
    <n v="72"/>
    <n v="0.04"/>
    <n v="2.88"/>
    <n v="69.12"/>
    <n v="1.49"/>
    <n v="70.61"/>
  </r>
  <r>
    <s v="6339-1"/>
    <x v="608"/>
    <x v="3"/>
    <s v="Cyma Kinney"/>
    <s v="10 Lake Street"/>
    <s v="Perth"/>
    <x v="2"/>
    <x v="3"/>
    <x v="4"/>
    <s v="Low"/>
    <s v="Alto Memo Cubes"/>
    <s v="Office Supplies"/>
    <s v="Wrap Bag"/>
    <x v="1"/>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x v="0"/>
    <d v="2016-07-03T00:00:00"/>
    <n v="2.98"/>
    <n v="5.84"/>
    <n v="2.86"/>
    <n v="4"/>
    <n v="23.36"/>
    <n v="0.09"/>
    <n v="2.1023999999999998"/>
    <n v="21.2576"/>
    <n v="0.83"/>
    <n v="22.087599999999998"/>
  </r>
  <r>
    <s v="6340-1"/>
    <x v="608"/>
    <x v="3"/>
    <s v="Brian DeCherney"/>
    <s v="523 King St,Newtown"/>
    <s v="Sydney"/>
    <x v="1"/>
    <x v="1"/>
    <x v="9"/>
    <s v="Critical"/>
    <s v="Artisan 478 Labels"/>
    <s v="Office Supplies"/>
    <s v="Small Box"/>
    <x v="0"/>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x v="0"/>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x v="0"/>
    <d v="2016-07-01T00:00:00"/>
    <n v="0.24"/>
    <n v="1.26"/>
    <n v="1.02"/>
    <n v="47"/>
    <n v="59.22"/>
    <n v="0"/>
    <n v="0"/>
    <n v="59.22"/>
    <n v="0.7"/>
    <n v="59.92"/>
  </r>
  <r>
    <s v="6345-1"/>
    <x v="610"/>
    <x v="3"/>
    <s v="Susan Pistek"/>
    <s v="2a/285A Crown St,Surry Hills"/>
    <s v="Sydney"/>
    <x v="1"/>
    <x v="0"/>
    <x v="4"/>
    <s v="High"/>
    <s v="Artisan 474 Labels"/>
    <s v="Office Supplies"/>
    <s v="Small Box"/>
    <x v="0"/>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x v="0"/>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x v="0"/>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x v="0"/>
    <d v="2016-07-05T00:00:00"/>
    <n v="0.87"/>
    <n v="1.81"/>
    <n v="0.94000000000000006"/>
    <n v="50"/>
    <n v="90.5"/>
    <n v="0.08"/>
    <n v="7.24"/>
    <n v="83.26"/>
    <n v="0.75"/>
    <n v="84.01"/>
  </r>
  <r>
    <s v="6349-1"/>
    <x v="612"/>
    <x v="3"/>
    <s v="Denise Monton"/>
    <s v="2/797 Botany Rd,Rosebery"/>
    <s v="Sydney"/>
    <x v="1"/>
    <x v="0"/>
    <x v="6"/>
    <s v="Not Specified"/>
    <s v="Artisan Poly Binder Pockets"/>
    <s v="Office Supplies"/>
    <s v="Small Box"/>
    <x v="1"/>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x v="0"/>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x v="0"/>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x v="0"/>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x v="0"/>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x v="0"/>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x v="0"/>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x v="0"/>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x v="0"/>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x v="0"/>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x v="0"/>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x v="0"/>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x v="0"/>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x v="0"/>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x v="0"/>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x v="0"/>
    <d v="2016-08-13T00:00:00"/>
    <n v="0.24"/>
    <n v="1.26"/>
    <n v="1.02"/>
    <n v="34"/>
    <n v="42.84"/>
    <n v="0"/>
    <n v="0"/>
    <n v="42.84"/>
    <n v="0.7"/>
    <n v="43.540000000000006"/>
  </r>
  <r>
    <s v="6371-1"/>
    <x v="627"/>
    <x v="3"/>
    <s v="Dave Hallsten"/>
    <s v="1 John St,Waterloo"/>
    <s v="Sydney"/>
    <x v="1"/>
    <x v="1"/>
    <x v="10"/>
    <s v="Low"/>
    <s v="Artisan Binder Labels"/>
    <s v="Office Supplies"/>
    <s v="Small Box"/>
    <x v="1"/>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x v="0"/>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x v="1"/>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x v="0"/>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x v="0"/>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x v="0"/>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x v="0"/>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x v="0"/>
    <d v="2016-08-27T00:00:00"/>
    <n v="1.59"/>
    <n v="2.61"/>
    <n v="1.0199999999999998"/>
    <n v="34"/>
    <n v="88.74"/>
    <n v="0"/>
    <n v="0"/>
    <n v="88.74"/>
    <n v="0.5"/>
    <n v="89.24"/>
  </r>
  <r>
    <s v="6384-1"/>
    <x v="632"/>
    <x v="3"/>
    <s v="Jasper Cacioppo"/>
    <s v="14 Knebworth Avenue"/>
    <s v="Perth"/>
    <x v="2"/>
    <x v="0"/>
    <x v="13"/>
    <s v="Low"/>
    <s v="HFX LaserJet 3310 Copier"/>
    <s v="Technology"/>
    <s v="Large Box"/>
    <x v="0"/>
    <d v="2016-09-02T00:00:00"/>
    <n v="377.99"/>
    <n v="599.99"/>
    <n v="222"/>
    <n v="16"/>
    <n v="9599.84"/>
    <n v="0"/>
    <n v="0"/>
    <n v="9599.84"/>
    <n v="24.49"/>
    <n v="9624.33"/>
  </r>
  <r>
    <s v="6384-2"/>
    <x v="632"/>
    <x v="3"/>
    <s v="Jasper Cacioppo"/>
    <s v="14 Knebworth Avenue"/>
    <s v="Perth"/>
    <x v="2"/>
    <x v="0"/>
    <x v="13"/>
    <s v="Low"/>
    <s v="PastelOcean Color Pencil Set"/>
    <s v="Office Supplies"/>
    <s v="Wrap Bag"/>
    <x v="0"/>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x v="0"/>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x v="0"/>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x v="1"/>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x v="0"/>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x v="0"/>
    <d v="2016-09-05T00:00:00"/>
    <n v="10.07"/>
    <n v="15.98"/>
    <n v="5.91"/>
    <n v="30"/>
    <n v="479.40000000000003"/>
    <n v="0.08"/>
    <n v="38.352000000000004"/>
    <n v="441.048"/>
    <n v="4"/>
    <n v="445.048"/>
  </r>
  <r>
    <s v="6392-1"/>
    <x v="636"/>
    <x v="3"/>
    <s v="Meg Tillman"/>
    <s v="531 King St,Newtown"/>
    <s v="Sydney"/>
    <x v="1"/>
    <x v="3"/>
    <x v="11"/>
    <s v="Medium"/>
    <s v="Artisan 48 Labels"/>
    <s v="Office Supplies"/>
    <s v="Small Box"/>
    <x v="0"/>
    <d v="2016-09-07T00:00:00"/>
    <n v="3.84"/>
    <n v="6.3"/>
    <n v="2.46"/>
    <n v="40"/>
    <n v="252"/>
    <n v="0.04"/>
    <n v="10.08"/>
    <n v="241.92"/>
    <n v="0.5"/>
    <n v="242.42"/>
  </r>
  <r>
    <s v="6393-1"/>
    <x v="637"/>
    <x v="3"/>
    <s v="Kristina Nunn"/>
    <s v="22 Civic Rd,Auburn"/>
    <s v="Sydney"/>
    <x v="1"/>
    <x v="2"/>
    <x v="11"/>
    <s v="Medium"/>
    <s v="Smiths Bulldog Clip"/>
    <s v="Office Supplies"/>
    <s v="Wrap Bag"/>
    <x v="0"/>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x v="1"/>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x v="0"/>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x v="1"/>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x v="0"/>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x v="2"/>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x v="0"/>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x v="0"/>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x v="0"/>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x v="0"/>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x v="0"/>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x v="0"/>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x v="0"/>
    <d v="2016-09-21T00:00:00"/>
    <n v="2.4500000000000002"/>
    <n v="3.89"/>
    <n v="1.44"/>
    <n v="50"/>
    <n v="194.5"/>
    <n v="0.08"/>
    <n v="15.56"/>
    <n v="178.94"/>
    <n v="7.01"/>
    <n v="185.95"/>
  </r>
  <r>
    <s v="6413-1"/>
    <x v="646"/>
    <x v="3"/>
    <s v="Richard Bierner"/>
    <s v="180 High Street,Windsor"/>
    <s v="Melbourne"/>
    <x v="0"/>
    <x v="3"/>
    <x v="1"/>
    <s v="Medium"/>
    <s v="EcoTones Memo Sheets"/>
    <s v="Office Supplies"/>
    <s v="Wrap Bag"/>
    <x v="0"/>
    <d v="2016-09-23T00:00:00"/>
    <n v="2.52"/>
    <n v="4"/>
    <n v="1.48"/>
    <n v="22"/>
    <n v="88"/>
    <n v="0.09"/>
    <n v="7.92"/>
    <n v="80.08"/>
    <n v="1.3"/>
    <n v="81.38"/>
  </r>
  <r>
    <s v="6414-1"/>
    <x v="647"/>
    <x v="3"/>
    <s v="Christine Phan"/>
    <s v="10 O'Connell St,Sydney"/>
    <s v="Sydney"/>
    <x v="1"/>
    <x v="3"/>
    <x v="9"/>
    <s v="Medium"/>
    <s v="3Max Organizer Strips"/>
    <s v="Office Supplies"/>
    <s v="Small Box"/>
    <x v="0"/>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x v="0"/>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x v="0"/>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x v="1"/>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x v="0"/>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x v="0"/>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x v="0"/>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x v="0"/>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x v="0"/>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x v="0"/>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x v="0"/>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x v="0"/>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x v="0"/>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x v="0"/>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x v="0"/>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x v="0"/>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x v="1"/>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x v="0"/>
    <d v="2016-10-19T00:00:00"/>
    <n v="3.48"/>
    <n v="5.43"/>
    <n v="1.9499999999999997"/>
    <n v="11"/>
    <n v="59.73"/>
    <n v="0"/>
    <n v="0"/>
    <n v="59.73"/>
    <n v="0.95"/>
    <n v="60.68"/>
  </r>
  <r>
    <s v="6438-1"/>
    <x v="660"/>
    <x v="3"/>
    <s v="Odella Nelson"/>
    <s v="523 King St,Newtown"/>
    <s v="Sydney"/>
    <x v="1"/>
    <x v="3"/>
    <x v="9"/>
    <s v="Medium"/>
    <s v="12 Colored Short Pencils"/>
    <s v="Office Supplies"/>
    <s v="Wrap Bag"/>
    <x v="0"/>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x v="0"/>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x v="0"/>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x v="0"/>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x v="0"/>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x v="0"/>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x v="0"/>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x v="0"/>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x v="1"/>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x v="0"/>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x v="0"/>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x v="0"/>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x v="1"/>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x v="0"/>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x v="0"/>
    <d v="2016-10-30T00:00:00"/>
    <n v="6.39"/>
    <n v="19.98"/>
    <n v="13.59"/>
    <n v="9"/>
    <n v="179.82"/>
    <n v="0.09"/>
    <n v="16.183799999999998"/>
    <n v="163.6362"/>
    <n v="4"/>
    <n v="167.6362"/>
  </r>
  <r>
    <s v="6465-1"/>
    <x v="670"/>
    <x v="3"/>
    <s v="Rick Wilson"/>
    <s v="81 MacLeay St,Potts Point"/>
    <s v="Sydney"/>
    <x v="1"/>
    <x v="1"/>
    <x v="6"/>
    <s v="Medium"/>
    <s v="210 Trimline Phone, White"/>
    <s v="Technology"/>
    <s v="Medium Box"/>
    <x v="0"/>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x v="0"/>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x v="0"/>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x v="0"/>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x v="0"/>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x v="0"/>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x v="0"/>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x v="0"/>
    <d v="2016-11-04T00:00:00"/>
    <n v="3.84"/>
    <n v="6.3"/>
    <n v="2.46"/>
    <n v="35"/>
    <n v="220.5"/>
    <n v="0.03"/>
    <n v="6.6149999999999993"/>
    <n v="213.88499999999999"/>
    <n v="0.5"/>
    <n v="214.38499999999999"/>
  </r>
  <r>
    <s v="6479-1"/>
    <x v="673"/>
    <x v="3"/>
    <s v="Bill Shonely"/>
    <s v="18 Robinson Avenue, Perth"/>
    <s v="Sydney"/>
    <x v="1"/>
    <x v="3"/>
    <x v="5"/>
    <s v="Low"/>
    <s v="Binder Posts"/>
    <s v="Office Supplies"/>
    <s v="Small Box"/>
    <x v="0"/>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x v="0"/>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x v="0"/>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x v="0"/>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x v="0"/>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x v="0"/>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x v="0"/>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x v="0"/>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x v="0"/>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x v="0"/>
    <d v="2016-11-16T00:00:00"/>
    <n v="2.29"/>
    <n v="3.58"/>
    <n v="1.29"/>
    <n v="32"/>
    <n v="114.56"/>
    <n v="0.09"/>
    <n v="10.3104"/>
    <n v="104.2496"/>
    <n v="1.63"/>
    <n v="105.8796"/>
  </r>
  <r>
    <s v="6495-1"/>
    <x v="681"/>
    <x v="3"/>
    <s v="Michael Paige"/>
    <s v="506 Swan Street,Richmond"/>
    <s v="Melbourne"/>
    <x v="0"/>
    <x v="3"/>
    <x v="1"/>
    <s v="High"/>
    <s v="Artisan Legal 4-Ring Binder"/>
    <s v="Office Supplies"/>
    <s v="Small Box"/>
    <x v="0"/>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x v="0"/>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x v="0"/>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x v="0"/>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x v="0"/>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x v="0"/>
    <d v="2016-11-28T00:00:00"/>
    <n v="3.4"/>
    <n v="5.4"/>
    <n v="2.0000000000000004"/>
    <n v="1"/>
    <n v="5.4"/>
    <n v="0"/>
    <n v="0"/>
    <n v="5.4"/>
    <n v="7.78"/>
    <n v="13.18"/>
  </r>
  <r>
    <s v="6502-1"/>
    <x v="685"/>
    <x v="3"/>
    <s v="Laurel Elliston"/>
    <s v="1 John St,Waterloo"/>
    <s v="Sydney"/>
    <x v="1"/>
    <x v="0"/>
    <x v="10"/>
    <s v="Medium"/>
    <s v="Artisan 474 Labels"/>
    <s v="Office Supplies"/>
    <s v="Small Box"/>
    <x v="0"/>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x v="0"/>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x v="0"/>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x v="2"/>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x v="0"/>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x v="0"/>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x v="0"/>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x v="0"/>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x v="0"/>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x v="0"/>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x v="1"/>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x v="0"/>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x v="0"/>
    <d v="2016-12-15T00:00:00"/>
    <n v="4.59"/>
    <n v="7.28"/>
    <n v="2.6900000000000004"/>
    <n v="18"/>
    <n v="131.04"/>
    <n v="0.09"/>
    <n v="11.7936"/>
    <n v="119.24639999999999"/>
    <n v="11.15"/>
    <n v="130.3964"/>
  </r>
  <r>
    <s v="6515-2"/>
    <x v="694"/>
    <x v="3"/>
    <s v="Erica Hernandez"/>
    <s v="12 Princess Hwy,Sylvania"/>
    <s v="Sydney"/>
    <x v="1"/>
    <x v="3"/>
    <x v="3"/>
    <s v="Low"/>
    <s v="OIC Thumb-Tacks"/>
    <s v="Office Supplies"/>
    <s v="Wrap Bag"/>
    <x v="0"/>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x v="0"/>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x v="0"/>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x v="0"/>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x v="0"/>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x v="0"/>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x v="0"/>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x v="1"/>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x v="0"/>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x v="1"/>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x v="0"/>
    <d v="2016-12-19T00:00:00"/>
    <n v="2.52"/>
    <n v="4"/>
    <n v="1.48"/>
    <n v="28"/>
    <n v="112"/>
    <n v="0.04"/>
    <n v="4.4800000000000004"/>
    <n v="107.52"/>
    <n v="1.3"/>
    <n v="108.82"/>
  </r>
  <r>
    <s v="6532-1"/>
    <x v="700"/>
    <x v="3"/>
    <s v="Christopher Martinez"/>
    <s v="29 Wellington Street"/>
    <s v="Perth"/>
    <x v="2"/>
    <x v="0"/>
    <x v="8"/>
    <s v="Critical"/>
    <s v="Apex Box Cutter Scissors"/>
    <s v="Office Supplies"/>
    <s v="Small Pack"/>
    <x v="0"/>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x v="0"/>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x v="0"/>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x v="0"/>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x v="0"/>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x v="0"/>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x v="0"/>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x v="0"/>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x v="0"/>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x v="0"/>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x v="0"/>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x v="0"/>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x v="0"/>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x v="0"/>
    <d v="2017-01-07T00:00:00"/>
    <n v="60.59"/>
    <n v="100.98"/>
    <n v="40.39"/>
    <n v="12"/>
    <n v="1211.76"/>
    <n v="0"/>
    <n v="0"/>
    <n v="1211.76"/>
    <n v="7.18"/>
    <n v="1218.94"/>
  </r>
  <r>
    <s v="6553-1"/>
    <x v="711"/>
    <x v="4"/>
    <s v="Dave Hallsten"/>
    <s v="1 John St,Waterloo"/>
    <s v="Sydney"/>
    <x v="1"/>
    <x v="0"/>
    <x v="10"/>
    <s v="Medium"/>
    <s v="Artisan 474 Labels"/>
    <s v="Office Supplies"/>
    <s v="Small Box"/>
    <x v="0"/>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x v="0"/>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x v="0"/>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x v="0"/>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x v="1"/>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x v="0"/>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x v="1"/>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x v="1"/>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x v="0"/>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x v="0"/>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x v="0"/>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x v="0"/>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x v="0"/>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x v="2"/>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x v="0"/>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x v="0"/>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x v="0"/>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x v="0"/>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x v="0"/>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x v="0"/>
    <m/>
    <n v="6.39"/>
    <n v="19.98"/>
    <n v="13.59"/>
    <n v="31"/>
    <n v="619.38"/>
    <n v="0"/>
    <n v="0"/>
    <n v="619.38"/>
    <n v="4"/>
    <n v="623.38"/>
  </r>
  <r>
    <s v="6586-1"/>
    <x v="728"/>
    <x v="4"/>
    <s v="Theresa Swint"/>
    <s v="240-242 Johnston Street,Fitzroy"/>
    <s v="Melbourne"/>
    <x v="0"/>
    <x v="2"/>
    <x v="1"/>
    <s v="Medium"/>
    <s v="Binder Clips by OIC"/>
    <s v="Office Supplies"/>
    <s v="Wrap Bag"/>
    <x v="0"/>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State">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multipleItemSelectionAllowed="1" showAll="0" insertBlankRow="1">
      <items count="15">
        <item h="1" x="9"/>
        <item h="1"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hier="-1"/>
  </pageFields>
  <dataFields count="1">
    <dataField name="Sum of Total" fld="24" baseField="0" baseItem="0" numFmtId="164"/>
  </dataFields>
  <formats count="20">
    <format dxfId="155">
      <pivotArea type="origin" dataOnly="0" labelOnly="1" outline="0" fieldPosition="0"/>
    </format>
    <format dxfId="154">
      <pivotArea field="25" type="button" dataOnly="0" labelOnly="1" outline="0" axis="axisCol" fieldPosition="0"/>
    </format>
    <format dxfId="153">
      <pivotArea field="1" type="button" dataOnly="0" labelOnly="1" outline="0" axis="axisCol" fieldPosition="1"/>
    </format>
    <format dxfId="152">
      <pivotArea type="topRight" dataOnly="0" labelOnly="1" outline="0" fieldPosition="0"/>
    </format>
    <format dxfId="151">
      <pivotArea field="6" type="button" dataOnly="0" labelOnly="1" outline="0" axis="axisRow" fieldPosition="0"/>
    </format>
    <format dxfId="150">
      <pivotArea dataOnly="0" labelOnly="1" fieldPosition="0">
        <references count="1">
          <reference field="25" count="0"/>
        </references>
      </pivotArea>
    </format>
    <format dxfId="149">
      <pivotArea dataOnly="0" labelOnly="1" fieldPosition="0">
        <references count="1">
          <reference field="25" count="0" defaultSubtotal="1"/>
        </references>
      </pivotArea>
    </format>
    <format dxfId="148">
      <pivotArea dataOnly="0" labelOnly="1" grandCol="1" outline="0" fieldPosition="0"/>
    </format>
    <format dxfId="147">
      <pivotArea dataOnly="0" labelOnly="1" fieldPosition="0">
        <references count="2">
          <reference field="1" count="4">
            <x v="1"/>
            <x v="2"/>
            <x v="3"/>
            <x v="4"/>
          </reference>
          <reference field="25" count="1" selected="0">
            <x v="3"/>
          </reference>
        </references>
      </pivotArea>
    </format>
    <format dxfId="146">
      <pivotArea dataOnly="0" labelOnly="1" fieldPosition="0">
        <references count="2">
          <reference field="1" count="4">
            <x v="1"/>
            <x v="2"/>
            <x v="3"/>
            <x v="4"/>
          </reference>
          <reference field="25" count="1" selected="0">
            <x v="4"/>
          </reference>
        </references>
      </pivotArea>
    </format>
    <format dxfId="145">
      <pivotArea type="origin" dataOnly="0" labelOnly="1" outline="0" fieldPosition="0"/>
    </format>
    <format dxfId="144">
      <pivotArea field="25" type="button" dataOnly="0" labelOnly="1" outline="0" axis="axisCol" fieldPosition="0"/>
    </format>
    <format dxfId="143">
      <pivotArea field="1" type="button" dataOnly="0" labelOnly="1" outline="0" axis="axisCol" fieldPosition="1"/>
    </format>
    <format dxfId="142">
      <pivotArea type="topRight" dataOnly="0" labelOnly="1" outline="0" fieldPosition="0"/>
    </format>
    <format dxfId="141">
      <pivotArea field="6" type="button" dataOnly="0" labelOnly="1" outline="0" axis="axisRow" fieldPosition="0"/>
    </format>
    <format dxfId="140">
      <pivotArea dataOnly="0" labelOnly="1" fieldPosition="0">
        <references count="1">
          <reference field="25" count="0"/>
        </references>
      </pivotArea>
    </format>
    <format dxfId="139">
      <pivotArea dataOnly="0" labelOnly="1" fieldPosition="0">
        <references count="1">
          <reference field="25" count="0" defaultSubtotal="1"/>
        </references>
      </pivotArea>
    </format>
    <format dxfId="138">
      <pivotArea dataOnly="0" labelOnly="1" grandCol="1" outline="0" fieldPosition="0"/>
    </format>
    <format dxfId="137">
      <pivotArea dataOnly="0" labelOnly="1" fieldPosition="0">
        <references count="2">
          <reference field="1" count="4">
            <x v="1"/>
            <x v="2"/>
            <x v="3"/>
            <x v="4"/>
          </reference>
          <reference field="25" count="1" selected="0">
            <x v="3"/>
          </reference>
        </references>
      </pivotArea>
    </format>
    <format dxfId="136">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items count="4">
        <item x="2"/>
        <item x="1"/>
        <item x="0"/>
        <item t="default"/>
      </items>
    </pivotField>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formats count="2">
    <format dxfId="130">
      <pivotArea field="7" type="button" dataOnly="0" labelOnly="1" outline="0" axis="axisRow" fieldPosition="0"/>
    </format>
    <format dxfId="129">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formats count="4">
    <format dxfId="135">
      <pivotArea dataOnly="0" fieldPosition="0">
        <references count="1">
          <reference field="25" count="1">
            <x v="3"/>
          </reference>
        </references>
      </pivotArea>
    </format>
    <format dxfId="134">
      <pivotArea dataOnly="0" fieldPosition="0">
        <references count="1">
          <reference field="25" count="1">
            <x v="3"/>
          </reference>
        </references>
      </pivotArea>
    </format>
    <format dxfId="132">
      <pivotArea dataOnly="0" fieldPosition="0">
        <references count="1">
          <reference field="25" count="1">
            <x v="4"/>
          </reference>
        </references>
      </pivotArea>
    </format>
    <format dxfId="131">
      <pivotArea dataOnly="0" fieldPosition="0">
        <references count="1">
          <reference field="25" count="0" defaultSubtotal="1"/>
        </references>
      </pivotArea>
    </format>
  </format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 name="State" xr10:uid="{00000000-0014-0000-FFFF-FFFF01000000}" cache="Slicer_State" caption="State" style="SlicerStyleDark1"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183" headerRowCellStyle="Accent5" dataCellStyle="Percent">
  <autoFilter ref="A5:Y1044" xr:uid="{00000000-0009-0000-0100-000001000000}">
    <filterColumn colId="8">
      <filters>
        <filter val="Tina Carlton"/>
      </filters>
    </filterColumn>
  </autoFilter>
  <tableColumns count="25">
    <tableColumn id="1" xr3:uid="{00000000-0010-0000-0000-000001000000}" name="Order No" dataDxfId="182"/>
    <tableColumn id="2" xr3:uid="{00000000-0010-0000-0000-000002000000}" name="Order Date" dataDxfId="158"/>
    <tableColumn id="3" xr3:uid="{00000000-0010-0000-0000-000003000000}" name="Order Year" dataDxfId="181">
      <calculatedColumnFormula>TEXT(B6,"yyyy")</calculatedColumnFormula>
    </tableColumn>
    <tableColumn id="4" xr3:uid="{00000000-0010-0000-0000-000004000000}" name="Customer Name" dataDxfId="180"/>
    <tableColumn id="5" xr3:uid="{00000000-0010-0000-0000-000005000000}" name="Address" dataDxfId="179"/>
    <tableColumn id="6" xr3:uid="{00000000-0010-0000-0000-000006000000}" name="City" dataDxfId="178"/>
    <tableColumn id="7" xr3:uid="{00000000-0010-0000-0000-000007000000}" name="State" dataDxfId="177"/>
    <tableColumn id="8" xr3:uid="{00000000-0010-0000-0000-000008000000}" name="Customer Type" dataDxfId="176"/>
    <tableColumn id="9" xr3:uid="{00000000-0010-0000-0000-000009000000}" name="Account Manager" dataDxfId="175"/>
    <tableColumn id="10" xr3:uid="{00000000-0010-0000-0000-00000A000000}" name="Order Priority" dataDxfId="174"/>
    <tableColumn id="11" xr3:uid="{00000000-0010-0000-0000-00000B000000}" name="Product Name" dataDxfId="173"/>
    <tableColumn id="12" xr3:uid="{00000000-0010-0000-0000-00000C000000}" name="Product Category" dataDxfId="172"/>
    <tableColumn id="13" xr3:uid="{00000000-0010-0000-0000-00000D000000}" name="Product Container" dataDxfId="171"/>
    <tableColumn id="14" xr3:uid="{00000000-0010-0000-0000-00000E000000}" name="Ship Mode" dataDxfId="170"/>
    <tableColumn id="15" xr3:uid="{00000000-0010-0000-0000-00000F000000}" name="Ship Date" dataDxfId="169"/>
    <tableColumn id="16" xr3:uid="{00000000-0010-0000-0000-000010000000}" name="Cost Price" dataDxfId="168"/>
    <tableColumn id="17" xr3:uid="{00000000-0010-0000-0000-000011000000}" name="Retail Price" dataDxfId="167"/>
    <tableColumn id="18" xr3:uid="{00000000-0010-0000-0000-000012000000}" name="Profit Margin" dataDxfId="166">
      <calculatedColumnFormula>Q6-P6</calculatedColumnFormula>
    </tableColumn>
    <tableColumn id="19" xr3:uid="{00000000-0010-0000-0000-000013000000}" name="Order Quantity" dataDxfId="165"/>
    <tableColumn id="20" xr3:uid="{00000000-0010-0000-0000-000014000000}" name="Sub Total" dataDxfId="164">
      <calculatedColumnFormula>Q6*S6</calculatedColumnFormula>
    </tableColumn>
    <tableColumn id="21" xr3:uid="{00000000-0010-0000-0000-000015000000}" name="Discount %" dataDxfId="163" dataCellStyle="Percent"/>
    <tableColumn id="22" xr3:uid="{00000000-0010-0000-0000-000016000000}" name="Discount $" dataDxfId="162" dataCellStyle="Percent">
      <calculatedColumnFormula>T6*U6</calculatedColumnFormula>
    </tableColumn>
    <tableColumn id="23" xr3:uid="{00000000-0010-0000-0000-000017000000}" name="Order Total" dataDxfId="161" dataCellStyle="Percent">
      <calculatedColumnFormula>T6-V6</calculatedColumnFormula>
    </tableColumn>
    <tableColumn id="24" xr3:uid="{00000000-0010-0000-0000-000018000000}" name="Shipping Cost" dataDxfId="160"/>
    <tableColumn id="25" xr3:uid="{00000000-0010-0000-0000-000019000000}" name="Total" dataDxfId="159">
      <calculatedColumnFormula>W6+X6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56D407-CC12-C746-A4EE-8D8D16D31853}" name="Table2" displayName="Table2" ref="A1:Y7" totalsRowShown="0">
  <autoFilter ref="A1:Y7" xr:uid="{D056D407-CC12-C746-A4EE-8D8D16D31853}"/>
  <tableColumns count="25">
    <tableColumn id="1" xr3:uid="{04367572-CE16-AB41-900D-D1AFF65BAB0B}" name="Order No"/>
    <tableColumn id="2" xr3:uid="{A78B9B86-F867-644F-ADD7-38C2F207E5D5}" name="Order Date" dataDxfId="157"/>
    <tableColumn id="3" xr3:uid="{A5597297-C9E9-B94A-98C6-1FA8276E221C}" name="Order Year"/>
    <tableColumn id="4" xr3:uid="{D2932B0C-DA56-2E44-A28C-877BE0DD214A}" name="Customer Name"/>
    <tableColumn id="5" xr3:uid="{4CF43DAB-3B5B-4149-B8BE-F12FF9E389BD}" name="Address"/>
    <tableColumn id="6" xr3:uid="{DEF555A5-BF5C-8A4D-8350-9A001387128F}" name="City"/>
    <tableColumn id="7" xr3:uid="{5AB56C1D-924B-4041-8FDA-42CB8B144430}" name="State"/>
    <tableColumn id="8" xr3:uid="{744DB251-F62B-A944-BE68-3C013976ED02}" name="Customer Type"/>
    <tableColumn id="9" xr3:uid="{19CE334F-B7FC-3E49-AA50-5B398B680824}" name="Account Manager"/>
    <tableColumn id="10" xr3:uid="{9568246A-E9D2-1045-A24C-3B5FFCD4DCB0}" name="Order Priority"/>
    <tableColumn id="11" xr3:uid="{F577FD45-072A-B04F-9E77-9B93837F7D0A}" name="Product Name"/>
    <tableColumn id="12" xr3:uid="{3DBAC690-CA2A-4942-9673-22D4BC90AEF4}" name="Product Category"/>
    <tableColumn id="13" xr3:uid="{3FACB223-45E9-D04C-8311-A9298E41E341}" name="Product Container"/>
    <tableColumn id="14" xr3:uid="{387D93EA-864F-054B-82D1-46244596E1F6}" name="Ship Mode"/>
    <tableColumn id="15" xr3:uid="{943FB7AD-48C7-D44C-8B38-5EDCB02AFF78}" name="Ship Date" dataDxfId="156"/>
    <tableColumn id="16" xr3:uid="{C719AA4B-2706-9B40-8709-B33EA4BF385D}" name="Cost Price"/>
    <tableColumn id="17" xr3:uid="{7AEDE98F-8700-B241-8F5E-FA67FBE7125C}" name="Retail Price"/>
    <tableColumn id="18" xr3:uid="{1EEADF8F-5E4C-A141-8168-A4E9292CCB5B}" name="Profit Margin"/>
    <tableColumn id="19" xr3:uid="{FA2014D3-9FA7-0F4F-8DF6-D08C55B4DFCF}" name="Order Quantity"/>
    <tableColumn id="20" xr3:uid="{8551B59D-00D7-F84B-8C2B-FBE1D9268FAA}" name="Sub Total"/>
    <tableColumn id="21" xr3:uid="{1EE8881C-5152-ED47-8C4A-35EB996E076A}" name="Discount %"/>
    <tableColumn id="22" xr3:uid="{926B096C-52CC-8B48-9753-9517511BA409}" name="Discount $"/>
    <tableColumn id="23" xr3:uid="{6E6208F2-9295-CD4B-90A8-B03FD7F2D45E}" name="Order Total"/>
    <tableColumn id="24" xr3:uid="{C383B8E0-D4B8-7D41-B34A-B6776581F906}" name="Shipping Cost"/>
    <tableColumn id="25" xr3:uid="{267ED6EA-92BC-AC4A-BCCC-BB7E721E3CC9}"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23" activePane="bottomRight" state="frozen"/>
      <selection pane="topRight" activeCell="C1" sqref="C1"/>
      <selection pane="bottomLeft" activeCell="A6" sqref="A6"/>
      <selection pane="bottomRight" activeCell="I91" sqref="I91"/>
    </sheetView>
  </sheetViews>
  <sheetFormatPr baseColWidth="10" defaultColWidth="8.83203125" defaultRowHeight="15" outlineLevelRow="1" x14ac:dyDescent="0.2"/>
  <cols>
    <col min="1" max="1" width="20.83203125" style="1" customWidth="1"/>
    <col min="2" max="2" width="18.5" style="13" customWidth="1"/>
    <col min="3" max="3" width="11.6640625" style="1" customWidth="1"/>
    <col min="4" max="4" width="18.6640625" style="1" hidden="1" customWidth="1"/>
    <col min="5" max="5" width="27.33203125" style="1" hidden="1" customWidth="1"/>
    <col min="6" max="6" width="10.5" style="1" hidden="1" customWidth="1"/>
    <col min="7" max="7" width="9" style="1" customWidth="1"/>
    <col min="8" max="8" width="15.1640625" style="1" customWidth="1"/>
    <col min="9" max="9" width="17.5" style="1" customWidth="1"/>
    <col min="10" max="10" width="15" style="1" customWidth="1"/>
    <col min="11" max="11" width="27.1640625" style="1" customWidth="1"/>
    <col min="12" max="12" width="18.5" style="1" customWidth="1"/>
    <col min="13" max="13" width="19" style="1" customWidth="1"/>
    <col min="14" max="14" width="12.5" style="1" customWidth="1"/>
    <col min="15" max="15" width="11.33203125" style="1" customWidth="1"/>
    <col min="16" max="16" width="12" style="1" customWidth="1"/>
    <col min="17" max="17" width="12.6640625" style="1" customWidth="1"/>
    <col min="18" max="18" width="13.6640625" style="1" customWidth="1"/>
    <col min="19" max="19" width="15.33203125" style="1" customWidth="1"/>
    <col min="20" max="20" width="12.1640625" style="1" customWidth="1"/>
    <col min="21" max="21" width="11.83203125" style="1" customWidth="1"/>
    <col min="22" max="22" width="11.5" style="1" customWidth="1"/>
    <col min="23" max="23" width="12.5" style="1" customWidth="1"/>
    <col min="24" max="24" width="14.5" style="1" customWidth="1"/>
    <col min="25" max="25" width="10.33203125" style="1" customWidth="1"/>
    <col min="26" max="16384" width="8.83203125" style="1"/>
  </cols>
  <sheetData>
    <row r="1" spans="1:25" customFormat="1" ht="55" customHeight="1" x14ac:dyDescent="0.2">
      <c r="A1" s="35" t="s">
        <v>1967</v>
      </c>
      <c r="B1" s="36"/>
      <c r="C1" s="36"/>
      <c r="D1" s="36"/>
      <c r="E1" s="36"/>
      <c r="F1" s="36"/>
      <c r="G1" s="36"/>
      <c r="H1" s="36"/>
      <c r="I1" s="36"/>
      <c r="J1" s="36"/>
      <c r="K1" s="36"/>
      <c r="L1" s="36"/>
      <c r="M1" s="36"/>
      <c r="N1" s="36"/>
      <c r="O1" s="36"/>
      <c r="P1" s="36"/>
      <c r="Q1" s="36"/>
      <c r="R1" s="36"/>
      <c r="S1" s="36"/>
      <c r="T1" s="36"/>
      <c r="U1" s="36"/>
      <c r="V1" s="36"/>
      <c r="W1" s="36"/>
      <c r="X1" s="36"/>
      <c r="Y1" s="36"/>
    </row>
    <row r="2" spans="1:25" customFormat="1" x14ac:dyDescent="0.2">
      <c r="B2" s="13"/>
    </row>
    <row r="3" spans="1:25" customFormat="1" ht="19" x14ac:dyDescent="0.25">
      <c r="A3" s="28" t="s">
        <v>1966</v>
      </c>
      <c r="B3" s="22">
        <f>COUNTA(Order_No)</f>
        <v>1039</v>
      </c>
      <c r="I3" s="28" t="s">
        <v>1877</v>
      </c>
      <c r="J3" s="12">
        <f>COUNTBLANK(Order_Priority)</f>
        <v>2</v>
      </c>
      <c r="N3" s="28" t="s">
        <v>1876</v>
      </c>
      <c r="O3" s="22">
        <f>COUNT(Ship_Date)</f>
        <v>1037</v>
      </c>
    </row>
    <row r="4" spans="1:25" customFormat="1" x14ac:dyDescent="0.2">
      <c r="B4" s="13"/>
    </row>
    <row r="5" spans="1:25" s="26" customFormat="1" ht="18" customHeight="1" x14ac:dyDescent="0.2">
      <c r="A5" s="24" t="s">
        <v>859</v>
      </c>
      <c r="B5" s="25" t="s">
        <v>0</v>
      </c>
      <c r="C5" s="24" t="s">
        <v>1878</v>
      </c>
      <c r="D5" s="9" t="s">
        <v>1</v>
      </c>
      <c r="E5" s="9" t="s">
        <v>2</v>
      </c>
      <c r="F5" s="9" t="s">
        <v>3</v>
      </c>
      <c r="G5" s="24" t="s">
        <v>4</v>
      </c>
      <c r="H5" s="24" t="s">
        <v>5</v>
      </c>
      <c r="I5" s="24" t="s">
        <v>6</v>
      </c>
      <c r="J5" s="24" t="s">
        <v>7</v>
      </c>
      <c r="K5" s="24" t="s">
        <v>8</v>
      </c>
      <c r="L5" s="24" t="s">
        <v>9</v>
      </c>
      <c r="M5" s="24" t="s">
        <v>10</v>
      </c>
      <c r="N5" s="24" t="s">
        <v>11</v>
      </c>
      <c r="O5" s="24" t="s">
        <v>12</v>
      </c>
      <c r="P5" s="24" t="s">
        <v>13</v>
      </c>
      <c r="Q5" s="24" t="s">
        <v>14</v>
      </c>
      <c r="R5" s="24" t="s">
        <v>1875</v>
      </c>
      <c r="S5" s="24" t="s">
        <v>15</v>
      </c>
      <c r="T5" s="24" t="s">
        <v>855</v>
      </c>
      <c r="U5" s="24" t="s">
        <v>857</v>
      </c>
      <c r="V5" s="24" t="s">
        <v>858</v>
      </c>
      <c r="W5" s="24" t="s">
        <v>856</v>
      </c>
      <c r="X5" s="24" t="s">
        <v>16</v>
      </c>
      <c r="Y5" s="24" t="s">
        <v>854</v>
      </c>
    </row>
    <row r="6" spans="1:25" hidden="1" x14ac:dyDescent="0.2">
      <c r="A6" s="1" t="s">
        <v>945</v>
      </c>
      <c r="B6" s="23">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hidden="1" x14ac:dyDescent="0.2">
      <c r="A7" s="1" t="s">
        <v>946</v>
      </c>
      <c r="B7" s="23">
        <v>41316</v>
      </c>
      <c r="C7" s="3" t="str">
        <f t="shared" si="0"/>
        <v>2013</v>
      </c>
      <c r="D7" s="3" t="s">
        <v>45</v>
      </c>
      <c r="E7" s="3" t="s">
        <v>1909</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hidden="1" x14ac:dyDescent="0.2">
      <c r="A8" s="1" t="s">
        <v>947</v>
      </c>
      <c r="B8" s="23">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hidden="1" x14ac:dyDescent="0.2">
      <c r="A9" s="1" t="s">
        <v>948</v>
      </c>
      <c r="B9" s="23">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hidden="1" x14ac:dyDescent="0.2">
      <c r="A10" s="1" t="s">
        <v>949</v>
      </c>
      <c r="B10" s="23">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hidden="1" x14ac:dyDescent="0.2">
      <c r="A11" s="1" t="s">
        <v>950</v>
      </c>
      <c r="B11" s="23">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hidden="1" x14ac:dyDescent="0.2">
      <c r="A12" s="1" t="s">
        <v>951</v>
      </c>
      <c r="B12" s="23">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hidden="1" x14ac:dyDescent="0.2">
      <c r="A13" s="1" t="s">
        <v>952</v>
      </c>
      <c r="B13" s="23">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hidden="1" x14ac:dyDescent="0.2">
      <c r="A14" s="1" t="s">
        <v>953</v>
      </c>
      <c r="B14" s="23">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hidden="1" x14ac:dyDescent="0.2">
      <c r="A15" s="1" t="s">
        <v>954</v>
      </c>
      <c r="B15" s="23">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hidden="1" x14ac:dyDescent="0.2">
      <c r="A16" s="1" t="s">
        <v>955</v>
      </c>
      <c r="B16" s="23">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hidden="1" x14ac:dyDescent="0.2">
      <c r="A17" s="1" t="s">
        <v>956</v>
      </c>
      <c r="B17" s="23">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hidden="1" x14ac:dyDescent="0.2">
      <c r="A18" s="1" t="s">
        <v>957</v>
      </c>
      <c r="B18" s="23">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hidden="1" x14ac:dyDescent="0.2">
      <c r="A19" s="1" t="s">
        <v>958</v>
      </c>
      <c r="B19" s="23">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hidden="1" x14ac:dyDescent="0.2">
      <c r="A20" s="1" t="s">
        <v>959</v>
      </c>
      <c r="B20" s="23">
        <v>41344</v>
      </c>
      <c r="C20" s="3" t="str">
        <f t="shared" si="0"/>
        <v>2013</v>
      </c>
      <c r="D20" s="3" t="s">
        <v>34</v>
      </c>
      <c r="E20" s="3" t="s">
        <v>1918</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hidden="1" x14ac:dyDescent="0.2">
      <c r="A21" s="1" t="s">
        <v>960</v>
      </c>
      <c r="B21" s="23">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hidden="1" x14ac:dyDescent="0.2">
      <c r="A22" s="1" t="s">
        <v>961</v>
      </c>
      <c r="B22" s="23">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
      <c r="A23" s="1" t="s">
        <v>962</v>
      </c>
      <c r="B23" s="23">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hidden="1" x14ac:dyDescent="0.2">
      <c r="A24" s="1" t="s">
        <v>963</v>
      </c>
      <c r="B24" s="23">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hidden="1" outlineLevel="1" x14ac:dyDescent="0.2">
      <c r="A25" s="1" t="s">
        <v>964</v>
      </c>
      <c r="B25" s="23">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hidden="1" collapsed="1" x14ac:dyDescent="0.2">
      <c r="A26" s="1" t="s">
        <v>965</v>
      </c>
      <c r="B26" s="23">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
      <c r="A27" s="1" t="s">
        <v>966</v>
      </c>
      <c r="B27" s="23">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hidden="1" x14ac:dyDescent="0.2">
      <c r="A28" s="1" t="s">
        <v>967</v>
      </c>
      <c r="B28" s="23">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hidden="1" x14ac:dyDescent="0.2">
      <c r="A29" s="1" t="s">
        <v>968</v>
      </c>
      <c r="B29" s="23">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hidden="1" x14ac:dyDescent="0.2">
      <c r="A30" s="1" t="s">
        <v>969</v>
      </c>
      <c r="B30" s="23">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hidden="1" x14ac:dyDescent="0.2">
      <c r="A31" s="1" t="s">
        <v>970</v>
      </c>
      <c r="B31" s="23">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hidden="1" x14ac:dyDescent="0.2">
      <c r="A32" s="1" t="s">
        <v>971</v>
      </c>
      <c r="B32" s="23">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hidden="1" x14ac:dyDescent="0.2">
      <c r="A33" s="1" t="s">
        <v>972</v>
      </c>
      <c r="B33" s="23">
        <v>41392</v>
      </c>
      <c r="C33" s="3" t="str">
        <f t="shared" si="0"/>
        <v>2013</v>
      </c>
      <c r="D33" s="3" t="s">
        <v>424</v>
      </c>
      <c r="E33" s="3" t="s">
        <v>1923</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hidden="1" x14ac:dyDescent="0.2">
      <c r="A34" s="1" t="s">
        <v>973</v>
      </c>
      <c r="B34" s="23">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hidden="1" x14ac:dyDescent="0.2">
      <c r="A35" s="1" t="s">
        <v>974</v>
      </c>
      <c r="B35" s="23">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hidden="1" x14ac:dyDescent="0.2">
      <c r="A36" s="1" t="s">
        <v>975</v>
      </c>
      <c r="B36" s="23">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hidden="1" x14ac:dyDescent="0.2">
      <c r="A37" s="1" t="s">
        <v>976</v>
      </c>
      <c r="B37" s="23">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hidden="1" x14ac:dyDescent="0.2">
      <c r="A38" s="1" t="s">
        <v>977</v>
      </c>
      <c r="B38" s="23">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hidden="1" x14ac:dyDescent="0.2">
      <c r="A39" s="1" t="s">
        <v>978</v>
      </c>
      <c r="B39" s="23">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hidden="1" x14ac:dyDescent="0.2">
      <c r="A40" s="1" t="s">
        <v>979</v>
      </c>
      <c r="B40" s="23">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hidden="1" x14ac:dyDescent="0.2">
      <c r="A41" s="1" t="s">
        <v>980</v>
      </c>
      <c r="B41" s="23">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
      <c r="A42" s="1" t="s">
        <v>860</v>
      </c>
      <c r="B42" s="23">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
      <c r="A43" s="1" t="s">
        <v>861</v>
      </c>
      <c r="B43" s="23">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hidden="1" x14ac:dyDescent="0.2">
      <c r="A44" s="1" t="s">
        <v>981</v>
      </c>
      <c r="B44" s="23">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hidden="1" x14ac:dyDescent="0.2">
      <c r="A45" s="1" t="s">
        <v>982</v>
      </c>
      <c r="B45" s="23">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hidden="1" x14ac:dyDescent="0.2">
      <c r="A46" s="1" t="s">
        <v>983</v>
      </c>
      <c r="B46" s="23">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hidden="1" x14ac:dyDescent="0.2">
      <c r="A47" s="1" t="s">
        <v>984</v>
      </c>
      <c r="B47" s="23">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hidden="1" x14ac:dyDescent="0.2">
      <c r="A48" s="1" t="s">
        <v>985</v>
      </c>
      <c r="B48" s="23">
        <v>41407</v>
      </c>
      <c r="C48" s="3" t="str">
        <f t="shared" si="0"/>
        <v>2013</v>
      </c>
      <c r="D48" s="3" t="s">
        <v>45</v>
      </c>
      <c r="E48" s="3" t="s">
        <v>1909</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hidden="1" x14ac:dyDescent="0.2">
      <c r="A49" s="1" t="s">
        <v>986</v>
      </c>
      <c r="B49" s="23">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hidden="1" x14ac:dyDescent="0.2">
      <c r="A50" s="1" t="s">
        <v>987</v>
      </c>
      <c r="B50" s="23">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
      <c r="A51" s="1" t="s">
        <v>988</v>
      </c>
      <c r="B51" s="23">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
      <c r="A52" s="1" t="s">
        <v>989</v>
      </c>
      <c r="B52" s="23">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hidden="1" x14ac:dyDescent="0.2">
      <c r="A53" s="1" t="s">
        <v>990</v>
      </c>
      <c r="B53" s="23">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hidden="1" x14ac:dyDescent="0.2">
      <c r="A54" s="1" t="s">
        <v>991</v>
      </c>
      <c r="B54" s="23">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hidden="1" x14ac:dyDescent="0.2">
      <c r="A55" s="1" t="s">
        <v>992</v>
      </c>
      <c r="B55" s="23">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hidden="1" x14ac:dyDescent="0.2">
      <c r="A56" s="1" t="s">
        <v>993</v>
      </c>
      <c r="B56" s="23">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
      <c r="A57" s="1" t="s">
        <v>994</v>
      </c>
      <c r="B57" s="23">
        <v>41416</v>
      </c>
      <c r="C57" s="3" t="str">
        <f t="shared" si="0"/>
        <v>2013</v>
      </c>
      <c r="D57" s="3" t="s">
        <v>392</v>
      </c>
      <c r="E57" s="3" t="s">
        <v>1900</v>
      </c>
      <c r="F57" s="3" t="s">
        <v>1879</v>
      </c>
      <c r="G57" s="3" t="s">
        <v>1880</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hidden="1" x14ac:dyDescent="0.2">
      <c r="A58" s="1" t="s">
        <v>995</v>
      </c>
      <c r="B58" s="23">
        <v>41416</v>
      </c>
      <c r="C58" s="3" t="str">
        <f t="shared" si="0"/>
        <v>2013</v>
      </c>
      <c r="D58" s="3" t="s">
        <v>461</v>
      </c>
      <c r="E58" s="3" t="s">
        <v>1912</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
      <c r="A59" s="1" t="s">
        <v>996</v>
      </c>
      <c r="B59" s="23">
        <v>41417</v>
      </c>
      <c r="C59" s="3" t="str">
        <f t="shared" si="0"/>
        <v>2013</v>
      </c>
      <c r="D59" s="3" t="s">
        <v>839</v>
      </c>
      <c r="E59" s="3" t="s">
        <v>1926</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hidden="1" x14ac:dyDescent="0.2">
      <c r="A60" s="1" t="s">
        <v>997</v>
      </c>
      <c r="B60" s="23">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
      <c r="A61" s="1" t="s">
        <v>998</v>
      </c>
      <c r="B61" s="23">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hidden="1" x14ac:dyDescent="0.2">
      <c r="A62" s="1" t="s">
        <v>999</v>
      </c>
      <c r="B62" s="23">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hidden="1" x14ac:dyDescent="0.2">
      <c r="A63" s="1" t="s">
        <v>1000</v>
      </c>
      <c r="B63" s="23">
        <v>41423</v>
      </c>
      <c r="C63" s="3" t="str">
        <f t="shared" si="0"/>
        <v>2013</v>
      </c>
      <c r="D63" s="3" t="s">
        <v>706</v>
      </c>
      <c r="E63" s="3" t="s">
        <v>1886</v>
      </c>
      <c r="F63" s="3" t="s">
        <v>1879</v>
      </c>
      <c r="G63" s="3" t="s">
        <v>1880</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hidden="1" x14ac:dyDescent="0.2">
      <c r="A64" s="1" t="s">
        <v>1001</v>
      </c>
      <c r="B64" s="23">
        <v>41423</v>
      </c>
      <c r="C64" s="3" t="str">
        <f t="shared" si="0"/>
        <v>2013</v>
      </c>
      <c r="D64" s="3" t="s">
        <v>171</v>
      </c>
      <c r="E64" s="3" t="s">
        <v>1918</v>
      </c>
      <c r="F64" s="3" t="s">
        <v>1879</v>
      </c>
      <c r="G64" s="3" t="s">
        <v>1880</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hidden="1" x14ac:dyDescent="0.2">
      <c r="A65" s="1" t="s">
        <v>1002</v>
      </c>
      <c r="B65" s="23">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
      <c r="A66" s="1" t="s">
        <v>1003</v>
      </c>
      <c r="B66" s="23">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hidden="1" x14ac:dyDescent="0.2">
      <c r="A67" s="1" t="s">
        <v>1004</v>
      </c>
      <c r="B67" s="23">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hidden="1" x14ac:dyDescent="0.2">
      <c r="A68" s="1" t="s">
        <v>1005</v>
      </c>
      <c r="B68" s="23">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hidden="1" x14ac:dyDescent="0.2">
      <c r="A69" s="1" t="s">
        <v>1006</v>
      </c>
      <c r="B69" s="23">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
      <c r="A70" s="1" t="s">
        <v>1007</v>
      </c>
      <c r="B70" s="23">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hidden="1" x14ac:dyDescent="0.2">
      <c r="A71" s="1" t="s">
        <v>1008</v>
      </c>
      <c r="B71" s="23">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hidden="1" x14ac:dyDescent="0.2">
      <c r="A72" s="1" t="s">
        <v>1009</v>
      </c>
      <c r="B72" s="23">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hidden="1" x14ac:dyDescent="0.2">
      <c r="A73" s="1" t="s">
        <v>1010</v>
      </c>
      <c r="B73" s="23">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hidden="1" x14ac:dyDescent="0.2">
      <c r="A74" s="1" t="s">
        <v>1011</v>
      </c>
      <c r="B74" s="23">
        <v>41434</v>
      </c>
      <c r="C74" s="3" t="str">
        <f t="shared" si="6"/>
        <v>2013</v>
      </c>
      <c r="D74" s="3" t="s">
        <v>343</v>
      </c>
      <c r="E74" s="3" t="s">
        <v>1916</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hidden="1" x14ac:dyDescent="0.2">
      <c r="A75" s="1" t="s">
        <v>1012</v>
      </c>
      <c r="B75" s="23">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hidden="1" x14ac:dyDescent="0.2">
      <c r="A76" s="1" t="s">
        <v>1013</v>
      </c>
      <c r="B76" s="23">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hidden="1" x14ac:dyDescent="0.2">
      <c r="A77" s="1" t="s">
        <v>1014</v>
      </c>
      <c r="B77" s="23">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hidden="1" x14ac:dyDescent="0.2">
      <c r="A78" s="1" t="s">
        <v>1015</v>
      </c>
      <c r="B78" s="23">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hidden="1" x14ac:dyDescent="0.2">
      <c r="A79" s="1" t="s">
        <v>1016</v>
      </c>
      <c r="B79" s="23">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hidden="1" x14ac:dyDescent="0.2">
      <c r="A80" s="1" t="s">
        <v>1017</v>
      </c>
      <c r="B80" s="23">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
      <c r="A81" s="1" t="s">
        <v>1018</v>
      </c>
      <c r="B81" s="23">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hidden="1" x14ac:dyDescent="0.2">
      <c r="A82" s="1" t="s">
        <v>1019</v>
      </c>
      <c r="B82" s="23">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hidden="1" x14ac:dyDescent="0.2">
      <c r="A83" s="1" t="s">
        <v>1020</v>
      </c>
      <c r="B83" s="23">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
      <c r="A84" s="1" t="s">
        <v>1021</v>
      </c>
      <c r="B84" s="23">
        <v>41450</v>
      </c>
      <c r="C84" s="3" t="str">
        <f t="shared" si="6"/>
        <v>2013</v>
      </c>
      <c r="D84" s="3" t="s">
        <v>479</v>
      </c>
      <c r="E84" s="3" t="s">
        <v>1904</v>
      </c>
      <c r="F84" s="3" t="s">
        <v>1879</v>
      </c>
      <c r="G84" s="3" t="s">
        <v>1880</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hidden="1" x14ac:dyDescent="0.2">
      <c r="A85" s="1" t="s">
        <v>1022</v>
      </c>
      <c r="B85" s="23">
        <v>41451</v>
      </c>
      <c r="C85" s="3" t="str">
        <f t="shared" si="6"/>
        <v>2013</v>
      </c>
      <c r="D85" s="3" t="s">
        <v>406</v>
      </c>
      <c r="E85" s="3" t="s">
        <v>1901</v>
      </c>
      <c r="F85" s="3" t="s">
        <v>1879</v>
      </c>
      <c r="G85" s="3" t="s">
        <v>1880</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hidden="1" x14ac:dyDescent="0.2">
      <c r="A86" s="1" t="s">
        <v>1023</v>
      </c>
      <c r="B86" s="23">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hidden="1" x14ac:dyDescent="0.2">
      <c r="A87" s="1" t="s">
        <v>1024</v>
      </c>
      <c r="B87" s="23">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hidden="1" x14ac:dyDescent="0.2">
      <c r="A88" s="1" t="s">
        <v>1025</v>
      </c>
      <c r="B88" s="23">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hidden="1" x14ac:dyDescent="0.2">
      <c r="A89" s="1" t="s">
        <v>1026</v>
      </c>
      <c r="B89" s="23">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hidden="1" x14ac:dyDescent="0.2">
      <c r="A90" s="1" t="s">
        <v>1027</v>
      </c>
      <c r="B90" s="23">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
      <c r="A91" s="1" t="s">
        <v>1028</v>
      </c>
      <c r="B91" s="23">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hidden="1" x14ac:dyDescent="0.2">
      <c r="A92" s="1" t="s">
        <v>1029</v>
      </c>
      <c r="B92" s="23">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hidden="1" x14ac:dyDescent="0.2">
      <c r="A93" s="1" t="s">
        <v>862</v>
      </c>
      <c r="B93" s="23">
        <v>41460</v>
      </c>
      <c r="C93" s="3" t="str">
        <f t="shared" si="6"/>
        <v>2013</v>
      </c>
      <c r="D93" s="3" t="s">
        <v>425</v>
      </c>
      <c r="E93" s="3" t="s">
        <v>1928</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hidden="1" x14ac:dyDescent="0.2">
      <c r="A94" s="1" t="s">
        <v>863</v>
      </c>
      <c r="B94" s="23">
        <v>41460</v>
      </c>
      <c r="C94" s="3" t="str">
        <f t="shared" si="6"/>
        <v>2013</v>
      </c>
      <c r="D94" s="3" t="s">
        <v>425</v>
      </c>
      <c r="E94" s="3" t="s">
        <v>1928</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hidden="1" x14ac:dyDescent="0.2">
      <c r="A95" s="1" t="s">
        <v>1030</v>
      </c>
      <c r="B95" s="23">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hidden="1" x14ac:dyDescent="0.2">
      <c r="A96" s="1" t="s">
        <v>1031</v>
      </c>
      <c r="B96" s="23">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hidden="1" x14ac:dyDescent="0.2">
      <c r="A97" s="1" t="s">
        <v>1032</v>
      </c>
      <c r="B97" s="23">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hidden="1" x14ac:dyDescent="0.2">
      <c r="A98" s="1" t="s">
        <v>864</v>
      </c>
      <c r="B98" s="23">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hidden="1" x14ac:dyDescent="0.2">
      <c r="A99" s="1" t="s">
        <v>865</v>
      </c>
      <c r="B99" s="23">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hidden="1" x14ac:dyDescent="0.2">
      <c r="A100" s="1" t="s">
        <v>1033</v>
      </c>
      <c r="B100" s="23">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hidden="1" x14ac:dyDescent="0.2">
      <c r="A101" s="1" t="s">
        <v>1034</v>
      </c>
      <c r="B101" s="23">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hidden="1" x14ac:dyDescent="0.2">
      <c r="A102" s="1" t="s">
        <v>1035</v>
      </c>
      <c r="B102" s="23">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hidden="1" x14ac:dyDescent="0.2">
      <c r="A103" s="1" t="s">
        <v>1036</v>
      </c>
      <c r="B103" s="23">
        <v>41473</v>
      </c>
      <c r="C103" s="3" t="str">
        <f t="shared" si="6"/>
        <v>2013</v>
      </c>
      <c r="D103" s="3" t="s">
        <v>829</v>
      </c>
      <c r="E103" s="3" t="s">
        <v>1927</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hidden="1" x14ac:dyDescent="0.2">
      <c r="A104" s="1" t="s">
        <v>1037</v>
      </c>
      <c r="B104" s="23">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hidden="1" x14ac:dyDescent="0.2">
      <c r="A105" s="1" t="s">
        <v>1038</v>
      </c>
      <c r="B105" s="23">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hidden="1" x14ac:dyDescent="0.2">
      <c r="A106" s="1" t="s">
        <v>1039</v>
      </c>
      <c r="B106" s="23">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hidden="1" x14ac:dyDescent="0.2">
      <c r="A107" s="1" t="s">
        <v>1040</v>
      </c>
      <c r="B107" s="23">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hidden="1" x14ac:dyDescent="0.2">
      <c r="A108" s="1" t="s">
        <v>1041</v>
      </c>
      <c r="B108" s="23">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
      <c r="A109" s="1" t="s">
        <v>1042</v>
      </c>
      <c r="B109" s="23">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hidden="1" x14ac:dyDescent="0.2">
      <c r="A110" s="1" t="s">
        <v>1043</v>
      </c>
      <c r="B110" s="23">
        <v>41481</v>
      </c>
      <c r="C110" s="3" t="str">
        <f t="shared" si="6"/>
        <v>2013</v>
      </c>
      <c r="D110" s="3" t="s">
        <v>395</v>
      </c>
      <c r="E110" s="3" t="s">
        <v>1891</v>
      </c>
      <c r="F110" s="3" t="s">
        <v>1879</v>
      </c>
      <c r="G110" s="3" t="s">
        <v>1880</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hidden="1" x14ac:dyDescent="0.2">
      <c r="A111" s="1" t="s">
        <v>1044</v>
      </c>
      <c r="B111" s="23">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hidden="1" x14ac:dyDescent="0.2">
      <c r="A112" s="1" t="s">
        <v>1045</v>
      </c>
      <c r="B112" s="23">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
      <c r="A113" s="1" t="s">
        <v>1046</v>
      </c>
      <c r="B113" s="23">
        <v>41483</v>
      </c>
      <c r="C113" s="3" t="str">
        <f t="shared" si="6"/>
        <v>2013</v>
      </c>
      <c r="D113" s="3" t="s">
        <v>392</v>
      </c>
      <c r="E113" s="3" t="s">
        <v>1900</v>
      </c>
      <c r="F113" s="3" t="s">
        <v>1879</v>
      </c>
      <c r="G113" s="3" t="s">
        <v>1880</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hidden="1" x14ac:dyDescent="0.2">
      <c r="A114" s="1" t="s">
        <v>1047</v>
      </c>
      <c r="B114" s="23">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hidden="1" x14ac:dyDescent="0.2">
      <c r="A115" s="1" t="s">
        <v>1048</v>
      </c>
      <c r="B115" s="23">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hidden="1" x14ac:dyDescent="0.2">
      <c r="A116" s="1" t="s">
        <v>866</v>
      </c>
      <c r="B116" s="23">
        <v>41486</v>
      </c>
      <c r="C116" s="3" t="str">
        <f t="shared" si="6"/>
        <v>2013</v>
      </c>
      <c r="D116" s="3" t="s">
        <v>761</v>
      </c>
      <c r="E116" s="3" t="s">
        <v>1906</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hidden="1" x14ac:dyDescent="0.2">
      <c r="A117" s="1" t="s">
        <v>867</v>
      </c>
      <c r="B117" s="23">
        <v>41486</v>
      </c>
      <c r="C117" s="3" t="str">
        <f t="shared" si="6"/>
        <v>2013</v>
      </c>
      <c r="D117" s="3" t="s">
        <v>761</v>
      </c>
      <c r="E117" s="3" t="s">
        <v>1907</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hidden="1" x14ac:dyDescent="0.2">
      <c r="A118" s="1" t="s">
        <v>1049</v>
      </c>
      <c r="B118" s="23">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hidden="1" x14ac:dyDescent="0.2">
      <c r="A119" s="1" t="s">
        <v>1050</v>
      </c>
      <c r="B119" s="23">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hidden="1" x14ac:dyDescent="0.2">
      <c r="A120" s="1" t="s">
        <v>1051</v>
      </c>
      <c r="B120" s="23">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
      <c r="A121" s="1" t="s">
        <v>1052</v>
      </c>
      <c r="B121" s="23">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hidden="1" x14ac:dyDescent="0.2">
      <c r="A122" s="1" t="s">
        <v>1053</v>
      </c>
      <c r="B122" s="23">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hidden="1" x14ac:dyDescent="0.2">
      <c r="A123" s="1" t="s">
        <v>1054</v>
      </c>
      <c r="B123" s="23">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hidden="1" x14ac:dyDescent="0.2">
      <c r="A124" s="1" t="s">
        <v>1055</v>
      </c>
      <c r="B124" s="23">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hidden="1" x14ac:dyDescent="0.2">
      <c r="A125" s="1" t="s">
        <v>1056</v>
      </c>
      <c r="B125" s="23">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hidden="1" x14ac:dyDescent="0.2">
      <c r="A126" s="1" t="s">
        <v>1057</v>
      </c>
      <c r="B126" s="23">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hidden="1" x14ac:dyDescent="0.2">
      <c r="A127" s="1" t="s">
        <v>1058</v>
      </c>
      <c r="B127" s="23">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hidden="1" x14ac:dyDescent="0.2">
      <c r="A128" s="1" t="s">
        <v>1059</v>
      </c>
      <c r="B128" s="23">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hidden="1" x14ac:dyDescent="0.2">
      <c r="A129" s="1" t="s">
        <v>1060</v>
      </c>
      <c r="B129" s="23">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
      <c r="A130" s="1" t="s">
        <v>1061</v>
      </c>
      <c r="B130" s="23">
        <v>41503</v>
      </c>
      <c r="C130" s="3" t="str">
        <f t="shared" si="6"/>
        <v>2013</v>
      </c>
      <c r="D130" s="3" t="s">
        <v>291</v>
      </c>
      <c r="E130" s="3" t="s">
        <v>1888</v>
      </c>
      <c r="F130" s="3" t="s">
        <v>1879</v>
      </c>
      <c r="G130" s="3" t="s">
        <v>1880</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hidden="1" x14ac:dyDescent="0.2">
      <c r="A131" s="1" t="s">
        <v>1062</v>
      </c>
      <c r="B131" s="23">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
      <c r="A132" s="1" t="s">
        <v>1063</v>
      </c>
      <c r="B132" s="23">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hidden="1" x14ac:dyDescent="0.2">
      <c r="A133" s="1" t="s">
        <v>1064</v>
      </c>
      <c r="B133" s="23">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hidden="1" x14ac:dyDescent="0.2">
      <c r="A134" s="1" t="s">
        <v>1065</v>
      </c>
      <c r="B134" s="23">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hidden="1" x14ac:dyDescent="0.2">
      <c r="A135" s="1" t="s">
        <v>1066</v>
      </c>
      <c r="B135" s="23">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hidden="1" x14ac:dyDescent="0.2">
      <c r="A136" s="1" t="s">
        <v>1067</v>
      </c>
      <c r="B136" s="23">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hidden="1" x14ac:dyDescent="0.2">
      <c r="A137" s="1" t="s">
        <v>1068</v>
      </c>
      <c r="B137" s="23">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hidden="1" x14ac:dyDescent="0.2">
      <c r="A138" s="1" t="s">
        <v>1069</v>
      </c>
      <c r="B138" s="23">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hidden="1" x14ac:dyDescent="0.2">
      <c r="A139" s="1" t="s">
        <v>1070</v>
      </c>
      <c r="B139" s="23">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hidden="1" x14ac:dyDescent="0.2">
      <c r="A140" s="1" t="s">
        <v>1071</v>
      </c>
      <c r="B140" s="23">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hidden="1" x14ac:dyDescent="0.2">
      <c r="A141" s="1" t="s">
        <v>1072</v>
      </c>
      <c r="B141" s="23">
        <v>41518</v>
      </c>
      <c r="C141" s="3" t="str">
        <f t="shared" si="12"/>
        <v>2013</v>
      </c>
      <c r="D141" s="3" t="s">
        <v>219</v>
      </c>
      <c r="E141" s="3" t="s">
        <v>1889</v>
      </c>
      <c r="F141" s="3" t="s">
        <v>1879</v>
      </c>
      <c r="G141" s="3" t="s">
        <v>1880</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hidden="1" x14ac:dyDescent="0.2">
      <c r="A142" s="1" t="s">
        <v>1073</v>
      </c>
      <c r="B142" s="23">
        <v>41519</v>
      </c>
      <c r="C142" s="3" t="str">
        <f t="shared" si="12"/>
        <v>2013</v>
      </c>
      <c r="D142" s="3" t="s">
        <v>453</v>
      </c>
      <c r="E142" s="3" t="s">
        <v>1910</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hidden="1" x14ac:dyDescent="0.2">
      <c r="A143" s="1" t="s">
        <v>1074</v>
      </c>
      <c r="B143" s="23">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hidden="1" x14ac:dyDescent="0.2">
      <c r="A144" s="1" t="s">
        <v>1075</v>
      </c>
      <c r="B144" s="23">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hidden="1" x14ac:dyDescent="0.2">
      <c r="A145" s="1" t="s">
        <v>1076</v>
      </c>
      <c r="B145" s="23">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hidden="1" x14ac:dyDescent="0.2">
      <c r="A146" s="1" t="s">
        <v>1077</v>
      </c>
      <c r="B146" s="23">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hidden="1" x14ac:dyDescent="0.2">
      <c r="A147" s="1" t="s">
        <v>1078</v>
      </c>
      <c r="B147" s="23">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hidden="1" x14ac:dyDescent="0.2">
      <c r="A148" s="1" t="s">
        <v>1079</v>
      </c>
      <c r="B148" s="23">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hidden="1" x14ac:dyDescent="0.2">
      <c r="A149" s="1" t="s">
        <v>1080</v>
      </c>
      <c r="B149" s="23">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hidden="1" x14ac:dyDescent="0.2">
      <c r="A150" s="1" t="s">
        <v>1081</v>
      </c>
      <c r="B150" s="23">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hidden="1" x14ac:dyDescent="0.2">
      <c r="A151" s="1" t="s">
        <v>1082</v>
      </c>
      <c r="B151" s="23">
        <v>41531</v>
      </c>
      <c r="C151" s="3" t="str">
        <f t="shared" si="12"/>
        <v>2013</v>
      </c>
      <c r="D151" s="3" t="s">
        <v>321</v>
      </c>
      <c r="E151" s="3" t="s">
        <v>1892</v>
      </c>
      <c r="F151" s="3" t="s">
        <v>1879</v>
      </c>
      <c r="G151" s="3" t="s">
        <v>1880</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
      <c r="A152" s="1" t="s">
        <v>1083</v>
      </c>
      <c r="B152" s="23">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hidden="1" x14ac:dyDescent="0.2">
      <c r="A153" s="1" t="s">
        <v>1084</v>
      </c>
      <c r="B153" s="23">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hidden="1" x14ac:dyDescent="0.2">
      <c r="A154" s="1" t="s">
        <v>1085</v>
      </c>
      <c r="B154" s="23">
        <v>41537</v>
      </c>
      <c r="C154" s="3" t="str">
        <f t="shared" si="12"/>
        <v>2013</v>
      </c>
      <c r="D154" s="3" t="s">
        <v>812</v>
      </c>
      <c r="E154" s="3" t="s">
        <v>1916</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
      <c r="A155" s="1" t="s">
        <v>1086</v>
      </c>
      <c r="B155" s="23">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hidden="1" x14ac:dyDescent="0.2">
      <c r="A156" s="1" t="s">
        <v>1087</v>
      </c>
      <c r="B156" s="23">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
      <c r="A157" s="1" t="s">
        <v>1088</v>
      </c>
      <c r="B157" s="23">
        <v>41543</v>
      </c>
      <c r="C157" s="3" t="str">
        <f t="shared" si="12"/>
        <v>2013</v>
      </c>
      <c r="D157" s="3" t="s">
        <v>479</v>
      </c>
      <c r="E157" s="3" t="s">
        <v>1904</v>
      </c>
      <c r="F157" s="3" t="s">
        <v>1879</v>
      </c>
      <c r="G157" s="3" t="s">
        <v>1880</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hidden="1" x14ac:dyDescent="0.2">
      <c r="A158" s="1" t="s">
        <v>1089</v>
      </c>
      <c r="B158" s="23">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hidden="1" x14ac:dyDescent="0.2">
      <c r="A159" s="1" t="s">
        <v>1090</v>
      </c>
      <c r="B159" s="23">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hidden="1" x14ac:dyDescent="0.2">
      <c r="A160" s="1" t="s">
        <v>1091</v>
      </c>
      <c r="B160" s="23">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hidden="1" x14ac:dyDescent="0.2">
      <c r="A161" s="1" t="s">
        <v>1092</v>
      </c>
      <c r="B161" s="23">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hidden="1" x14ac:dyDescent="0.2">
      <c r="A162" s="1" t="s">
        <v>1093</v>
      </c>
      <c r="B162" s="23">
        <v>41550</v>
      </c>
      <c r="C162" s="3" t="str">
        <f t="shared" si="12"/>
        <v>2013</v>
      </c>
      <c r="D162" s="3" t="s">
        <v>395</v>
      </c>
      <c r="E162" s="3" t="s">
        <v>1891</v>
      </c>
      <c r="F162" s="3" t="s">
        <v>1879</v>
      </c>
      <c r="G162" s="3" t="s">
        <v>1880</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hidden="1" x14ac:dyDescent="0.2">
      <c r="A163" s="1" t="s">
        <v>1094</v>
      </c>
      <c r="B163" s="23">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hidden="1" x14ac:dyDescent="0.2">
      <c r="A164" s="1" t="s">
        <v>1095</v>
      </c>
      <c r="B164" s="23">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
      <c r="A165" s="1" t="s">
        <v>1096</v>
      </c>
      <c r="B165" s="23">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hidden="1" x14ac:dyDescent="0.2">
      <c r="A166" s="1" t="s">
        <v>1097</v>
      </c>
      <c r="B166" s="23">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hidden="1" x14ac:dyDescent="0.2">
      <c r="A167" s="1" t="s">
        <v>1098</v>
      </c>
      <c r="B167" s="23">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hidden="1" x14ac:dyDescent="0.2">
      <c r="A168" s="1" t="s">
        <v>868</v>
      </c>
      <c r="B168" s="23">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hidden="1" x14ac:dyDescent="0.2">
      <c r="A169" s="1" t="s">
        <v>869</v>
      </c>
      <c r="B169" s="23">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hidden="1" x14ac:dyDescent="0.2">
      <c r="A170" s="1" t="s">
        <v>1099</v>
      </c>
      <c r="B170" s="23">
        <v>41558</v>
      </c>
      <c r="C170" s="3" t="str">
        <f t="shared" si="12"/>
        <v>2013</v>
      </c>
      <c r="D170" s="3" t="s">
        <v>774</v>
      </c>
      <c r="E170" s="3" t="s">
        <v>1910</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
      <c r="A171" s="1" t="s">
        <v>870</v>
      </c>
      <c r="B171" s="23">
        <v>41560</v>
      </c>
      <c r="C171" s="3" t="str">
        <f t="shared" si="12"/>
        <v>2013</v>
      </c>
      <c r="D171" s="3" t="s">
        <v>279</v>
      </c>
      <c r="E171" s="3" t="s">
        <v>1890</v>
      </c>
      <c r="F171" s="3" t="s">
        <v>1879</v>
      </c>
      <c r="G171" s="3" t="s">
        <v>1880</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
      <c r="A172" s="1" t="s">
        <v>871</v>
      </c>
      <c r="B172" s="23">
        <v>41560</v>
      </c>
      <c r="C172" s="3" t="str">
        <f t="shared" si="12"/>
        <v>2013</v>
      </c>
      <c r="D172" s="3" t="s">
        <v>279</v>
      </c>
      <c r="E172" s="3" t="s">
        <v>1890</v>
      </c>
      <c r="F172" s="3" t="s">
        <v>1879</v>
      </c>
      <c r="G172" s="3" t="s">
        <v>1880</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hidden="1" x14ac:dyDescent="0.2">
      <c r="A173" s="1" t="s">
        <v>1100</v>
      </c>
      <c r="B173" s="23">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hidden="1" x14ac:dyDescent="0.2">
      <c r="A174" s="1" t="s">
        <v>1101</v>
      </c>
      <c r="B174" s="23">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hidden="1" x14ac:dyDescent="0.2">
      <c r="A175" s="1" t="s">
        <v>1102</v>
      </c>
      <c r="B175" s="23">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hidden="1" x14ac:dyDescent="0.2">
      <c r="A176" s="1" t="s">
        <v>1103</v>
      </c>
      <c r="B176" s="23">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hidden="1" x14ac:dyDescent="0.2">
      <c r="A177" s="1" t="s">
        <v>1104</v>
      </c>
      <c r="B177" s="23">
        <v>41568</v>
      </c>
      <c r="C177" s="3" t="str">
        <f t="shared" si="12"/>
        <v>2013</v>
      </c>
      <c r="D177" s="3" t="s">
        <v>774</v>
      </c>
      <c r="E177" s="3" t="s">
        <v>1909</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hidden="1" x14ac:dyDescent="0.2">
      <c r="A178" s="1" t="s">
        <v>1105</v>
      </c>
      <c r="B178" s="23">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hidden="1" x14ac:dyDescent="0.2">
      <c r="A179" s="1" t="s">
        <v>1106</v>
      </c>
      <c r="B179" s="23">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hidden="1" x14ac:dyDescent="0.2">
      <c r="A180" s="1" t="s">
        <v>1107</v>
      </c>
      <c r="B180" s="23">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hidden="1" x14ac:dyDescent="0.2">
      <c r="A181" s="1" t="s">
        <v>1108</v>
      </c>
      <c r="B181" s="23">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hidden="1" x14ac:dyDescent="0.2">
      <c r="A182" s="1" t="s">
        <v>1109</v>
      </c>
      <c r="B182" s="23">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hidden="1" x14ac:dyDescent="0.2">
      <c r="A183" s="1" t="s">
        <v>1110</v>
      </c>
      <c r="B183" s="23">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hidden="1" x14ac:dyDescent="0.2">
      <c r="A184" s="1" t="s">
        <v>1111</v>
      </c>
      <c r="B184" s="23">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hidden="1" x14ac:dyDescent="0.2">
      <c r="A185" s="1" t="s">
        <v>1112</v>
      </c>
      <c r="B185" s="23">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hidden="1" x14ac:dyDescent="0.2">
      <c r="A186" s="1" t="s">
        <v>1113</v>
      </c>
      <c r="B186" s="23">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hidden="1" x14ac:dyDescent="0.2">
      <c r="A187" s="1" t="s">
        <v>1114</v>
      </c>
      <c r="B187" s="23">
        <v>41583</v>
      </c>
      <c r="C187" s="3" t="str">
        <f t="shared" si="12"/>
        <v>2013</v>
      </c>
      <c r="D187" s="3" t="s">
        <v>718</v>
      </c>
      <c r="E187" s="3" t="s">
        <v>1898</v>
      </c>
      <c r="F187" s="3" t="s">
        <v>1879</v>
      </c>
      <c r="G187" s="3" t="s">
        <v>1880</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hidden="1" x14ac:dyDescent="0.2">
      <c r="A188" s="1" t="s">
        <v>1115</v>
      </c>
      <c r="B188" s="23">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hidden="1" x14ac:dyDescent="0.2">
      <c r="A189" s="1" t="s">
        <v>1116</v>
      </c>
      <c r="B189" s="23">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hidden="1" x14ac:dyDescent="0.2">
      <c r="A190" s="1" t="s">
        <v>1117</v>
      </c>
      <c r="B190" s="23">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hidden="1" x14ac:dyDescent="0.2">
      <c r="A191" s="1" t="s">
        <v>1118</v>
      </c>
      <c r="B191" s="23">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hidden="1" x14ac:dyDescent="0.2">
      <c r="A192" s="1" t="s">
        <v>1119</v>
      </c>
      <c r="B192" s="23">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hidden="1" x14ac:dyDescent="0.2">
      <c r="A193" s="1" t="s">
        <v>1120</v>
      </c>
      <c r="B193" s="23">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hidden="1" x14ac:dyDescent="0.2">
      <c r="A194" s="1" t="s">
        <v>1121</v>
      </c>
      <c r="B194" s="23">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hidden="1" x14ac:dyDescent="0.2">
      <c r="A195" s="1" t="s">
        <v>1122</v>
      </c>
      <c r="B195" s="23">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hidden="1" x14ac:dyDescent="0.2">
      <c r="A196" s="1" t="s">
        <v>1123</v>
      </c>
      <c r="B196" s="23">
        <v>41595</v>
      </c>
      <c r="C196" s="3" t="str">
        <f t="shared" si="12"/>
        <v>2013</v>
      </c>
      <c r="D196" s="3" t="s">
        <v>609</v>
      </c>
      <c r="E196" s="3" t="s">
        <v>1909</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hidden="1" x14ac:dyDescent="0.2">
      <c r="A197" s="1" t="s">
        <v>1124</v>
      </c>
      <c r="B197" s="23">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hidden="1" x14ac:dyDescent="0.2">
      <c r="A198" s="1" t="s">
        <v>1125</v>
      </c>
      <c r="B198" s="23">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hidden="1" x14ac:dyDescent="0.2">
      <c r="A199" s="1" t="s">
        <v>1126</v>
      </c>
      <c r="B199" s="23">
        <v>41596</v>
      </c>
      <c r="C199" s="3" t="str">
        <f t="shared" si="18"/>
        <v>2013</v>
      </c>
      <c r="D199" s="3" t="s">
        <v>608</v>
      </c>
      <c r="E199" s="1" t="s">
        <v>1899</v>
      </c>
      <c r="F199" s="3" t="s">
        <v>1879</v>
      </c>
      <c r="G199" s="3" t="s">
        <v>1880</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hidden="1" x14ac:dyDescent="0.2">
      <c r="A200" s="1" t="s">
        <v>1127</v>
      </c>
      <c r="B200" s="23">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hidden="1" x14ac:dyDescent="0.2">
      <c r="A201" s="1" t="s">
        <v>1128</v>
      </c>
      <c r="B201" s="23">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hidden="1" x14ac:dyDescent="0.2">
      <c r="A202" s="1" t="s">
        <v>1129</v>
      </c>
      <c r="B202" s="23">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hidden="1" x14ac:dyDescent="0.2">
      <c r="A203" s="1" t="s">
        <v>1130</v>
      </c>
      <c r="B203" s="23">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hidden="1" x14ac:dyDescent="0.2">
      <c r="A204" s="1" t="s">
        <v>1131</v>
      </c>
      <c r="B204" s="23">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hidden="1" x14ac:dyDescent="0.2">
      <c r="A205" s="1" t="s">
        <v>1132</v>
      </c>
      <c r="B205" s="23">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hidden="1" x14ac:dyDescent="0.2">
      <c r="A206" s="1" t="s">
        <v>1133</v>
      </c>
      <c r="B206" s="23">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hidden="1" x14ac:dyDescent="0.2">
      <c r="A207" s="1" t="s">
        <v>1134</v>
      </c>
      <c r="B207" s="23">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hidden="1" x14ac:dyDescent="0.2">
      <c r="A208" s="1" t="s">
        <v>1135</v>
      </c>
      <c r="B208" s="23">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
      <c r="A209" s="1" t="s">
        <v>1136</v>
      </c>
      <c r="B209" s="23">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hidden="1" x14ac:dyDescent="0.2">
      <c r="A210" s="1" t="s">
        <v>1137</v>
      </c>
      <c r="B210" s="23">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hidden="1" x14ac:dyDescent="0.2">
      <c r="A211" s="1" t="s">
        <v>1138</v>
      </c>
      <c r="B211" s="23">
        <v>41618</v>
      </c>
      <c r="C211" s="3" t="str">
        <f t="shared" si="18"/>
        <v>2013</v>
      </c>
      <c r="D211" s="3" t="s">
        <v>395</v>
      </c>
      <c r="E211" s="3" t="s">
        <v>1891</v>
      </c>
      <c r="F211" s="3" t="s">
        <v>1879</v>
      </c>
      <c r="G211" s="3" t="s">
        <v>1880</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hidden="1" x14ac:dyDescent="0.2">
      <c r="A212" s="1" t="s">
        <v>872</v>
      </c>
      <c r="B212" s="23">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hidden="1" x14ac:dyDescent="0.2">
      <c r="A213" s="1" t="s">
        <v>873</v>
      </c>
      <c r="B213" s="23">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
      <c r="A214" s="1" t="s">
        <v>1139</v>
      </c>
      <c r="B214" s="23">
        <v>41619</v>
      </c>
      <c r="C214" s="3" t="str">
        <f t="shared" si="18"/>
        <v>2013</v>
      </c>
      <c r="D214" s="3" t="s">
        <v>619</v>
      </c>
      <c r="E214" s="3" t="s">
        <v>1931</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hidden="1" x14ac:dyDescent="0.2">
      <c r="A215" s="1" t="s">
        <v>1140</v>
      </c>
      <c r="B215" s="23">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hidden="1" x14ac:dyDescent="0.2">
      <c r="A216" s="1" t="s">
        <v>1141</v>
      </c>
      <c r="B216" s="23">
        <v>41621</v>
      </c>
      <c r="C216" s="3" t="str">
        <f t="shared" si="18"/>
        <v>2013</v>
      </c>
      <c r="D216" s="3" t="s">
        <v>168</v>
      </c>
      <c r="E216" s="3" t="s">
        <v>1926</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hidden="1" x14ac:dyDescent="0.2">
      <c r="A217" s="1" t="s">
        <v>1142</v>
      </c>
      <c r="B217" s="23">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hidden="1" x14ac:dyDescent="0.2">
      <c r="A218" s="1" t="s">
        <v>1143</v>
      </c>
      <c r="B218" s="23">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hidden="1" x14ac:dyDescent="0.2">
      <c r="A219" s="1" t="s">
        <v>1144</v>
      </c>
      <c r="B219" s="23">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hidden="1" x14ac:dyDescent="0.2">
      <c r="A220" s="1" t="s">
        <v>1145</v>
      </c>
      <c r="B220" s="23">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hidden="1" x14ac:dyDescent="0.2">
      <c r="A221" s="1" t="s">
        <v>1146</v>
      </c>
      <c r="B221" s="23">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hidden="1" x14ac:dyDescent="0.2">
      <c r="A222" s="1" t="s">
        <v>1147</v>
      </c>
      <c r="B222" s="23">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hidden="1" x14ac:dyDescent="0.2">
      <c r="A223" s="1" t="s">
        <v>1148</v>
      </c>
      <c r="B223" s="23">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hidden="1" x14ac:dyDescent="0.2">
      <c r="A224" s="1" t="s">
        <v>1149</v>
      </c>
      <c r="B224" s="23">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hidden="1" x14ac:dyDescent="0.2">
      <c r="A225" s="1" t="s">
        <v>1150</v>
      </c>
      <c r="B225" s="23">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hidden="1" x14ac:dyDescent="0.2">
      <c r="A226" s="1" t="s">
        <v>1151</v>
      </c>
      <c r="B226" s="23">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hidden="1" x14ac:dyDescent="0.2">
      <c r="A227" s="1" t="s">
        <v>874</v>
      </c>
      <c r="B227" s="23">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hidden="1" x14ac:dyDescent="0.2">
      <c r="A228" s="1" t="s">
        <v>875</v>
      </c>
      <c r="B228" s="23">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
      <c r="A229" s="1" t="s">
        <v>1152</v>
      </c>
      <c r="B229" s="23">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hidden="1" x14ac:dyDescent="0.2">
      <c r="A230" s="1" t="s">
        <v>1153</v>
      </c>
      <c r="B230" s="23">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hidden="1" x14ac:dyDescent="0.2">
      <c r="A231" s="1" t="s">
        <v>1154</v>
      </c>
      <c r="B231" s="23">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hidden="1" x14ac:dyDescent="0.2">
      <c r="A232" s="1" t="s">
        <v>1155</v>
      </c>
      <c r="B232" s="23">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hidden="1" x14ac:dyDescent="0.2">
      <c r="A233" s="1" t="s">
        <v>876</v>
      </c>
      <c r="B233" s="23">
        <v>41649</v>
      </c>
      <c r="C233" s="3" t="str">
        <f t="shared" si="18"/>
        <v>2014</v>
      </c>
      <c r="D233" s="3" t="s">
        <v>763</v>
      </c>
      <c r="E233" s="3" t="s">
        <v>1916</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hidden="1" x14ac:dyDescent="0.2">
      <c r="A234" s="1" t="s">
        <v>877</v>
      </c>
      <c r="B234" s="23">
        <v>41649</v>
      </c>
      <c r="C234" s="3" t="str">
        <f t="shared" si="18"/>
        <v>2014</v>
      </c>
      <c r="D234" s="3" t="s">
        <v>763</v>
      </c>
      <c r="E234" s="3" t="s">
        <v>1916</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hidden="1" x14ac:dyDescent="0.2">
      <c r="A235" s="1" t="s">
        <v>1156</v>
      </c>
      <c r="B235" s="23">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hidden="1" x14ac:dyDescent="0.2">
      <c r="A236" s="1" t="s">
        <v>1157</v>
      </c>
      <c r="B236" s="23">
        <v>41652</v>
      </c>
      <c r="C236" s="3" t="str">
        <f t="shared" si="18"/>
        <v>2014</v>
      </c>
      <c r="D236" s="3" t="s">
        <v>294</v>
      </c>
      <c r="E236" s="3" t="s">
        <v>1920</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hidden="1" x14ac:dyDescent="0.2">
      <c r="A237" s="1" t="s">
        <v>1158</v>
      </c>
      <c r="B237" s="23">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hidden="1" x14ac:dyDescent="0.2">
      <c r="A238" s="1" t="s">
        <v>1159</v>
      </c>
      <c r="B238" s="23">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
      <c r="A239" s="1" t="s">
        <v>1160</v>
      </c>
      <c r="B239" s="23">
        <v>41654</v>
      </c>
      <c r="C239" s="3" t="str">
        <f t="shared" si="18"/>
        <v>2014</v>
      </c>
      <c r="D239" s="3" t="s">
        <v>479</v>
      </c>
      <c r="E239" s="3" t="s">
        <v>1904</v>
      </c>
      <c r="F239" s="3" t="s">
        <v>1879</v>
      </c>
      <c r="G239" s="3" t="s">
        <v>1880</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hidden="1" x14ac:dyDescent="0.2">
      <c r="A240" s="1" t="s">
        <v>1161</v>
      </c>
      <c r="B240" s="23">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
      <c r="A241" s="1" t="s">
        <v>1162</v>
      </c>
      <c r="B241" s="23">
        <v>41656</v>
      </c>
      <c r="C241" s="3" t="str">
        <f t="shared" si="18"/>
        <v>2014</v>
      </c>
      <c r="D241" s="3" t="s">
        <v>499</v>
      </c>
      <c r="E241" s="3" t="s">
        <v>1887</v>
      </c>
      <c r="F241" s="3" t="s">
        <v>1879</v>
      </c>
      <c r="G241" s="3" t="s">
        <v>1880</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hidden="1" x14ac:dyDescent="0.2">
      <c r="A242" s="1" t="s">
        <v>1163</v>
      </c>
      <c r="B242" s="23">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
      <c r="A243" s="1" t="s">
        <v>1164</v>
      </c>
      <c r="B243" s="23">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
      <c r="A244" s="1" t="s">
        <v>1165</v>
      </c>
      <c r="B244" s="23">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hidden="1" x14ac:dyDescent="0.2">
      <c r="A245" s="1" t="s">
        <v>1166</v>
      </c>
      <c r="B245" s="23">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
      <c r="A246" s="1" t="s">
        <v>1167</v>
      </c>
      <c r="B246" s="23">
        <v>41665</v>
      </c>
      <c r="C246" s="3" t="str">
        <f t="shared" si="18"/>
        <v>2014</v>
      </c>
      <c r="D246" s="3" t="s">
        <v>785</v>
      </c>
      <c r="E246" s="3" t="s">
        <v>1930</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hidden="1" x14ac:dyDescent="0.2">
      <c r="A247" s="1" t="s">
        <v>1168</v>
      </c>
      <c r="B247" s="23">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hidden="1" x14ac:dyDescent="0.2">
      <c r="A248" s="1" t="s">
        <v>1169</v>
      </c>
      <c r="B248" s="23">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hidden="1" x14ac:dyDescent="0.2">
      <c r="A249" s="1" t="s">
        <v>1170</v>
      </c>
      <c r="B249" s="23">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hidden="1" x14ac:dyDescent="0.2">
      <c r="A250" s="1" t="s">
        <v>1171</v>
      </c>
      <c r="B250" s="23">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hidden="1" x14ac:dyDescent="0.2">
      <c r="A251" s="1" t="s">
        <v>1172</v>
      </c>
      <c r="B251" s="23">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hidden="1" x14ac:dyDescent="0.2">
      <c r="A252" s="1" t="s">
        <v>1173</v>
      </c>
      <c r="B252" s="23">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hidden="1" x14ac:dyDescent="0.2">
      <c r="A253" s="1" t="s">
        <v>1174</v>
      </c>
      <c r="B253" s="23">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hidden="1" x14ac:dyDescent="0.2">
      <c r="A254" s="1" t="s">
        <v>878</v>
      </c>
      <c r="B254" s="23">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hidden="1" x14ac:dyDescent="0.2">
      <c r="A255" s="1" t="s">
        <v>879</v>
      </c>
      <c r="B255" s="23">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
      <c r="A256" s="1" t="s">
        <v>1175</v>
      </c>
      <c r="B256" s="23">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hidden="1" x14ac:dyDescent="0.2">
      <c r="A257" s="1" t="s">
        <v>1176</v>
      </c>
      <c r="B257" s="23">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hidden="1" x14ac:dyDescent="0.2">
      <c r="A258" s="1" t="s">
        <v>1177</v>
      </c>
      <c r="B258" s="23">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hidden="1" x14ac:dyDescent="0.2">
      <c r="A259" s="1" t="s">
        <v>1178</v>
      </c>
      <c r="B259" s="23">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hidden="1" x14ac:dyDescent="0.2">
      <c r="A260" s="1" t="s">
        <v>1179</v>
      </c>
      <c r="B260" s="23">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hidden="1" x14ac:dyDescent="0.2">
      <c r="A261" s="1" t="s">
        <v>1180</v>
      </c>
      <c r="B261" s="23">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
      <c r="A262" s="1" t="s">
        <v>1181</v>
      </c>
      <c r="B262" s="23">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hidden="1" x14ac:dyDescent="0.2">
      <c r="A263" s="1" t="s">
        <v>1182</v>
      </c>
      <c r="B263" s="23">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hidden="1" x14ac:dyDescent="0.2">
      <c r="A264" s="1" t="s">
        <v>1183</v>
      </c>
      <c r="B264" s="23">
        <v>41692</v>
      </c>
      <c r="C264" s="3" t="str">
        <f t="shared" si="24"/>
        <v>2014</v>
      </c>
      <c r="D264" s="3" t="s">
        <v>774</v>
      </c>
      <c r="E264" s="3" t="s">
        <v>1909</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hidden="1" x14ac:dyDescent="0.2">
      <c r="A265" s="1" t="s">
        <v>1184</v>
      </c>
      <c r="B265" s="23">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hidden="1" x14ac:dyDescent="0.2">
      <c r="A266" s="1" t="s">
        <v>1185</v>
      </c>
      <c r="B266" s="23">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hidden="1" x14ac:dyDescent="0.2">
      <c r="A267" s="1" t="s">
        <v>1186</v>
      </c>
      <c r="B267" s="23">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hidden="1" x14ac:dyDescent="0.2">
      <c r="A268" s="1" t="s">
        <v>1187</v>
      </c>
      <c r="B268" s="23">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hidden="1" x14ac:dyDescent="0.2">
      <c r="A269" s="1" t="s">
        <v>1188</v>
      </c>
      <c r="B269" s="23">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hidden="1" x14ac:dyDescent="0.2">
      <c r="A270" s="1" t="s">
        <v>1189</v>
      </c>
      <c r="B270" s="23">
        <v>41695</v>
      </c>
      <c r="C270" s="3" t="str">
        <f t="shared" si="24"/>
        <v>2014</v>
      </c>
      <c r="D270" s="3" t="s">
        <v>546</v>
      </c>
      <c r="E270" s="3" t="s">
        <v>1931</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hidden="1" x14ac:dyDescent="0.2">
      <c r="A271" s="1" t="s">
        <v>1190</v>
      </c>
      <c r="B271" s="23">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
      <c r="A272" s="1" t="s">
        <v>1191</v>
      </c>
      <c r="B272" s="23">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hidden="1" x14ac:dyDescent="0.2">
      <c r="A273" s="1" t="s">
        <v>1192</v>
      </c>
      <c r="B273" s="23">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hidden="1" x14ac:dyDescent="0.2">
      <c r="A274" s="1" t="s">
        <v>1193</v>
      </c>
      <c r="B274" s="23">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hidden="1" x14ac:dyDescent="0.2">
      <c r="A275" s="1" t="s">
        <v>1194</v>
      </c>
      <c r="B275" s="23">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hidden="1" x14ac:dyDescent="0.2">
      <c r="A276" s="1" t="s">
        <v>1195</v>
      </c>
      <c r="B276" s="23">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hidden="1" x14ac:dyDescent="0.2">
      <c r="A277" s="1" t="s">
        <v>1196</v>
      </c>
      <c r="B277" s="23">
        <v>41710</v>
      </c>
      <c r="C277" s="3" t="str">
        <f t="shared" si="24"/>
        <v>2014</v>
      </c>
      <c r="D277" s="3" t="s">
        <v>490</v>
      </c>
      <c r="E277" s="3" t="s">
        <v>1894</v>
      </c>
      <c r="F277" s="3" t="s">
        <v>1879</v>
      </c>
      <c r="G277" s="3" t="s">
        <v>1880</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hidden="1" x14ac:dyDescent="0.2">
      <c r="A278" s="1" t="s">
        <v>1197</v>
      </c>
      <c r="B278" s="23">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hidden="1" x14ac:dyDescent="0.2">
      <c r="A279" s="1" t="s">
        <v>1198</v>
      </c>
      <c r="B279" s="23">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hidden="1" x14ac:dyDescent="0.2">
      <c r="A280" s="1" t="s">
        <v>1199</v>
      </c>
      <c r="B280" s="23">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hidden="1" x14ac:dyDescent="0.2">
      <c r="A281" s="1" t="s">
        <v>1200</v>
      </c>
      <c r="B281" s="23">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hidden="1" x14ac:dyDescent="0.2">
      <c r="A282" s="1" t="s">
        <v>1201</v>
      </c>
      <c r="B282" s="23">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hidden="1" x14ac:dyDescent="0.2">
      <c r="A283" s="1" t="s">
        <v>1202</v>
      </c>
      <c r="B283" s="23">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hidden="1" x14ac:dyDescent="0.2">
      <c r="A284" s="1" t="s">
        <v>1203</v>
      </c>
      <c r="B284" s="23">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hidden="1" x14ac:dyDescent="0.2">
      <c r="A285" s="1" t="s">
        <v>1204</v>
      </c>
      <c r="B285" s="23">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hidden="1" x14ac:dyDescent="0.2">
      <c r="A286" s="1" t="s">
        <v>1205</v>
      </c>
      <c r="B286" s="23">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hidden="1" x14ac:dyDescent="0.2">
      <c r="A287" s="1" t="s">
        <v>1206</v>
      </c>
      <c r="B287" s="23">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hidden="1" x14ac:dyDescent="0.2">
      <c r="A288" s="1" t="s">
        <v>1207</v>
      </c>
      <c r="B288" s="23">
        <v>41730</v>
      </c>
      <c r="C288" s="3" t="str">
        <f t="shared" si="24"/>
        <v>2014</v>
      </c>
      <c r="D288" s="3" t="s">
        <v>763</v>
      </c>
      <c r="E288" s="3" t="s">
        <v>1916</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hidden="1" x14ac:dyDescent="0.2">
      <c r="A289" s="1" t="s">
        <v>1208</v>
      </c>
      <c r="B289" s="23">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hidden="1" x14ac:dyDescent="0.2">
      <c r="A290" s="1" t="s">
        <v>1209</v>
      </c>
      <c r="B290" s="23">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hidden="1" x14ac:dyDescent="0.2">
      <c r="A291" s="1" t="s">
        <v>1210</v>
      </c>
      <c r="B291" s="23">
        <v>41732</v>
      </c>
      <c r="C291" s="3" t="str">
        <f t="shared" si="24"/>
        <v>2014</v>
      </c>
      <c r="D291" s="3" t="s">
        <v>761</v>
      </c>
      <c r="E291" s="3" t="s">
        <v>1905</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hidden="1" x14ac:dyDescent="0.2">
      <c r="A292" s="1" t="s">
        <v>1211</v>
      </c>
      <c r="B292" s="23">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hidden="1" x14ac:dyDescent="0.2">
      <c r="A293" s="1" t="s">
        <v>1212</v>
      </c>
      <c r="B293" s="23">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hidden="1" x14ac:dyDescent="0.2">
      <c r="A294" s="1" t="s">
        <v>1213</v>
      </c>
      <c r="B294" s="23">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hidden="1" x14ac:dyDescent="0.2">
      <c r="A295" s="1" t="s">
        <v>1214</v>
      </c>
      <c r="B295" s="23">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
      <c r="A296" s="1" t="s">
        <v>1215</v>
      </c>
      <c r="B296" s="23">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
      <c r="A297" s="1" t="s">
        <v>1216</v>
      </c>
      <c r="B297" s="23">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hidden="1" x14ac:dyDescent="0.2">
      <c r="A298" s="1" t="s">
        <v>1217</v>
      </c>
      <c r="B298" s="23">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hidden="1" x14ac:dyDescent="0.2">
      <c r="A299" s="1" t="s">
        <v>1218</v>
      </c>
      <c r="B299" s="23">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hidden="1" x14ac:dyDescent="0.2">
      <c r="A300" s="1" t="s">
        <v>1219</v>
      </c>
      <c r="B300" s="23">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hidden="1" x14ac:dyDescent="0.2">
      <c r="A301" s="1" t="s">
        <v>1220</v>
      </c>
      <c r="B301" s="23">
        <v>41746</v>
      </c>
      <c r="C301" s="3" t="str">
        <f t="shared" si="24"/>
        <v>2014</v>
      </c>
      <c r="D301" s="3" t="s">
        <v>756</v>
      </c>
      <c r="E301" s="3" t="s">
        <v>1914</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hidden="1" x14ac:dyDescent="0.2">
      <c r="A302" s="1" t="s">
        <v>1221</v>
      </c>
      <c r="B302" s="23">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hidden="1" x14ac:dyDescent="0.2">
      <c r="A303" s="1" t="s">
        <v>1222</v>
      </c>
      <c r="B303" s="23">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
      <c r="A304" s="1" t="s">
        <v>1223</v>
      </c>
      <c r="B304" s="23">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hidden="1" x14ac:dyDescent="0.2">
      <c r="A305" s="1" t="s">
        <v>1224</v>
      </c>
      <c r="B305" s="23">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
      <c r="A306" s="1" t="s">
        <v>880</v>
      </c>
      <c r="B306" s="23">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
      <c r="A307" s="1" t="s">
        <v>881</v>
      </c>
      <c r="B307" s="23">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hidden="1" x14ac:dyDescent="0.2">
      <c r="A308" s="1" t="s">
        <v>1225</v>
      </c>
      <c r="B308" s="23">
        <v>41767</v>
      </c>
      <c r="C308" s="3" t="str">
        <f t="shared" si="24"/>
        <v>2014</v>
      </c>
      <c r="D308" s="3" t="s">
        <v>697</v>
      </c>
      <c r="E308" s="3" t="s">
        <v>1896</v>
      </c>
      <c r="F308" s="3" t="s">
        <v>1879</v>
      </c>
      <c r="G308" s="3" t="s">
        <v>1880</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hidden="1" x14ac:dyDescent="0.2">
      <c r="A309" s="1" t="s">
        <v>1226</v>
      </c>
      <c r="B309" s="23">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hidden="1" x14ac:dyDescent="0.2">
      <c r="A310" s="1" t="s">
        <v>1227</v>
      </c>
      <c r="B310" s="23">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
      <c r="A311" s="1" t="s">
        <v>1228</v>
      </c>
      <c r="B311" s="23">
        <v>41770</v>
      </c>
      <c r="C311" s="3" t="str">
        <f t="shared" si="24"/>
        <v>2014</v>
      </c>
      <c r="D311" s="3" t="s">
        <v>479</v>
      </c>
      <c r="E311" s="3" t="s">
        <v>1904</v>
      </c>
      <c r="F311" s="3" t="s">
        <v>1879</v>
      </c>
      <c r="G311" s="3" t="s">
        <v>1880</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hidden="1" x14ac:dyDescent="0.2">
      <c r="A312" s="1" t="s">
        <v>1229</v>
      </c>
      <c r="B312" s="23">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hidden="1" x14ac:dyDescent="0.2">
      <c r="A313" s="1" t="s">
        <v>1230</v>
      </c>
      <c r="B313" s="23">
        <v>41774</v>
      </c>
      <c r="C313" s="3" t="str">
        <f t="shared" si="24"/>
        <v>2014</v>
      </c>
      <c r="D313" s="3" t="s">
        <v>395</v>
      </c>
      <c r="E313" s="3" t="s">
        <v>1891</v>
      </c>
      <c r="F313" s="3" t="s">
        <v>1879</v>
      </c>
      <c r="G313" s="3" t="s">
        <v>1880</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hidden="1" x14ac:dyDescent="0.2">
      <c r="A314" s="1" t="s">
        <v>1231</v>
      </c>
      <c r="B314" s="23">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hidden="1" x14ac:dyDescent="0.2">
      <c r="A315" s="1" t="s">
        <v>1232</v>
      </c>
      <c r="B315" s="23">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hidden="1" x14ac:dyDescent="0.2">
      <c r="A316" s="1" t="s">
        <v>1233</v>
      </c>
      <c r="B316" s="23">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hidden="1" x14ac:dyDescent="0.2">
      <c r="A317" s="1" t="s">
        <v>1234</v>
      </c>
      <c r="B317" s="23">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
      <c r="A318" s="1" t="s">
        <v>1235</v>
      </c>
      <c r="B318" s="23">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hidden="1" x14ac:dyDescent="0.2">
      <c r="A319" s="1" t="s">
        <v>1236</v>
      </c>
      <c r="B319" s="23">
        <v>41788</v>
      </c>
      <c r="C319" s="3" t="str">
        <f t="shared" si="24"/>
        <v>2014</v>
      </c>
      <c r="D319" s="3" t="s">
        <v>747</v>
      </c>
      <c r="E319" s="3" t="s">
        <v>1913</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hidden="1" x14ac:dyDescent="0.2">
      <c r="A320" s="1" t="s">
        <v>1237</v>
      </c>
      <c r="B320" s="23">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hidden="1" x14ac:dyDescent="0.2">
      <c r="A321" s="1" t="s">
        <v>1238</v>
      </c>
      <c r="B321" s="23">
        <v>41792</v>
      </c>
      <c r="C321" s="3" t="str">
        <f t="shared" si="24"/>
        <v>2014</v>
      </c>
      <c r="D321" s="3" t="s">
        <v>635</v>
      </c>
      <c r="E321" s="3" t="s">
        <v>1919</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hidden="1" x14ac:dyDescent="0.2">
      <c r="A322" s="1" t="s">
        <v>1239</v>
      </c>
      <c r="B322" s="23">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
      <c r="A323" s="1" t="s">
        <v>1240</v>
      </c>
      <c r="B323" s="23">
        <v>41793</v>
      </c>
      <c r="C323" s="3" t="str">
        <f t="shared" si="24"/>
        <v>2014</v>
      </c>
      <c r="D323" s="3" t="s">
        <v>143</v>
      </c>
      <c r="E323" s="3" t="s">
        <v>1885</v>
      </c>
      <c r="F323" s="3" t="s">
        <v>1879</v>
      </c>
      <c r="G323" s="3" t="s">
        <v>1880</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hidden="1" x14ac:dyDescent="0.2">
      <c r="A324" s="1" t="s">
        <v>1241</v>
      </c>
      <c r="B324" s="23">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hidden="1" x14ac:dyDescent="0.2">
      <c r="A325" s="1" t="s">
        <v>1242</v>
      </c>
      <c r="B325" s="23">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hidden="1" x14ac:dyDescent="0.2">
      <c r="A326" s="1" t="s">
        <v>1243</v>
      </c>
      <c r="B326" s="23">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hidden="1" x14ac:dyDescent="0.2">
      <c r="A327" s="1" t="s">
        <v>1244</v>
      </c>
      <c r="B327" s="23">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hidden="1" x14ac:dyDescent="0.2">
      <c r="A328" s="1" t="s">
        <v>1245</v>
      </c>
      <c r="B328" s="23">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hidden="1" x14ac:dyDescent="0.2">
      <c r="A329" s="1" t="s">
        <v>1246</v>
      </c>
      <c r="B329" s="23">
        <v>41799</v>
      </c>
      <c r="C329" s="3" t="str">
        <f t="shared" si="30"/>
        <v>2014</v>
      </c>
      <c r="D329" s="3" t="s">
        <v>171</v>
      </c>
      <c r="E329" s="3" t="s">
        <v>1918</v>
      </c>
      <c r="F329" s="3" t="s">
        <v>1879</v>
      </c>
      <c r="G329" s="3" t="s">
        <v>1880</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hidden="1" x14ac:dyDescent="0.2">
      <c r="A330" s="1" t="s">
        <v>1247</v>
      </c>
      <c r="B330" s="23">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hidden="1" x14ac:dyDescent="0.2">
      <c r="A331" s="1" t="s">
        <v>1248</v>
      </c>
      <c r="B331" s="23">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hidden="1" x14ac:dyDescent="0.2">
      <c r="A332" s="1" t="s">
        <v>1249</v>
      </c>
      <c r="B332" s="23">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hidden="1" x14ac:dyDescent="0.2">
      <c r="A333" s="1" t="s">
        <v>1250</v>
      </c>
      <c r="B333" s="23">
        <v>41808</v>
      </c>
      <c r="C333" s="3" t="str">
        <f t="shared" si="30"/>
        <v>2014</v>
      </c>
      <c r="D333" s="3" t="s">
        <v>385</v>
      </c>
      <c r="E333" s="3" t="s">
        <v>1929</v>
      </c>
      <c r="F333" s="3" t="s">
        <v>1879</v>
      </c>
      <c r="G333" s="3" t="s">
        <v>1880</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hidden="1" x14ac:dyDescent="0.2">
      <c r="A334" s="1" t="s">
        <v>1251</v>
      </c>
      <c r="B334" s="23">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hidden="1" x14ac:dyDescent="0.2">
      <c r="A335" s="1" t="s">
        <v>1252</v>
      </c>
      <c r="B335" s="23">
        <v>41809</v>
      </c>
      <c r="C335" s="3" t="str">
        <f t="shared" si="30"/>
        <v>2014</v>
      </c>
      <c r="D335" s="3" t="s">
        <v>739</v>
      </c>
      <c r="E335" s="3" t="s">
        <v>1923</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hidden="1" x14ac:dyDescent="0.2">
      <c r="A336" s="1" t="s">
        <v>1253</v>
      </c>
      <c r="B336" s="23">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hidden="1" x14ac:dyDescent="0.2">
      <c r="A337" s="1" t="s">
        <v>1254</v>
      </c>
      <c r="B337" s="23">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hidden="1" x14ac:dyDescent="0.2">
      <c r="A338" s="1" t="s">
        <v>1255</v>
      </c>
      <c r="B338" s="23">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hidden="1" x14ac:dyDescent="0.2">
      <c r="A339" s="1" t="s">
        <v>1256</v>
      </c>
      <c r="B339" s="23">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hidden="1" x14ac:dyDescent="0.2">
      <c r="A340" s="1" t="s">
        <v>1257</v>
      </c>
      <c r="B340" s="23">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hidden="1" x14ac:dyDescent="0.2">
      <c r="A341" s="1" t="s">
        <v>1258</v>
      </c>
      <c r="B341" s="23">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hidden="1" x14ac:dyDescent="0.2">
      <c r="A342" s="1" t="s">
        <v>1259</v>
      </c>
      <c r="B342" s="23">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hidden="1" x14ac:dyDescent="0.2">
      <c r="A343" s="1" t="s">
        <v>882</v>
      </c>
      <c r="B343" s="23">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hidden="1" x14ac:dyDescent="0.2">
      <c r="A344" s="1" t="s">
        <v>883</v>
      </c>
      <c r="B344" s="23">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hidden="1" x14ac:dyDescent="0.2">
      <c r="A345" s="1" t="s">
        <v>1260</v>
      </c>
      <c r="B345" s="23">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hidden="1" x14ac:dyDescent="0.2">
      <c r="A346" s="1" t="s">
        <v>1261</v>
      </c>
      <c r="B346" s="23">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hidden="1" x14ac:dyDescent="0.2">
      <c r="A347" s="1" t="s">
        <v>1262</v>
      </c>
      <c r="B347" s="23">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hidden="1" x14ac:dyDescent="0.2">
      <c r="A348" s="1" t="s">
        <v>1263</v>
      </c>
      <c r="B348" s="23">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hidden="1" x14ac:dyDescent="0.2">
      <c r="A349" s="1" t="s">
        <v>1264</v>
      </c>
      <c r="B349" s="23">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hidden="1" x14ac:dyDescent="0.2">
      <c r="A350" s="1" t="s">
        <v>1265</v>
      </c>
      <c r="B350" s="23">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hidden="1" x14ac:dyDescent="0.2">
      <c r="A351" s="1" t="s">
        <v>1266</v>
      </c>
      <c r="B351" s="23">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hidden="1" x14ac:dyDescent="0.2">
      <c r="A352" s="1" t="s">
        <v>1267</v>
      </c>
      <c r="B352" s="23">
        <v>41835</v>
      </c>
      <c r="C352" s="3" t="str">
        <f t="shared" si="30"/>
        <v>2014</v>
      </c>
      <c r="D352" s="3" t="s">
        <v>734</v>
      </c>
      <c r="E352" s="3" t="s">
        <v>1931</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hidden="1" x14ac:dyDescent="0.2">
      <c r="A353" s="1" t="s">
        <v>1268</v>
      </c>
      <c r="B353" s="23">
        <v>41837</v>
      </c>
      <c r="C353" s="3" t="str">
        <f t="shared" si="30"/>
        <v>2014</v>
      </c>
      <c r="D353" s="3" t="s">
        <v>395</v>
      </c>
      <c r="E353" s="3" t="s">
        <v>1891</v>
      </c>
      <c r="F353" s="3" t="s">
        <v>1879</v>
      </c>
      <c r="G353" s="3" t="s">
        <v>1880</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hidden="1" x14ac:dyDescent="0.2">
      <c r="A354" s="1" t="s">
        <v>1269</v>
      </c>
      <c r="B354" s="23">
        <v>41838</v>
      </c>
      <c r="C354" s="3" t="str">
        <f t="shared" si="30"/>
        <v>2014</v>
      </c>
      <c r="D354" s="3" t="s">
        <v>494</v>
      </c>
      <c r="E354" s="3" t="s">
        <v>1918</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hidden="1" x14ac:dyDescent="0.2">
      <c r="A355" s="1" t="s">
        <v>884</v>
      </c>
      <c r="B355" s="23">
        <v>41838</v>
      </c>
      <c r="C355" s="3" t="str">
        <f t="shared" si="30"/>
        <v>2014</v>
      </c>
      <c r="D355" s="3" t="s">
        <v>668</v>
      </c>
      <c r="E355" s="3" t="s">
        <v>1893</v>
      </c>
      <c r="F355" s="3" t="s">
        <v>1879</v>
      </c>
      <c r="G355" s="3" t="s">
        <v>1880</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hidden="1" x14ac:dyDescent="0.2">
      <c r="A356" s="1" t="s">
        <v>885</v>
      </c>
      <c r="B356" s="23">
        <v>41838</v>
      </c>
      <c r="C356" s="3" t="str">
        <f t="shared" si="30"/>
        <v>2014</v>
      </c>
      <c r="D356" s="3" t="s">
        <v>668</v>
      </c>
      <c r="E356" s="3" t="s">
        <v>1893</v>
      </c>
      <c r="F356" s="3" t="s">
        <v>1879</v>
      </c>
      <c r="G356" s="3" t="s">
        <v>1880</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hidden="1" x14ac:dyDescent="0.2">
      <c r="A357" s="1" t="s">
        <v>1270</v>
      </c>
      <c r="B357" s="23">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hidden="1" x14ac:dyDescent="0.2">
      <c r="A358" s="1" t="s">
        <v>1271</v>
      </c>
      <c r="B358" s="23">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hidden="1" x14ac:dyDescent="0.2">
      <c r="A359" s="1" t="s">
        <v>1272</v>
      </c>
      <c r="B359" s="23">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hidden="1" x14ac:dyDescent="0.2">
      <c r="A360" s="1" t="s">
        <v>886</v>
      </c>
      <c r="B360" s="23">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hidden="1" x14ac:dyDescent="0.2">
      <c r="A361" s="1" t="s">
        <v>887</v>
      </c>
      <c r="B361" s="23">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hidden="1" x14ac:dyDescent="0.2">
      <c r="A362" s="1" t="s">
        <v>1273</v>
      </c>
      <c r="B362" s="23">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hidden="1" x14ac:dyDescent="0.2">
      <c r="A363" s="1" t="s">
        <v>1274</v>
      </c>
      <c r="B363" s="23">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hidden="1" x14ac:dyDescent="0.2">
      <c r="A364" s="1" t="s">
        <v>1275</v>
      </c>
      <c r="B364" s="23">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hidden="1" x14ac:dyDescent="0.2">
      <c r="A365" s="1" t="s">
        <v>1276</v>
      </c>
      <c r="B365" s="23">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hidden="1" x14ac:dyDescent="0.2">
      <c r="A366" s="1" t="s">
        <v>1277</v>
      </c>
      <c r="B366" s="23">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hidden="1" x14ac:dyDescent="0.2">
      <c r="A367" s="1" t="s">
        <v>1278</v>
      </c>
      <c r="B367" s="23">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hidden="1" x14ac:dyDescent="0.2">
      <c r="A368" s="1" t="s">
        <v>1279</v>
      </c>
      <c r="B368" s="23">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
      <c r="A369" s="1" t="s">
        <v>1280</v>
      </c>
      <c r="B369" s="23">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hidden="1" x14ac:dyDescent="0.2">
      <c r="A370" s="1" t="s">
        <v>1281</v>
      </c>
      <c r="B370" s="23">
        <v>41862</v>
      </c>
      <c r="C370" s="3" t="str">
        <f t="shared" si="30"/>
        <v>2014</v>
      </c>
      <c r="D370" s="3" t="s">
        <v>723</v>
      </c>
      <c r="E370" s="3" t="s">
        <v>1927</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hidden="1" x14ac:dyDescent="0.2">
      <c r="A371" s="1" t="s">
        <v>1282</v>
      </c>
      <c r="B371" s="23">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hidden="1" x14ac:dyDescent="0.2">
      <c r="A372" s="1" t="s">
        <v>1283</v>
      </c>
      <c r="B372" s="23">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hidden="1" x14ac:dyDescent="0.2">
      <c r="A373" s="1" t="s">
        <v>1284</v>
      </c>
      <c r="B373" s="23">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
      <c r="A374" s="1" t="s">
        <v>1285</v>
      </c>
      <c r="B374" s="23">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hidden="1" x14ac:dyDescent="0.2">
      <c r="A375" s="1" t="s">
        <v>1286</v>
      </c>
      <c r="B375" s="23">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hidden="1" x14ac:dyDescent="0.2">
      <c r="A376" s="1" t="s">
        <v>1287</v>
      </c>
      <c r="B376" s="23">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
      <c r="A377" s="1" t="s">
        <v>1288</v>
      </c>
      <c r="B377" s="23">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
      <c r="A378" s="1" t="s">
        <v>1289</v>
      </c>
      <c r="B378" s="23">
        <v>41877</v>
      </c>
      <c r="C378" s="3" t="str">
        <f t="shared" si="30"/>
        <v>2014</v>
      </c>
      <c r="D378" s="3" t="s">
        <v>291</v>
      </c>
      <c r="E378" s="3" t="s">
        <v>1888</v>
      </c>
      <c r="F378" s="3" t="s">
        <v>1879</v>
      </c>
      <c r="G378" s="3" t="s">
        <v>1880</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hidden="1" x14ac:dyDescent="0.2">
      <c r="A379" s="1" t="s">
        <v>1290</v>
      </c>
      <c r="B379" s="23">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hidden="1" x14ac:dyDescent="0.2">
      <c r="A380" s="1" t="s">
        <v>888</v>
      </c>
      <c r="B380" s="23">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hidden="1" x14ac:dyDescent="0.2">
      <c r="A381" s="1" t="s">
        <v>889</v>
      </c>
      <c r="B381" s="23">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hidden="1" x14ac:dyDescent="0.2">
      <c r="A382" s="1" t="s">
        <v>1291</v>
      </c>
      <c r="B382" s="23">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
      <c r="A383" s="1" t="s">
        <v>1292</v>
      </c>
      <c r="B383" s="23">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hidden="1" x14ac:dyDescent="0.2">
      <c r="A384" s="1" t="s">
        <v>1293</v>
      </c>
      <c r="B384" s="23">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hidden="1" x14ac:dyDescent="0.2">
      <c r="A385" s="1" t="s">
        <v>1294</v>
      </c>
      <c r="B385" s="23">
        <v>41885</v>
      </c>
      <c r="C385" s="3" t="str">
        <f t="shared" si="30"/>
        <v>2014</v>
      </c>
      <c r="D385" s="3" t="s">
        <v>64</v>
      </c>
      <c r="E385" s="3" t="s">
        <v>1902</v>
      </c>
      <c r="F385" s="3" t="s">
        <v>1879</v>
      </c>
      <c r="G385" s="3" t="s">
        <v>1880</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hidden="1" x14ac:dyDescent="0.2">
      <c r="A386" s="1" t="s">
        <v>1295</v>
      </c>
      <c r="B386" s="23">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hidden="1" x14ac:dyDescent="0.2">
      <c r="A387" s="1" t="s">
        <v>890</v>
      </c>
      <c r="B387" s="23">
        <v>41889</v>
      </c>
      <c r="C387" s="3" t="str">
        <f t="shared" si="30"/>
        <v>2014</v>
      </c>
      <c r="D387" s="3" t="s">
        <v>706</v>
      </c>
      <c r="E387" s="3" t="s">
        <v>1886</v>
      </c>
      <c r="F387" s="3" t="s">
        <v>1879</v>
      </c>
      <c r="G387" s="3" t="s">
        <v>1880</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hidden="1" x14ac:dyDescent="0.2">
      <c r="A388" s="1" t="s">
        <v>891</v>
      </c>
      <c r="B388" s="23">
        <v>41889</v>
      </c>
      <c r="C388" s="3" t="str">
        <f t="shared" si="30"/>
        <v>2014</v>
      </c>
      <c r="D388" s="3" t="s">
        <v>706</v>
      </c>
      <c r="E388" s="3" t="s">
        <v>1886</v>
      </c>
      <c r="F388" s="3" t="s">
        <v>1879</v>
      </c>
      <c r="G388" s="3" t="s">
        <v>1880</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hidden="1" x14ac:dyDescent="0.2">
      <c r="A389" s="1" t="s">
        <v>1296</v>
      </c>
      <c r="B389" s="23">
        <v>41892</v>
      </c>
      <c r="C389" s="3" t="str">
        <f t="shared" si="30"/>
        <v>2014</v>
      </c>
      <c r="D389" s="3" t="s">
        <v>718</v>
      </c>
      <c r="E389" s="3" t="s">
        <v>1898</v>
      </c>
      <c r="F389" s="3" t="s">
        <v>1879</v>
      </c>
      <c r="G389" s="3" t="s">
        <v>1880</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hidden="1" x14ac:dyDescent="0.2">
      <c r="A390" s="1" t="s">
        <v>1297</v>
      </c>
      <c r="B390" s="23">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hidden="1" x14ac:dyDescent="0.2">
      <c r="A391" s="1" t="s">
        <v>1298</v>
      </c>
      <c r="B391" s="23">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hidden="1" x14ac:dyDescent="0.2">
      <c r="A392" s="1" t="s">
        <v>1299</v>
      </c>
      <c r="B392" s="23">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
      <c r="A393" s="1" t="s">
        <v>1300</v>
      </c>
      <c r="B393" s="23">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hidden="1" x14ac:dyDescent="0.2">
      <c r="A394" s="1" t="s">
        <v>1301</v>
      </c>
      <c r="B394" s="23">
        <v>41899</v>
      </c>
      <c r="C394" s="3" t="str">
        <f t="shared" si="36"/>
        <v>2014</v>
      </c>
      <c r="D394" s="3" t="s">
        <v>104</v>
      </c>
      <c r="E394" s="3" t="s">
        <v>1925</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hidden="1" x14ac:dyDescent="0.2">
      <c r="A395" s="1" t="s">
        <v>892</v>
      </c>
      <c r="B395" s="23">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hidden="1" x14ac:dyDescent="0.2">
      <c r="A396" s="1" t="s">
        <v>893</v>
      </c>
      <c r="B396" s="23">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hidden="1" x14ac:dyDescent="0.2">
      <c r="A397" s="1" t="s">
        <v>1302</v>
      </c>
      <c r="B397" s="23">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
      <c r="A398" s="1" t="s">
        <v>1303</v>
      </c>
      <c r="B398" s="23">
        <v>41909</v>
      </c>
      <c r="C398" s="3" t="str">
        <f t="shared" si="36"/>
        <v>2014</v>
      </c>
      <c r="D398" s="3" t="s">
        <v>48</v>
      </c>
      <c r="E398" s="3" t="s">
        <v>1890</v>
      </c>
      <c r="F398" s="3" t="s">
        <v>1879</v>
      </c>
      <c r="G398" s="3" t="s">
        <v>1880</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hidden="1" x14ac:dyDescent="0.2">
      <c r="A399" s="1" t="s">
        <v>1304</v>
      </c>
      <c r="B399" s="23">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
      <c r="A400" s="1" t="s">
        <v>1305</v>
      </c>
      <c r="B400" s="23">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
      <c r="A401" s="1" t="s">
        <v>1306</v>
      </c>
      <c r="B401" s="23">
        <v>41911</v>
      </c>
      <c r="C401" s="3" t="str">
        <f t="shared" si="36"/>
        <v>2014</v>
      </c>
      <c r="D401" s="3" t="s">
        <v>143</v>
      </c>
      <c r="E401" s="3" t="s">
        <v>1884</v>
      </c>
      <c r="F401" s="3" t="s">
        <v>1879</v>
      </c>
      <c r="G401" s="3" t="s">
        <v>1880</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hidden="1" x14ac:dyDescent="0.2">
      <c r="A402" s="1" t="s">
        <v>1307</v>
      </c>
      <c r="B402" s="23">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hidden="1" x14ac:dyDescent="0.2">
      <c r="A403" s="1" t="s">
        <v>1308</v>
      </c>
      <c r="B403" s="23">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hidden="1" x14ac:dyDescent="0.2">
      <c r="A404" s="1" t="s">
        <v>1309</v>
      </c>
      <c r="B404" s="23">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hidden="1" x14ac:dyDescent="0.2">
      <c r="A405" s="1" t="s">
        <v>1310</v>
      </c>
      <c r="B405" s="23">
        <v>41914</v>
      </c>
      <c r="C405" s="3" t="str">
        <f t="shared" si="36"/>
        <v>2014</v>
      </c>
      <c r="D405" s="3" t="s">
        <v>697</v>
      </c>
      <c r="E405" s="3" t="s">
        <v>1896</v>
      </c>
      <c r="F405" s="3" t="s">
        <v>1879</v>
      </c>
      <c r="G405" s="3" t="s">
        <v>1880</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hidden="1" x14ac:dyDescent="0.2">
      <c r="A406" s="1" t="s">
        <v>1311</v>
      </c>
      <c r="B406" s="23">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hidden="1" x14ac:dyDescent="0.2">
      <c r="A407" s="1" t="s">
        <v>1312</v>
      </c>
      <c r="B407" s="23">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
      <c r="A408" s="1" t="s">
        <v>1313</v>
      </c>
      <c r="B408" s="23">
        <v>41916</v>
      </c>
      <c r="C408" s="3" t="str">
        <f t="shared" si="36"/>
        <v>2014</v>
      </c>
      <c r="D408" s="3" t="s">
        <v>499</v>
      </c>
      <c r="E408" s="3" t="s">
        <v>1887</v>
      </c>
      <c r="F408" s="3" t="s">
        <v>1879</v>
      </c>
      <c r="G408" s="3" t="s">
        <v>1880</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hidden="1" x14ac:dyDescent="0.2">
      <c r="A409" s="1" t="s">
        <v>1314</v>
      </c>
      <c r="B409" s="23">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
      <c r="A410" s="1" t="s">
        <v>1315</v>
      </c>
      <c r="B410" s="23">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hidden="1" x14ac:dyDescent="0.2">
      <c r="A411" s="1" t="s">
        <v>1316</v>
      </c>
      <c r="B411" s="23">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
      <c r="A412" s="1" t="s">
        <v>1317</v>
      </c>
      <c r="B412" s="23">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hidden="1" x14ac:dyDescent="0.2">
      <c r="A413" s="1" t="s">
        <v>1318</v>
      </c>
      <c r="B413" s="23">
        <v>41923</v>
      </c>
      <c r="C413" s="3" t="str">
        <f t="shared" si="36"/>
        <v>2014</v>
      </c>
      <c r="D413" s="3" t="s">
        <v>371</v>
      </c>
      <c r="E413" s="3" t="s">
        <v>1920</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hidden="1" x14ac:dyDescent="0.2">
      <c r="A414" s="1" t="s">
        <v>1319</v>
      </c>
      <c r="B414" s="23">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hidden="1" x14ac:dyDescent="0.2">
      <c r="A415" s="1" t="s">
        <v>1320</v>
      </c>
      <c r="B415" s="23">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hidden="1" x14ac:dyDescent="0.2">
      <c r="A416" s="1" t="s">
        <v>894</v>
      </c>
      <c r="B416" s="23">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hidden="1" x14ac:dyDescent="0.2">
      <c r="A417" s="1" t="s">
        <v>895</v>
      </c>
      <c r="B417" s="23">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hidden="1" x14ac:dyDescent="0.2">
      <c r="A418" s="1" t="s">
        <v>1321</v>
      </c>
      <c r="B418" s="23">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hidden="1" x14ac:dyDescent="0.2">
      <c r="A419" s="1" t="s">
        <v>1322</v>
      </c>
      <c r="B419" s="23">
        <v>41931</v>
      </c>
      <c r="C419" s="3" t="str">
        <f t="shared" si="36"/>
        <v>2014</v>
      </c>
      <c r="D419" s="3" t="s">
        <v>272</v>
      </c>
      <c r="E419" s="3" t="s">
        <v>1922</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hidden="1" x14ac:dyDescent="0.2">
      <c r="A420" s="1" t="s">
        <v>1323</v>
      </c>
      <c r="B420" s="23">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hidden="1" x14ac:dyDescent="0.2">
      <c r="A421" s="1" t="s">
        <v>1324</v>
      </c>
      <c r="B421" s="23">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hidden="1" x14ac:dyDescent="0.2">
      <c r="A422" s="1" t="s">
        <v>1325</v>
      </c>
      <c r="B422" s="23">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hidden="1" x14ac:dyDescent="0.2">
      <c r="A423" s="1" t="s">
        <v>1326</v>
      </c>
      <c r="B423" s="23">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hidden="1" x14ac:dyDescent="0.2">
      <c r="A424" s="1" t="s">
        <v>1327</v>
      </c>
      <c r="B424" s="23">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
      <c r="A425" s="1" t="s">
        <v>1328</v>
      </c>
      <c r="B425" s="23">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hidden="1" x14ac:dyDescent="0.2">
      <c r="A426" s="1" t="s">
        <v>1329</v>
      </c>
      <c r="B426" s="23">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hidden="1" x14ac:dyDescent="0.2">
      <c r="A427" s="1" t="s">
        <v>1330</v>
      </c>
      <c r="B427" s="23">
        <v>41940</v>
      </c>
      <c r="C427" s="3" t="str">
        <f t="shared" si="36"/>
        <v>2014</v>
      </c>
      <c r="D427" s="3" t="s">
        <v>706</v>
      </c>
      <c r="E427" s="3" t="s">
        <v>1886</v>
      </c>
      <c r="F427" s="3" t="s">
        <v>1879</v>
      </c>
      <c r="G427" s="3" t="s">
        <v>1880</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hidden="1" x14ac:dyDescent="0.2">
      <c r="A428" s="1" t="s">
        <v>1331</v>
      </c>
      <c r="B428" s="23">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hidden="1" x14ac:dyDescent="0.2">
      <c r="A429" s="1" t="s">
        <v>1332</v>
      </c>
      <c r="B429" s="23">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hidden="1" x14ac:dyDescent="0.2">
      <c r="A430" s="1" t="s">
        <v>1333</v>
      </c>
      <c r="B430" s="23">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hidden="1" x14ac:dyDescent="0.2">
      <c r="A431" s="1" t="s">
        <v>1334</v>
      </c>
      <c r="B431" s="23">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hidden="1" x14ac:dyDescent="0.2">
      <c r="A432" s="1" t="s">
        <v>1335</v>
      </c>
      <c r="B432" s="23">
        <v>41946</v>
      </c>
      <c r="C432" s="3" t="str">
        <f t="shared" si="36"/>
        <v>2014</v>
      </c>
      <c r="D432" s="3" t="s">
        <v>705</v>
      </c>
      <c r="E432" s="3" t="s">
        <v>1925</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hidden="1" x14ac:dyDescent="0.2">
      <c r="A433" s="1" t="s">
        <v>1336</v>
      </c>
      <c r="B433" s="23">
        <v>41950</v>
      </c>
      <c r="C433" s="3" t="str">
        <f t="shared" si="36"/>
        <v>2014</v>
      </c>
      <c r="D433" s="3" t="s">
        <v>697</v>
      </c>
      <c r="E433" s="3" t="s">
        <v>1896</v>
      </c>
      <c r="F433" s="3" t="s">
        <v>1879</v>
      </c>
      <c r="G433" s="3" t="s">
        <v>1880</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hidden="1" x14ac:dyDescent="0.2">
      <c r="A434" s="1" t="s">
        <v>1337</v>
      </c>
      <c r="B434" s="23">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hidden="1" x14ac:dyDescent="0.2">
      <c r="A435" s="1" t="s">
        <v>1338</v>
      </c>
      <c r="B435" s="23">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hidden="1" x14ac:dyDescent="0.2">
      <c r="A436" s="1" t="s">
        <v>1339</v>
      </c>
      <c r="B436" s="23">
        <v>41959</v>
      </c>
      <c r="C436" s="3" t="str">
        <f t="shared" si="36"/>
        <v>2014</v>
      </c>
      <c r="D436" s="3" t="s">
        <v>668</v>
      </c>
      <c r="E436" s="3" t="s">
        <v>1893</v>
      </c>
      <c r="F436" s="3" t="s">
        <v>1879</v>
      </c>
      <c r="G436" s="3" t="s">
        <v>1880</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hidden="1" x14ac:dyDescent="0.2">
      <c r="A437" s="1" t="s">
        <v>1340</v>
      </c>
      <c r="B437" s="23">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hidden="1" x14ac:dyDescent="0.2">
      <c r="A438" s="1" t="s">
        <v>1341</v>
      </c>
      <c r="B438" s="23">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hidden="1" x14ac:dyDescent="0.2">
      <c r="A439" s="1" t="s">
        <v>1342</v>
      </c>
      <c r="B439" s="23">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hidden="1" x14ac:dyDescent="0.2">
      <c r="A440" s="1" t="s">
        <v>1343</v>
      </c>
      <c r="B440" s="23">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
      <c r="A441" s="1" t="s">
        <v>1344</v>
      </c>
      <c r="B441" s="23">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hidden="1" x14ac:dyDescent="0.2">
      <c r="A442" s="1" t="s">
        <v>1345</v>
      </c>
      <c r="B442" s="23">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hidden="1" x14ac:dyDescent="0.2">
      <c r="A443" s="1" t="s">
        <v>1346</v>
      </c>
      <c r="B443" s="23">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hidden="1" x14ac:dyDescent="0.2">
      <c r="A444" s="1" t="s">
        <v>1347</v>
      </c>
      <c r="B444" s="23">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hidden="1" x14ac:dyDescent="0.2">
      <c r="A445" s="1" t="s">
        <v>1348</v>
      </c>
      <c r="B445" s="23">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
      <c r="A446" s="1" t="s">
        <v>1349</v>
      </c>
      <c r="B446" s="23">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hidden="1" x14ac:dyDescent="0.2">
      <c r="A447" s="1" t="s">
        <v>1350</v>
      </c>
      <c r="B447" s="23">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hidden="1" x14ac:dyDescent="0.2">
      <c r="A448" s="1" t="s">
        <v>1351</v>
      </c>
      <c r="B448" s="23">
        <v>41974</v>
      </c>
      <c r="C448" s="3" t="str">
        <f t="shared" si="36"/>
        <v>2014</v>
      </c>
      <c r="D448" s="3" t="s">
        <v>697</v>
      </c>
      <c r="E448" s="3" t="s">
        <v>1896</v>
      </c>
      <c r="F448" s="3" t="s">
        <v>1879</v>
      </c>
      <c r="G448" s="3" t="s">
        <v>1880</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hidden="1" x14ac:dyDescent="0.2">
      <c r="A449" s="1" t="s">
        <v>1352</v>
      </c>
      <c r="B449" s="23">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hidden="1" x14ac:dyDescent="0.2">
      <c r="A450" s="1" t="s">
        <v>1353</v>
      </c>
      <c r="B450" s="23">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hidden="1" x14ac:dyDescent="0.2">
      <c r="A451" s="1" t="s">
        <v>1354</v>
      </c>
      <c r="B451" s="23">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
      <c r="A452" s="1" t="s">
        <v>1355</v>
      </c>
      <c r="B452" s="23">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hidden="1" x14ac:dyDescent="0.2">
      <c r="A453" s="1" t="s">
        <v>1356</v>
      </c>
      <c r="B453" s="23">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hidden="1" x14ac:dyDescent="0.2">
      <c r="A454" s="1" t="s">
        <v>1357</v>
      </c>
      <c r="B454" s="23">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hidden="1" x14ac:dyDescent="0.2">
      <c r="A455" s="1" t="s">
        <v>1358</v>
      </c>
      <c r="B455" s="23">
        <v>41983</v>
      </c>
      <c r="C455" s="3" t="str">
        <f t="shared" si="42"/>
        <v>2014</v>
      </c>
      <c r="D455" s="3" t="s">
        <v>104</v>
      </c>
      <c r="E455" s="3" t="s">
        <v>1925</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hidden="1" x14ac:dyDescent="0.2">
      <c r="A456" s="1" t="s">
        <v>1359</v>
      </c>
      <c r="B456" s="23">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hidden="1" x14ac:dyDescent="0.2">
      <c r="A457" s="1" t="s">
        <v>1360</v>
      </c>
      <c r="B457" s="23">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
      <c r="A458" s="1" t="s">
        <v>1361</v>
      </c>
      <c r="B458" s="23">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
      <c r="A459" s="1" t="s">
        <v>1362</v>
      </c>
      <c r="B459" s="23">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hidden="1" x14ac:dyDescent="0.2">
      <c r="A460" s="1" t="s">
        <v>1363</v>
      </c>
      <c r="B460" s="23">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hidden="1" x14ac:dyDescent="0.2">
      <c r="A461" s="1" t="s">
        <v>1364</v>
      </c>
      <c r="B461" s="23">
        <v>41999</v>
      </c>
      <c r="C461" s="3" t="str">
        <f t="shared" si="42"/>
        <v>2014</v>
      </c>
      <c r="D461" s="3" t="s">
        <v>635</v>
      </c>
      <c r="E461" s="3" t="s">
        <v>1919</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hidden="1" x14ac:dyDescent="0.2">
      <c r="A462" s="1" t="s">
        <v>1365</v>
      </c>
      <c r="B462" s="23">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hidden="1" x14ac:dyDescent="0.2">
      <c r="A463" s="1" t="s">
        <v>1366</v>
      </c>
      <c r="B463" s="23">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hidden="1" x14ac:dyDescent="0.2">
      <c r="A464" s="1" t="s">
        <v>896</v>
      </c>
      <c r="B464" s="23">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hidden="1" x14ac:dyDescent="0.2">
      <c r="A465" s="1" t="s">
        <v>897</v>
      </c>
      <c r="B465" s="23">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hidden="1" x14ac:dyDescent="0.2">
      <c r="A466" s="1" t="s">
        <v>1367</v>
      </c>
      <c r="B466" s="23">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
      <c r="A467" s="1" t="s">
        <v>1368</v>
      </c>
      <c r="B467" s="23">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hidden="1" x14ac:dyDescent="0.2">
      <c r="A468" s="1" t="s">
        <v>1369</v>
      </c>
      <c r="B468" s="23">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hidden="1" x14ac:dyDescent="0.2">
      <c r="A469" s="1" t="s">
        <v>1370</v>
      </c>
      <c r="B469" s="23">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
      <c r="A470" s="1" t="s">
        <v>1371</v>
      </c>
      <c r="B470" s="23">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hidden="1" x14ac:dyDescent="0.2">
      <c r="A471" s="1" t="s">
        <v>1372</v>
      </c>
      <c r="B471" s="23">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hidden="1" x14ac:dyDescent="0.2">
      <c r="A472" s="1" t="s">
        <v>1373</v>
      </c>
      <c r="B472" s="23">
        <v>42011</v>
      </c>
      <c r="C472" s="3" t="str">
        <f t="shared" si="42"/>
        <v>2015</v>
      </c>
      <c r="D472" s="3" t="s">
        <v>272</v>
      </c>
      <c r="E472" s="3" t="s">
        <v>1922</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hidden="1" x14ac:dyDescent="0.2">
      <c r="A473" s="1" t="s">
        <v>1374</v>
      </c>
      <c r="B473" s="23">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hidden="1" x14ac:dyDescent="0.2">
      <c r="A474" s="1" t="s">
        <v>1375</v>
      </c>
      <c r="B474" s="23">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hidden="1" x14ac:dyDescent="0.2">
      <c r="A475" s="1" t="s">
        <v>1376</v>
      </c>
      <c r="B475" s="23">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hidden="1" x14ac:dyDescent="0.2">
      <c r="A476" s="1" t="s">
        <v>1377</v>
      </c>
      <c r="B476" s="23">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hidden="1" x14ac:dyDescent="0.2">
      <c r="A477" s="1" t="s">
        <v>1378</v>
      </c>
      <c r="B477" s="23">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hidden="1" x14ac:dyDescent="0.2">
      <c r="A478" s="1" t="s">
        <v>1379</v>
      </c>
      <c r="B478" s="23">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hidden="1" x14ac:dyDescent="0.2">
      <c r="A479" s="1" t="s">
        <v>1380</v>
      </c>
      <c r="B479" s="23">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
      <c r="A480" s="1" t="s">
        <v>1381</v>
      </c>
      <c r="B480" s="23">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hidden="1" x14ac:dyDescent="0.2">
      <c r="A481" s="1" t="s">
        <v>1382</v>
      </c>
      <c r="B481" s="23">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hidden="1" x14ac:dyDescent="0.2">
      <c r="A482" s="1" t="s">
        <v>1383</v>
      </c>
      <c r="B482" s="23">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hidden="1" x14ac:dyDescent="0.2">
      <c r="A483" s="1" t="s">
        <v>1384</v>
      </c>
      <c r="B483" s="23">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hidden="1" x14ac:dyDescent="0.2">
      <c r="A484" s="1" t="s">
        <v>1385</v>
      </c>
      <c r="B484" s="23">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hidden="1" x14ac:dyDescent="0.2">
      <c r="A485" s="1" t="s">
        <v>1386</v>
      </c>
      <c r="B485" s="23">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hidden="1" x14ac:dyDescent="0.2">
      <c r="A486" s="1" t="s">
        <v>1387</v>
      </c>
      <c r="B486" s="23">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hidden="1" x14ac:dyDescent="0.2">
      <c r="A487" s="1" t="s">
        <v>898</v>
      </c>
      <c r="B487" s="23">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hidden="1" x14ac:dyDescent="0.2">
      <c r="A488" s="1" t="s">
        <v>899</v>
      </c>
      <c r="B488" s="23">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hidden="1" x14ac:dyDescent="0.2">
      <c r="A489" s="1" t="s">
        <v>1388</v>
      </c>
      <c r="B489" s="23">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2.3984999999999999</v>
      </c>
      <c r="W489" s="8">
        <f t="shared" si="46"/>
        <v>45.5715</v>
      </c>
      <c r="X489" s="4">
        <v>2.5</v>
      </c>
      <c r="Y489" s="6">
        <f t="shared" si="47"/>
        <v>48.0715</v>
      </c>
    </row>
    <row r="490" spans="1:25" hidden="1" x14ac:dyDescent="0.2">
      <c r="A490" s="1" t="s">
        <v>900</v>
      </c>
      <c r="B490" s="23">
        <v>42026</v>
      </c>
      <c r="C490" s="3" t="str">
        <f t="shared" si="42"/>
        <v>2015</v>
      </c>
      <c r="D490" s="3" t="s">
        <v>385</v>
      </c>
      <c r="E490" s="3" t="s">
        <v>1929</v>
      </c>
      <c r="F490" s="3" t="s">
        <v>1879</v>
      </c>
      <c r="G490" s="3" t="s">
        <v>1880</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hidden="1" x14ac:dyDescent="0.2">
      <c r="A491" s="1" t="s">
        <v>901</v>
      </c>
      <c r="B491" s="23">
        <v>42026</v>
      </c>
      <c r="C491" s="3" t="str">
        <f t="shared" si="42"/>
        <v>2015</v>
      </c>
      <c r="D491" s="3" t="s">
        <v>385</v>
      </c>
      <c r="E491" s="3" t="s">
        <v>1929</v>
      </c>
      <c r="F491" s="3" t="s">
        <v>1879</v>
      </c>
      <c r="G491" s="3" t="s">
        <v>1880</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hidden="1" x14ac:dyDescent="0.2">
      <c r="A492" s="1" t="s">
        <v>901</v>
      </c>
      <c r="B492" s="23">
        <v>42026</v>
      </c>
      <c r="C492" s="3" t="str">
        <f t="shared" si="42"/>
        <v>2015</v>
      </c>
      <c r="D492" s="3" t="s">
        <v>385</v>
      </c>
      <c r="E492" s="3" t="s">
        <v>1929</v>
      </c>
      <c r="F492" s="3" t="s">
        <v>1879</v>
      </c>
      <c r="G492" s="3" t="s">
        <v>1880</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hidden="1" x14ac:dyDescent="0.2">
      <c r="A493" s="1" t="s">
        <v>1389</v>
      </c>
      <c r="B493" s="23">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hidden="1" x14ac:dyDescent="0.2">
      <c r="A494" s="1" t="s">
        <v>1390</v>
      </c>
      <c r="B494" s="23">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hidden="1" x14ac:dyDescent="0.2">
      <c r="A495" s="1" t="s">
        <v>1391</v>
      </c>
      <c r="B495" s="23">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hidden="1" x14ac:dyDescent="0.2">
      <c r="A496" s="1" t="s">
        <v>1392</v>
      </c>
      <c r="B496" s="23">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hidden="1" x14ac:dyDescent="0.2">
      <c r="A497" s="1" t="s">
        <v>1393</v>
      </c>
      <c r="B497" s="23">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hidden="1" x14ac:dyDescent="0.2">
      <c r="A498" s="1" t="s">
        <v>1394</v>
      </c>
      <c r="B498" s="23">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hidden="1" x14ac:dyDescent="0.2">
      <c r="A499" s="1" t="s">
        <v>1395</v>
      </c>
      <c r="B499" s="23">
        <v>42036</v>
      </c>
      <c r="C499" s="3" t="str">
        <f t="shared" si="42"/>
        <v>2015</v>
      </c>
      <c r="D499" s="3" t="s">
        <v>668</v>
      </c>
      <c r="E499" s="3" t="s">
        <v>1893</v>
      </c>
      <c r="F499" s="3" t="s">
        <v>1879</v>
      </c>
      <c r="G499" s="3" t="s">
        <v>1880</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hidden="1" x14ac:dyDescent="0.2">
      <c r="A500" s="1" t="s">
        <v>1396</v>
      </c>
      <c r="B500" s="23">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hidden="1" x14ac:dyDescent="0.2">
      <c r="A501" s="1" t="s">
        <v>1397</v>
      </c>
      <c r="B501" s="23">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hidden="1" x14ac:dyDescent="0.2">
      <c r="A502" s="1" t="s">
        <v>1398</v>
      </c>
      <c r="B502" s="23">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
      <c r="A503" s="1" t="s">
        <v>1399</v>
      </c>
      <c r="B503" s="23">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hidden="1" x14ac:dyDescent="0.2">
      <c r="A504" s="1" t="s">
        <v>1400</v>
      </c>
      <c r="B504" s="23">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hidden="1" x14ac:dyDescent="0.2">
      <c r="A505" s="1" t="s">
        <v>1401</v>
      </c>
      <c r="B505" s="23">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hidden="1" x14ac:dyDescent="0.2">
      <c r="A506" s="1" t="s">
        <v>1402</v>
      </c>
      <c r="B506" s="23">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hidden="1" x14ac:dyDescent="0.2">
      <c r="A507" s="1" t="s">
        <v>1403</v>
      </c>
      <c r="B507" s="23">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hidden="1" x14ac:dyDescent="0.2">
      <c r="A508" s="1" t="s">
        <v>1404</v>
      </c>
      <c r="B508" s="23">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hidden="1" x14ac:dyDescent="0.2">
      <c r="A509" s="1" t="s">
        <v>1405</v>
      </c>
      <c r="B509" s="23">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hidden="1" x14ac:dyDescent="0.2">
      <c r="A510" s="1" t="s">
        <v>1406</v>
      </c>
      <c r="B510" s="23">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hidden="1" x14ac:dyDescent="0.2">
      <c r="A511" s="15" t="s">
        <v>1407</v>
      </c>
      <c r="B511" s="23">
        <v>42050</v>
      </c>
      <c r="C511" s="3" t="str">
        <f t="shared" si="42"/>
        <v>2015</v>
      </c>
      <c r="D511" s="3" t="s">
        <v>321</v>
      </c>
      <c r="E511" s="3" t="s">
        <v>1892</v>
      </c>
      <c r="F511" s="3" t="s">
        <v>1879</v>
      </c>
      <c r="G511" s="3" t="s">
        <v>1880</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hidden="1" x14ac:dyDescent="0.2">
      <c r="A512" s="16" t="s">
        <v>1933</v>
      </c>
      <c r="B512" s="23">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hidden="1" x14ac:dyDescent="0.2">
      <c r="A513" s="1" t="s">
        <v>1408</v>
      </c>
      <c r="B513" s="23">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hidden="1" x14ac:dyDescent="0.2">
      <c r="A514" s="1" t="s">
        <v>902</v>
      </c>
      <c r="B514" s="23">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hidden="1" x14ac:dyDescent="0.2">
      <c r="A515" s="1" t="s">
        <v>903</v>
      </c>
      <c r="B515" s="23">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hidden="1" x14ac:dyDescent="0.2">
      <c r="A516" s="14" t="s">
        <v>1934</v>
      </c>
      <c r="B516" s="23">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
      <c r="A517" s="1" t="s">
        <v>1409</v>
      </c>
      <c r="B517" s="23">
        <v>42059</v>
      </c>
      <c r="C517" s="3" t="str">
        <f t="shared" si="42"/>
        <v>2015</v>
      </c>
      <c r="D517" s="3" t="s">
        <v>279</v>
      </c>
      <c r="E517" s="3" t="s">
        <v>1890</v>
      </c>
      <c r="F517" s="3" t="s">
        <v>1879</v>
      </c>
      <c r="G517" s="3" t="s">
        <v>1880</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hidden="1" x14ac:dyDescent="0.2">
      <c r="A518" s="1" t="s">
        <v>1410</v>
      </c>
      <c r="B518" s="23">
        <v>42059</v>
      </c>
      <c r="C518" s="3" t="str">
        <f t="shared" ref="C518:C581" si="48">TEXT(B518,"yyyy")</f>
        <v>2015</v>
      </c>
      <c r="D518" s="3" t="s">
        <v>657</v>
      </c>
      <c r="E518" s="3" t="s">
        <v>1915</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hidden="1" x14ac:dyDescent="0.2">
      <c r="A519" s="1" t="s">
        <v>1411</v>
      </c>
      <c r="B519" s="23">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hidden="1" x14ac:dyDescent="0.2">
      <c r="A520" s="1" t="s">
        <v>1412</v>
      </c>
      <c r="B520" s="23">
        <v>42064</v>
      </c>
      <c r="C520" s="3" t="str">
        <f t="shared" si="48"/>
        <v>2015</v>
      </c>
      <c r="D520" s="3" t="s">
        <v>654</v>
      </c>
      <c r="E520" s="3" t="s">
        <v>1916</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hidden="1" x14ac:dyDescent="0.2">
      <c r="A521" s="1" t="s">
        <v>1413</v>
      </c>
      <c r="B521" s="23">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hidden="1" x14ac:dyDescent="0.2">
      <c r="A522" s="1" t="s">
        <v>1414</v>
      </c>
      <c r="B522" s="23">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hidden="1" x14ac:dyDescent="0.2">
      <c r="A523" s="1" t="s">
        <v>1415</v>
      </c>
      <c r="B523" s="23">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hidden="1" x14ac:dyDescent="0.2">
      <c r="A524" s="1" t="s">
        <v>1416</v>
      </c>
      <c r="B524" s="23">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hidden="1" x14ac:dyDescent="0.2">
      <c r="A525" s="1" t="s">
        <v>1417</v>
      </c>
      <c r="B525" s="23">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
      <c r="A526" s="1" t="s">
        <v>1418</v>
      </c>
      <c r="B526" s="23">
        <v>42074</v>
      </c>
      <c r="C526" s="3" t="str">
        <f t="shared" si="48"/>
        <v>2015</v>
      </c>
      <c r="D526" s="3" t="s">
        <v>650</v>
      </c>
      <c r="E526" s="3" t="s">
        <v>1917</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hidden="1" x14ac:dyDescent="0.2">
      <c r="A527" s="1" t="s">
        <v>1419</v>
      </c>
      <c r="B527" s="23">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hidden="1" x14ac:dyDescent="0.2">
      <c r="A528" s="1" t="s">
        <v>1420</v>
      </c>
      <c r="B528" s="23">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hidden="1" x14ac:dyDescent="0.2">
      <c r="A529" s="1" t="s">
        <v>1421</v>
      </c>
      <c r="B529" s="23">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hidden="1" x14ac:dyDescent="0.2">
      <c r="A530" s="1" t="s">
        <v>1422</v>
      </c>
      <c r="B530" s="23">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hidden="1" x14ac:dyDescent="0.2">
      <c r="A531" s="1" t="s">
        <v>1423</v>
      </c>
      <c r="B531" s="23">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hidden="1" x14ac:dyDescent="0.2">
      <c r="A532" s="1" t="s">
        <v>1424</v>
      </c>
      <c r="B532" s="23">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hidden="1" x14ac:dyDescent="0.2">
      <c r="A533" s="1" t="s">
        <v>1425</v>
      </c>
      <c r="B533" s="23">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
      <c r="A534" s="14" t="s">
        <v>1935</v>
      </c>
      <c r="B534" s="23">
        <v>42084</v>
      </c>
      <c r="C534" s="3" t="str">
        <f t="shared" si="48"/>
        <v>2015</v>
      </c>
      <c r="D534" s="3" t="s">
        <v>392</v>
      </c>
      <c r="E534" s="3" t="s">
        <v>1900</v>
      </c>
      <c r="F534" s="3" t="s">
        <v>1879</v>
      </c>
      <c r="G534" s="3" t="s">
        <v>1880</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hidden="1" x14ac:dyDescent="0.2">
      <c r="A535" s="1" t="s">
        <v>1426</v>
      </c>
      <c r="B535" s="23">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hidden="1" x14ac:dyDescent="0.2">
      <c r="A536" s="1" t="s">
        <v>1427</v>
      </c>
      <c r="B536" s="23">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hidden="1" x14ac:dyDescent="0.2">
      <c r="A537" s="1" t="s">
        <v>1428</v>
      </c>
      <c r="B537" s="23">
        <v>42087</v>
      </c>
      <c r="C537" s="3" t="str">
        <f t="shared" si="48"/>
        <v>2015</v>
      </c>
      <c r="D537" s="3" t="s">
        <v>361</v>
      </c>
      <c r="E537" s="3" t="s">
        <v>1921</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hidden="1" x14ac:dyDescent="0.2">
      <c r="A538" s="1" t="s">
        <v>1429</v>
      </c>
      <c r="B538" s="23">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hidden="1" x14ac:dyDescent="0.2">
      <c r="A539" s="1" t="s">
        <v>1430</v>
      </c>
      <c r="B539" s="23">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hidden="1" x14ac:dyDescent="0.2">
      <c r="A540" s="1" t="s">
        <v>1431</v>
      </c>
      <c r="B540" s="23">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hidden="1" x14ac:dyDescent="0.2">
      <c r="A541" s="1" t="s">
        <v>1432</v>
      </c>
      <c r="B541" s="23">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hidden="1" x14ac:dyDescent="0.2">
      <c r="A542" s="1" t="s">
        <v>1433</v>
      </c>
      <c r="B542" s="23">
        <v>42098</v>
      </c>
      <c r="C542" s="3" t="str">
        <f t="shared" si="48"/>
        <v>2015</v>
      </c>
      <c r="D542" s="3" t="s">
        <v>233</v>
      </c>
      <c r="E542" s="3" t="s">
        <v>1898</v>
      </c>
      <c r="F542" s="3" t="s">
        <v>1879</v>
      </c>
      <c r="G542" s="3" t="s">
        <v>1880</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hidden="1" x14ac:dyDescent="0.2">
      <c r="A543" s="1" t="s">
        <v>1434</v>
      </c>
      <c r="B543" s="23">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hidden="1" x14ac:dyDescent="0.2">
      <c r="A544" s="1" t="s">
        <v>1435</v>
      </c>
      <c r="B544" s="23">
        <v>42102</v>
      </c>
      <c r="C544" s="3" t="str">
        <f t="shared" si="48"/>
        <v>2015</v>
      </c>
      <c r="D544" s="3" t="s">
        <v>219</v>
      </c>
      <c r="E544" s="3" t="s">
        <v>1889</v>
      </c>
      <c r="F544" s="3" t="s">
        <v>1879</v>
      </c>
      <c r="G544" s="3" t="s">
        <v>1880</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hidden="1" x14ac:dyDescent="0.2">
      <c r="A545" s="1" t="s">
        <v>1436</v>
      </c>
      <c r="B545" s="23">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hidden="1" x14ac:dyDescent="0.2">
      <c r="A546" s="1" t="s">
        <v>1437</v>
      </c>
      <c r="B546" s="23">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hidden="1" x14ac:dyDescent="0.2">
      <c r="A547" s="1" t="s">
        <v>1438</v>
      </c>
      <c r="B547" s="23">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hidden="1" x14ac:dyDescent="0.2">
      <c r="A548" s="1" t="s">
        <v>1439</v>
      </c>
      <c r="B548" s="23">
        <v>42105</v>
      </c>
      <c r="C548" s="3" t="str">
        <f t="shared" si="48"/>
        <v>2015</v>
      </c>
      <c r="D548" s="3" t="s">
        <v>171</v>
      </c>
      <c r="E548" s="3" t="s">
        <v>1917</v>
      </c>
      <c r="F548" s="3" t="s">
        <v>1879</v>
      </c>
      <c r="G548" s="3" t="s">
        <v>1880</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hidden="1" x14ac:dyDescent="0.2">
      <c r="A549" s="1" t="s">
        <v>1440</v>
      </c>
      <c r="B549" s="23">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hidden="1" x14ac:dyDescent="0.2">
      <c r="A550" s="1" t="s">
        <v>1441</v>
      </c>
      <c r="B550" s="23">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hidden="1" x14ac:dyDescent="0.2">
      <c r="A551" s="1" t="s">
        <v>1442</v>
      </c>
      <c r="B551" s="23">
        <v>42112</v>
      </c>
      <c r="C551" s="3" t="str">
        <f t="shared" si="48"/>
        <v>2015</v>
      </c>
      <c r="D551" s="3" t="s">
        <v>635</v>
      </c>
      <c r="E551" s="3" t="s">
        <v>1919</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hidden="1" x14ac:dyDescent="0.2">
      <c r="A552" s="1" t="s">
        <v>1443</v>
      </c>
      <c r="B552" s="23">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
      <c r="A553" s="1" t="s">
        <v>1444</v>
      </c>
      <c r="B553" s="23">
        <v>42113</v>
      </c>
      <c r="C553" s="3" t="str">
        <f t="shared" si="48"/>
        <v>2015</v>
      </c>
      <c r="D553" s="3" t="s">
        <v>392</v>
      </c>
      <c r="E553" s="3" t="s">
        <v>1900</v>
      </c>
      <c r="F553" s="3" t="s">
        <v>1879</v>
      </c>
      <c r="G553" s="3" t="s">
        <v>1880</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hidden="1" x14ac:dyDescent="0.2">
      <c r="A554" s="1" t="s">
        <v>1445</v>
      </c>
      <c r="B554" s="23">
        <v>42114</v>
      </c>
      <c r="C554" s="3" t="str">
        <f t="shared" si="48"/>
        <v>2015</v>
      </c>
      <c r="D554" s="3" t="s">
        <v>632</v>
      </c>
      <c r="E554" s="3" t="s">
        <v>1918</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hidden="1" x14ac:dyDescent="0.2">
      <c r="A555" s="1" t="s">
        <v>1446</v>
      </c>
      <c r="B555" s="23">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
      <c r="A556" s="1" t="s">
        <v>1447</v>
      </c>
      <c r="B556" s="23">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hidden="1" x14ac:dyDescent="0.2">
      <c r="A557" s="1" t="s">
        <v>904</v>
      </c>
      <c r="B557" s="23">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hidden="1" x14ac:dyDescent="0.2">
      <c r="A558" s="1" t="s">
        <v>905</v>
      </c>
      <c r="B558" s="23">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hidden="1" x14ac:dyDescent="0.2">
      <c r="A559" s="1" t="s">
        <v>1448</v>
      </c>
      <c r="B559" s="23">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hidden="1" x14ac:dyDescent="0.2">
      <c r="A560" s="14" t="s">
        <v>1936</v>
      </c>
      <c r="B560" s="23">
        <v>42120</v>
      </c>
      <c r="C560" s="3" t="str">
        <f t="shared" si="48"/>
        <v>2015</v>
      </c>
      <c r="D560" s="3" t="s">
        <v>608</v>
      </c>
      <c r="E560" s="1" t="s">
        <v>1899</v>
      </c>
      <c r="F560" s="3" t="s">
        <v>1879</v>
      </c>
      <c r="G560" s="3" t="s">
        <v>1880</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hidden="1" x14ac:dyDescent="0.2">
      <c r="A561" s="1" t="s">
        <v>1449</v>
      </c>
      <c r="B561" s="23">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hidden="1" x14ac:dyDescent="0.2">
      <c r="A562" s="1" t="s">
        <v>1450</v>
      </c>
      <c r="B562" s="23">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hidden="1" x14ac:dyDescent="0.2">
      <c r="A563" s="1" t="s">
        <v>1451</v>
      </c>
      <c r="B563" s="23">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
      <c r="A564" s="1" t="s">
        <v>1452</v>
      </c>
      <c r="B564" s="23">
        <v>42123</v>
      </c>
      <c r="C564" s="3" t="str">
        <f t="shared" si="48"/>
        <v>2015</v>
      </c>
      <c r="D564" s="3" t="s">
        <v>267</v>
      </c>
      <c r="E564" s="3" t="s">
        <v>1890</v>
      </c>
      <c r="F564" s="3" t="s">
        <v>1879</v>
      </c>
      <c r="G564" s="3" t="s">
        <v>1880</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hidden="1" x14ac:dyDescent="0.2">
      <c r="A565" s="1" t="s">
        <v>1453</v>
      </c>
      <c r="B565" s="23">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hidden="1" x14ac:dyDescent="0.2">
      <c r="A566" s="1" t="s">
        <v>1454</v>
      </c>
      <c r="B566" s="23">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hidden="1" x14ac:dyDescent="0.2">
      <c r="A567" s="1" t="s">
        <v>1455</v>
      </c>
      <c r="B567" s="23">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hidden="1" x14ac:dyDescent="0.2">
      <c r="A568" s="1" t="s">
        <v>1456</v>
      </c>
      <c r="B568" s="23">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hidden="1" x14ac:dyDescent="0.2">
      <c r="A569" s="1" t="s">
        <v>1457</v>
      </c>
      <c r="B569" s="23">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hidden="1" x14ac:dyDescent="0.2">
      <c r="A570" s="1" t="s">
        <v>1458</v>
      </c>
      <c r="B570" s="23">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hidden="1" x14ac:dyDescent="0.2">
      <c r="A571" s="14" t="s">
        <v>906</v>
      </c>
      <c r="B571" s="23">
        <v>42134</v>
      </c>
      <c r="C571" s="3" t="str">
        <f t="shared" si="48"/>
        <v>2015</v>
      </c>
      <c r="D571" s="3" t="s">
        <v>608</v>
      </c>
      <c r="E571" s="1" t="s">
        <v>1899</v>
      </c>
      <c r="F571" s="3" t="s">
        <v>1879</v>
      </c>
      <c r="G571" s="3" t="s">
        <v>1880</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
      <c r="A572" s="14" t="s">
        <v>1937</v>
      </c>
      <c r="B572" s="23">
        <v>42135</v>
      </c>
      <c r="C572" s="3" t="str">
        <f t="shared" si="48"/>
        <v>2015</v>
      </c>
      <c r="D572" s="3" t="s">
        <v>619</v>
      </c>
      <c r="E572" s="3" t="s">
        <v>1930</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
      <c r="A573" s="14" t="s">
        <v>1938</v>
      </c>
      <c r="B573" s="23">
        <v>42135</v>
      </c>
      <c r="C573" s="3" t="str">
        <f t="shared" si="48"/>
        <v>2015</v>
      </c>
      <c r="D573" s="3" t="s">
        <v>619</v>
      </c>
      <c r="E573" s="3" t="s">
        <v>1930</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hidden="1" x14ac:dyDescent="0.2">
      <c r="A574" s="1" t="s">
        <v>1459</v>
      </c>
      <c r="B574" s="23">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hidden="1" x14ac:dyDescent="0.2">
      <c r="A575" s="1" t="s">
        <v>1460</v>
      </c>
      <c r="B575" s="23">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hidden="1" x14ac:dyDescent="0.2">
      <c r="A576" s="1" t="s">
        <v>1461</v>
      </c>
      <c r="B576" s="23">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hidden="1" x14ac:dyDescent="0.2">
      <c r="A577" s="1" t="s">
        <v>1462</v>
      </c>
      <c r="B577" s="23">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hidden="1" x14ac:dyDescent="0.2">
      <c r="A578" s="1" t="s">
        <v>1463</v>
      </c>
      <c r="B578" s="23">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hidden="1" x14ac:dyDescent="0.2">
      <c r="A579" s="14" t="s">
        <v>1939</v>
      </c>
      <c r="B579" s="23">
        <v>42142</v>
      </c>
      <c r="C579" s="3" t="str">
        <f t="shared" si="48"/>
        <v>2015</v>
      </c>
      <c r="D579" s="3" t="s">
        <v>406</v>
      </c>
      <c r="E579" s="3" t="s">
        <v>1901</v>
      </c>
      <c r="F579" s="3" t="s">
        <v>1879</v>
      </c>
      <c r="G579" s="3" t="s">
        <v>1880</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hidden="1" x14ac:dyDescent="0.2">
      <c r="A580" s="1" t="s">
        <v>1464</v>
      </c>
      <c r="B580" s="23">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hidden="1" x14ac:dyDescent="0.2">
      <c r="A581" s="1" t="s">
        <v>1465</v>
      </c>
      <c r="B581" s="23">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
      <c r="A582" s="1" t="s">
        <v>1466</v>
      </c>
      <c r="B582" s="23">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hidden="1" x14ac:dyDescent="0.2">
      <c r="A583" s="1" t="s">
        <v>1467</v>
      </c>
      <c r="B583" s="23">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hidden="1" x14ac:dyDescent="0.2">
      <c r="A584" s="1" t="s">
        <v>1468</v>
      </c>
      <c r="B584" s="23">
        <v>42144</v>
      </c>
      <c r="C584" s="3" t="str">
        <f t="shared" si="54"/>
        <v>2015</v>
      </c>
      <c r="D584" s="3" t="s">
        <v>609</v>
      </c>
      <c r="E584" s="3" t="s">
        <v>1909</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hidden="1" x14ac:dyDescent="0.2">
      <c r="A585" s="1" t="s">
        <v>1469</v>
      </c>
      <c r="B585" s="23">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hidden="1" x14ac:dyDescent="0.2">
      <c r="A586" s="1" t="s">
        <v>1470</v>
      </c>
      <c r="B586" s="23">
        <v>42146</v>
      </c>
      <c r="C586" s="3" t="str">
        <f t="shared" si="54"/>
        <v>2015</v>
      </c>
      <c r="D586" s="3" t="s">
        <v>608</v>
      </c>
      <c r="E586" s="1" t="s">
        <v>1899</v>
      </c>
      <c r="F586" s="3" t="s">
        <v>1879</v>
      </c>
      <c r="G586" s="3" t="s">
        <v>1880</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
      <c r="A587" s="1" t="s">
        <v>1471</v>
      </c>
      <c r="B587" s="23">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hidden="1" x14ac:dyDescent="0.2">
      <c r="A588" s="1" t="s">
        <v>1472</v>
      </c>
      <c r="B588" s="23">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hidden="1" x14ac:dyDescent="0.2">
      <c r="A589" s="1" t="s">
        <v>1473</v>
      </c>
      <c r="B589" s="23">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hidden="1" x14ac:dyDescent="0.2">
      <c r="A590" s="1" t="s">
        <v>1474</v>
      </c>
      <c r="B590" s="23">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hidden="1" x14ac:dyDescent="0.2">
      <c r="A591" s="1" t="s">
        <v>1475</v>
      </c>
      <c r="B591" s="23">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hidden="1" x14ac:dyDescent="0.2">
      <c r="A592" s="1" t="s">
        <v>1476</v>
      </c>
      <c r="B592" s="23">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hidden="1" x14ac:dyDescent="0.2">
      <c r="A593" s="1" t="s">
        <v>1477</v>
      </c>
      <c r="B593" s="23">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hidden="1" x14ac:dyDescent="0.2">
      <c r="A594" s="1" t="s">
        <v>1478</v>
      </c>
      <c r="B594" s="23">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hidden="1" x14ac:dyDescent="0.2">
      <c r="A595" s="1" t="s">
        <v>1479</v>
      </c>
      <c r="B595" s="23">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hidden="1" x14ac:dyDescent="0.2">
      <c r="A596" s="1" t="s">
        <v>1480</v>
      </c>
      <c r="B596" s="23">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hidden="1" x14ac:dyDescent="0.2">
      <c r="A597" s="1" t="s">
        <v>1481</v>
      </c>
      <c r="B597" s="23">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hidden="1" x14ac:dyDescent="0.2">
      <c r="A598" s="1" t="s">
        <v>1482</v>
      </c>
      <c r="B598" s="23">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hidden="1" x14ac:dyDescent="0.2">
      <c r="A599" s="1" t="s">
        <v>1483</v>
      </c>
      <c r="B599" s="23">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hidden="1" x14ac:dyDescent="0.2">
      <c r="A600" s="1" t="s">
        <v>1484</v>
      </c>
      <c r="B600" s="23">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hidden="1" x14ac:dyDescent="0.2">
      <c r="A601" s="1" t="s">
        <v>1485</v>
      </c>
      <c r="B601" s="23">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hidden="1" x14ac:dyDescent="0.2">
      <c r="A602" s="1" t="s">
        <v>1486</v>
      </c>
      <c r="B602" s="23">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hidden="1" x14ac:dyDescent="0.2">
      <c r="A603" s="1" t="s">
        <v>1487</v>
      </c>
      <c r="B603" s="23">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hidden="1" x14ac:dyDescent="0.2">
      <c r="A604" s="1" t="s">
        <v>1488</v>
      </c>
      <c r="B604" s="23">
        <v>42169</v>
      </c>
      <c r="C604" s="3" t="str">
        <f t="shared" si="54"/>
        <v>2015</v>
      </c>
      <c r="D604" s="3" t="s">
        <v>596</v>
      </c>
      <c r="E604" s="3" t="s">
        <v>1916</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hidden="1" x14ac:dyDescent="0.2">
      <c r="A605" s="1" t="s">
        <v>1489</v>
      </c>
      <c r="B605" s="23">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hidden="1" x14ac:dyDescent="0.2">
      <c r="A606" s="1" t="s">
        <v>1490</v>
      </c>
      <c r="B606" s="23">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hidden="1" x14ac:dyDescent="0.2">
      <c r="A607" s="1" t="s">
        <v>907</v>
      </c>
      <c r="B607" s="23">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hidden="1" x14ac:dyDescent="0.2">
      <c r="A608" s="1" t="s">
        <v>908</v>
      </c>
      <c r="B608" s="23">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
      <c r="A609" s="1" t="s">
        <v>1491</v>
      </c>
      <c r="B609" s="23">
        <v>42180</v>
      </c>
      <c r="C609" s="3" t="str">
        <f t="shared" si="54"/>
        <v>2015</v>
      </c>
      <c r="D609" s="3" t="s">
        <v>594</v>
      </c>
      <c r="E609" s="3" t="s">
        <v>1928</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hidden="1" x14ac:dyDescent="0.2">
      <c r="A610" s="1" t="s">
        <v>1492</v>
      </c>
      <c r="B610" s="23">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hidden="1" x14ac:dyDescent="0.2">
      <c r="A611" s="1" t="s">
        <v>1493</v>
      </c>
      <c r="B611" s="23">
        <v>42182</v>
      </c>
      <c r="C611" s="3" t="str">
        <f t="shared" si="54"/>
        <v>2015</v>
      </c>
      <c r="D611" s="3" t="s">
        <v>592</v>
      </c>
      <c r="E611" s="3" t="s">
        <v>1918</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hidden="1" x14ac:dyDescent="0.2">
      <c r="A612" s="1" t="s">
        <v>1494</v>
      </c>
      <c r="B612" s="23">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hidden="1" x14ac:dyDescent="0.2">
      <c r="A613" s="1" t="s">
        <v>1495</v>
      </c>
      <c r="B613" s="23">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hidden="1" x14ac:dyDescent="0.2">
      <c r="A614" s="1" t="s">
        <v>1496</v>
      </c>
      <c r="B614" s="23">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hidden="1" x14ac:dyDescent="0.2">
      <c r="A615" s="1" t="s">
        <v>1497</v>
      </c>
      <c r="B615" s="23">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hidden="1" x14ac:dyDescent="0.2">
      <c r="A616" s="1" t="s">
        <v>1498</v>
      </c>
      <c r="B616" s="23">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
      <c r="A617" s="1" t="s">
        <v>1499</v>
      </c>
      <c r="B617" s="23">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hidden="1" x14ac:dyDescent="0.2">
      <c r="A618" s="1" t="s">
        <v>1500</v>
      </c>
      <c r="B618" s="23">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
      <c r="A619" s="1" t="s">
        <v>1501</v>
      </c>
      <c r="B619" s="23">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hidden="1" x14ac:dyDescent="0.2">
      <c r="A620" s="1" t="s">
        <v>1502</v>
      </c>
      <c r="B620" s="23">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hidden="1" x14ac:dyDescent="0.2">
      <c r="A621" s="1" t="s">
        <v>1503</v>
      </c>
      <c r="B621" s="23">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hidden="1" x14ac:dyDescent="0.2">
      <c r="A622" s="1" t="s">
        <v>1504</v>
      </c>
      <c r="B622" s="23">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
      <c r="A623" s="1" t="s">
        <v>1505</v>
      </c>
      <c r="B623" s="23">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hidden="1" x14ac:dyDescent="0.2">
      <c r="A624" s="1" t="s">
        <v>1506</v>
      </c>
      <c r="B624" s="23">
        <v>42200</v>
      </c>
      <c r="C624" s="3" t="str">
        <f t="shared" si="54"/>
        <v>2015</v>
      </c>
      <c r="D624" s="3" t="s">
        <v>578</v>
      </c>
      <c r="E624" s="3" t="s">
        <v>1923</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hidden="1" x14ac:dyDescent="0.2">
      <c r="A625" s="1" t="s">
        <v>1507</v>
      </c>
      <c r="B625" s="23">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hidden="1" x14ac:dyDescent="0.2">
      <c r="A626" s="1" t="s">
        <v>1508</v>
      </c>
      <c r="B626" s="23">
        <v>42202</v>
      </c>
      <c r="C626" s="3" t="str">
        <f t="shared" si="54"/>
        <v>2015</v>
      </c>
      <c r="D626" s="3" t="s">
        <v>577</v>
      </c>
      <c r="E626" s="3" t="s">
        <v>1921</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hidden="1" x14ac:dyDescent="0.2">
      <c r="A627" s="1" t="s">
        <v>1509</v>
      </c>
      <c r="B627" s="23">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hidden="1" x14ac:dyDescent="0.2">
      <c r="A628" s="1" t="s">
        <v>1510</v>
      </c>
      <c r="B628" s="23">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hidden="1" x14ac:dyDescent="0.2">
      <c r="A629" s="1" t="s">
        <v>1511</v>
      </c>
      <c r="B629" s="23">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hidden="1" x14ac:dyDescent="0.2">
      <c r="A630" s="1" t="s">
        <v>1512</v>
      </c>
      <c r="B630" s="23">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
      <c r="A631" s="1" t="s">
        <v>1513</v>
      </c>
      <c r="B631" s="23">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
      <c r="A632" s="1" t="s">
        <v>1514</v>
      </c>
      <c r="B632" s="23">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hidden="1" x14ac:dyDescent="0.2">
      <c r="A633" s="1" t="s">
        <v>1515</v>
      </c>
      <c r="B633" s="23">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hidden="1" x14ac:dyDescent="0.2">
      <c r="A634" s="1" t="s">
        <v>1516</v>
      </c>
      <c r="B634" s="23">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hidden="1" x14ac:dyDescent="0.2">
      <c r="A635" s="1" t="s">
        <v>1517</v>
      </c>
      <c r="B635" s="23">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hidden="1" x14ac:dyDescent="0.2">
      <c r="A636" s="1" t="s">
        <v>909</v>
      </c>
      <c r="B636" s="23">
        <v>42210</v>
      </c>
      <c r="C636" s="3" t="str">
        <f t="shared" si="54"/>
        <v>2015</v>
      </c>
      <c r="D636" s="3" t="s">
        <v>527</v>
      </c>
      <c r="E636" s="3" t="s">
        <v>1916</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hidden="1" x14ac:dyDescent="0.2">
      <c r="A637" s="1" t="s">
        <v>910</v>
      </c>
      <c r="B637" s="23">
        <v>42210</v>
      </c>
      <c r="C637" s="3" t="str">
        <f t="shared" si="54"/>
        <v>2015</v>
      </c>
      <c r="D637" s="3" t="s">
        <v>527</v>
      </c>
      <c r="E637" s="3" t="s">
        <v>1916</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hidden="1" x14ac:dyDescent="0.2">
      <c r="A638" s="1" t="s">
        <v>1518</v>
      </c>
      <c r="B638" s="23">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hidden="1" x14ac:dyDescent="0.2">
      <c r="A639" s="1" t="s">
        <v>1519</v>
      </c>
      <c r="B639" s="23">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hidden="1" x14ac:dyDescent="0.2">
      <c r="A640" s="1" t="s">
        <v>1520</v>
      </c>
      <c r="B640" s="23">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hidden="1" x14ac:dyDescent="0.2">
      <c r="A641" s="1" t="s">
        <v>911</v>
      </c>
      <c r="B641" s="23">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hidden="1" x14ac:dyDescent="0.2">
      <c r="A642" s="1" t="s">
        <v>912</v>
      </c>
      <c r="B642" s="23">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hidden="1" x14ac:dyDescent="0.2">
      <c r="A643" s="1" t="s">
        <v>1521</v>
      </c>
      <c r="B643" s="23">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hidden="1" x14ac:dyDescent="0.2">
      <c r="A644" s="1" t="s">
        <v>1522</v>
      </c>
      <c r="B644" s="23">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hidden="1" x14ac:dyDescent="0.2">
      <c r="A645" s="1" t="s">
        <v>1523</v>
      </c>
      <c r="B645" s="23">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hidden="1" x14ac:dyDescent="0.2">
      <c r="A646" s="1" t="s">
        <v>1524</v>
      </c>
      <c r="B646" s="23">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
      <c r="A647" s="1" t="s">
        <v>1525</v>
      </c>
      <c r="B647" s="23">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hidden="1" x14ac:dyDescent="0.2">
      <c r="A648" s="1" t="s">
        <v>1526</v>
      </c>
      <c r="B648" s="23">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hidden="1" x14ac:dyDescent="0.2">
      <c r="A649" s="1" t="s">
        <v>1527</v>
      </c>
      <c r="B649" s="23">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hidden="1" x14ac:dyDescent="0.2">
      <c r="A650" s="1" t="s">
        <v>1528</v>
      </c>
      <c r="B650" s="23">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hidden="1" x14ac:dyDescent="0.2">
      <c r="A651" s="1" t="s">
        <v>1529</v>
      </c>
      <c r="B651" s="23">
        <v>42223</v>
      </c>
      <c r="C651" s="3" t="str">
        <f t="shared" si="60"/>
        <v>2015</v>
      </c>
      <c r="D651" s="3" t="s">
        <v>361</v>
      </c>
      <c r="E651" s="3" t="s">
        <v>1921</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hidden="1" x14ac:dyDescent="0.2">
      <c r="A652" s="1" t="s">
        <v>1530</v>
      </c>
      <c r="B652" s="23">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hidden="1" x14ac:dyDescent="0.2">
      <c r="A653" s="1" t="s">
        <v>913</v>
      </c>
      <c r="B653" s="23">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hidden="1" x14ac:dyDescent="0.2">
      <c r="A654" s="1" t="s">
        <v>914</v>
      </c>
      <c r="B654" s="23">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hidden="1" x14ac:dyDescent="0.2">
      <c r="A655" s="1" t="s">
        <v>1531</v>
      </c>
      <c r="B655" s="23">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hidden="1" x14ac:dyDescent="0.2">
      <c r="A656" s="1" t="s">
        <v>1532</v>
      </c>
      <c r="B656" s="23">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hidden="1" x14ac:dyDescent="0.2">
      <c r="A657" s="1" t="s">
        <v>1533</v>
      </c>
      <c r="B657" s="23">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hidden="1" x14ac:dyDescent="0.2">
      <c r="A658" s="1" t="s">
        <v>1534</v>
      </c>
      <c r="B658" s="23">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hidden="1" x14ac:dyDescent="0.2">
      <c r="A659" s="1" t="s">
        <v>1535</v>
      </c>
      <c r="B659" s="23">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hidden="1" x14ac:dyDescent="0.2">
      <c r="A660" s="1" t="s">
        <v>1536</v>
      </c>
      <c r="B660" s="23">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hidden="1" x14ac:dyDescent="0.2">
      <c r="A661" s="1" t="s">
        <v>1537</v>
      </c>
      <c r="B661" s="23">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hidden="1" x14ac:dyDescent="0.2">
      <c r="A662" s="1" t="s">
        <v>1538</v>
      </c>
      <c r="B662" s="23">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hidden="1" x14ac:dyDescent="0.2">
      <c r="A663" s="1" t="s">
        <v>1539</v>
      </c>
      <c r="B663" s="23">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hidden="1" x14ac:dyDescent="0.2">
      <c r="A664" s="1" t="s">
        <v>1540</v>
      </c>
      <c r="B664" s="23">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hidden="1" x14ac:dyDescent="0.2">
      <c r="A665" s="1" t="s">
        <v>1541</v>
      </c>
      <c r="B665" s="23">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hidden="1" x14ac:dyDescent="0.2">
      <c r="A666" s="1" t="s">
        <v>1542</v>
      </c>
      <c r="B666" s="23">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hidden="1" x14ac:dyDescent="0.2">
      <c r="A667" s="1" t="s">
        <v>1543</v>
      </c>
      <c r="B667" s="23">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hidden="1" x14ac:dyDescent="0.2">
      <c r="A668" s="1" t="s">
        <v>1544</v>
      </c>
      <c r="B668" s="23">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hidden="1" x14ac:dyDescent="0.2">
      <c r="A669" s="1" t="s">
        <v>1545</v>
      </c>
      <c r="B669" s="23">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hidden="1" x14ac:dyDescent="0.2">
      <c r="A670" s="1" t="s">
        <v>1546</v>
      </c>
      <c r="B670" s="23">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hidden="1" x14ac:dyDescent="0.2">
      <c r="A671" s="1" t="s">
        <v>1547</v>
      </c>
      <c r="B671" s="23">
        <v>42247</v>
      </c>
      <c r="C671" s="3" t="str">
        <f t="shared" si="60"/>
        <v>2015</v>
      </c>
      <c r="D671" s="3" t="s">
        <v>414</v>
      </c>
      <c r="E671" s="3" t="s">
        <v>1897</v>
      </c>
      <c r="F671" s="3" t="s">
        <v>1879</v>
      </c>
      <c r="G671" s="3" t="s">
        <v>1880</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hidden="1" x14ac:dyDescent="0.2">
      <c r="A672" s="1" t="s">
        <v>1548</v>
      </c>
      <c r="B672" s="23">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
      <c r="A673" s="1" t="s">
        <v>1549</v>
      </c>
      <c r="B673" s="23">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hidden="1" x14ac:dyDescent="0.2">
      <c r="A674" s="1" t="s">
        <v>1550</v>
      </c>
      <c r="B674" s="23">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hidden="1" x14ac:dyDescent="0.2">
      <c r="A675" s="1" t="s">
        <v>1551</v>
      </c>
      <c r="B675" s="23">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hidden="1" x14ac:dyDescent="0.2">
      <c r="A676" s="1" t="s">
        <v>1552</v>
      </c>
      <c r="B676" s="23">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hidden="1" x14ac:dyDescent="0.2">
      <c r="A677" s="1" t="s">
        <v>1553</v>
      </c>
      <c r="B677" s="23">
        <v>42253</v>
      </c>
      <c r="C677" s="3" t="str">
        <f t="shared" si="60"/>
        <v>2015</v>
      </c>
      <c r="D677" s="3" t="s">
        <v>406</v>
      </c>
      <c r="E677" s="3" t="s">
        <v>1901</v>
      </c>
      <c r="F677" s="3" t="s">
        <v>1879</v>
      </c>
      <c r="G677" s="3" t="s">
        <v>1880</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hidden="1" x14ac:dyDescent="0.2">
      <c r="A678" s="1" t="s">
        <v>1554</v>
      </c>
      <c r="B678" s="23">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hidden="1" x14ac:dyDescent="0.2">
      <c r="A679" s="1" t="s">
        <v>1555</v>
      </c>
      <c r="B679" s="23">
        <v>42255</v>
      </c>
      <c r="C679" s="3" t="str">
        <f t="shared" si="60"/>
        <v>2015</v>
      </c>
      <c r="D679" s="3" t="s">
        <v>343</v>
      </c>
      <c r="E679" s="3" t="s">
        <v>1916</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hidden="1" x14ac:dyDescent="0.2">
      <c r="A680" s="1" t="s">
        <v>1556</v>
      </c>
      <c r="B680" s="23">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hidden="1" x14ac:dyDescent="0.2">
      <c r="A681" s="1" t="s">
        <v>1557</v>
      </c>
      <c r="B681" s="23">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hidden="1" x14ac:dyDescent="0.2">
      <c r="A682" s="1" t="s">
        <v>1558</v>
      </c>
      <c r="B682" s="23">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hidden="1" x14ac:dyDescent="0.2">
      <c r="A683" s="1" t="s">
        <v>1559</v>
      </c>
      <c r="B683" s="23">
        <v>42259</v>
      </c>
      <c r="C683" s="3" t="str">
        <f t="shared" si="60"/>
        <v>2015</v>
      </c>
      <c r="D683" s="3" t="s">
        <v>546</v>
      </c>
      <c r="E683" s="3" t="s">
        <v>1931</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hidden="1" x14ac:dyDescent="0.2">
      <c r="A684" s="1" t="s">
        <v>1560</v>
      </c>
      <c r="B684" s="23">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
      <c r="A685" s="1" t="s">
        <v>1561</v>
      </c>
      <c r="B685" s="23">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hidden="1" x14ac:dyDescent="0.2">
      <c r="A686" s="1" t="s">
        <v>1562</v>
      </c>
      <c r="B686" s="23">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hidden="1" x14ac:dyDescent="0.2">
      <c r="A687" s="1" t="s">
        <v>1563</v>
      </c>
      <c r="B687" s="23">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hidden="1" x14ac:dyDescent="0.2">
      <c r="A688" s="1" t="s">
        <v>1564</v>
      </c>
      <c r="B688" s="23">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
      <c r="A689" s="1" t="s">
        <v>1565</v>
      </c>
      <c r="B689" s="23">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
      <c r="A690" s="1" t="s">
        <v>1566</v>
      </c>
      <c r="B690" s="23">
        <v>42274</v>
      </c>
      <c r="C690" s="3" t="str">
        <f t="shared" si="60"/>
        <v>2015</v>
      </c>
      <c r="D690" s="3" t="s">
        <v>538</v>
      </c>
      <c r="E690" s="3" t="s">
        <v>1917</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hidden="1" x14ac:dyDescent="0.2">
      <c r="A691" s="1" t="s">
        <v>1567</v>
      </c>
      <c r="B691" s="23">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
      <c r="A692" s="1" t="s">
        <v>1568</v>
      </c>
      <c r="B692" s="23">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hidden="1" x14ac:dyDescent="0.2">
      <c r="A693" s="1" t="s">
        <v>1569</v>
      </c>
      <c r="B693" s="23">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hidden="1" x14ac:dyDescent="0.2">
      <c r="A694" s="1" t="s">
        <v>1570</v>
      </c>
      <c r="B694" s="23">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
      <c r="A695" s="1" t="s">
        <v>1571</v>
      </c>
      <c r="B695" s="23">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hidden="1" x14ac:dyDescent="0.2">
      <c r="A696" s="1" t="s">
        <v>1572</v>
      </c>
      <c r="B696" s="23">
        <v>42289</v>
      </c>
      <c r="C696" s="3" t="str">
        <f t="shared" si="60"/>
        <v>2015</v>
      </c>
      <c r="D696" s="3" t="s">
        <v>521</v>
      </c>
      <c r="E696" s="3" t="s">
        <v>1932</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hidden="1" x14ac:dyDescent="0.2">
      <c r="A697" s="1" t="s">
        <v>1573</v>
      </c>
      <c r="B697" s="23">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hidden="1" x14ac:dyDescent="0.2">
      <c r="A698" s="1" t="s">
        <v>1574</v>
      </c>
      <c r="B698" s="23">
        <v>42292</v>
      </c>
      <c r="C698" s="3" t="str">
        <f t="shared" si="60"/>
        <v>2015</v>
      </c>
      <c r="D698" s="3" t="s">
        <v>530</v>
      </c>
      <c r="E698" s="3" t="s">
        <v>1921</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hidden="1" x14ac:dyDescent="0.2">
      <c r="A699" s="1" t="s">
        <v>1575</v>
      </c>
      <c r="B699" s="23">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hidden="1" x14ac:dyDescent="0.2">
      <c r="A700" s="1" t="s">
        <v>1576</v>
      </c>
      <c r="B700" s="23">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hidden="1" x14ac:dyDescent="0.2">
      <c r="A701" s="1" t="s">
        <v>1577</v>
      </c>
      <c r="B701" s="23">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hidden="1" x14ac:dyDescent="0.2">
      <c r="A702" s="1" t="s">
        <v>1578</v>
      </c>
      <c r="B702" s="23">
        <v>42301</v>
      </c>
      <c r="C702" s="3" t="str">
        <f t="shared" si="60"/>
        <v>2015</v>
      </c>
      <c r="D702" s="3" t="s">
        <v>527</v>
      </c>
      <c r="E702" s="3" t="s">
        <v>1916</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hidden="1" x14ac:dyDescent="0.2">
      <c r="A703" s="1" t="s">
        <v>1579</v>
      </c>
      <c r="B703" s="23">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hidden="1" x14ac:dyDescent="0.2">
      <c r="A704" s="1" t="s">
        <v>1580</v>
      </c>
      <c r="B704" s="23">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hidden="1" x14ac:dyDescent="0.2">
      <c r="A705" s="1" t="s">
        <v>1581</v>
      </c>
      <c r="B705" s="23">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hidden="1" x14ac:dyDescent="0.2">
      <c r="A706" s="1" t="s">
        <v>1582</v>
      </c>
      <c r="B706" s="23">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hidden="1" x14ac:dyDescent="0.2">
      <c r="A707" s="1" t="s">
        <v>915</v>
      </c>
      <c r="B707" s="23">
        <v>42309</v>
      </c>
      <c r="C707" s="3" t="str">
        <f t="shared" si="60"/>
        <v>2015</v>
      </c>
      <c r="D707" s="3" t="s">
        <v>521</v>
      </c>
      <c r="E707" s="3" t="s">
        <v>1932</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hidden="1" x14ac:dyDescent="0.2">
      <c r="A708" s="1" t="s">
        <v>916</v>
      </c>
      <c r="B708" s="23">
        <v>42309</v>
      </c>
      <c r="C708" s="3" t="str">
        <f t="shared" si="60"/>
        <v>2015</v>
      </c>
      <c r="D708" s="3" t="s">
        <v>521</v>
      </c>
      <c r="E708" s="3" t="s">
        <v>1932</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hidden="1" x14ac:dyDescent="0.2">
      <c r="A709" s="1" t="s">
        <v>1583</v>
      </c>
      <c r="B709" s="23">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hidden="1" x14ac:dyDescent="0.2">
      <c r="A710" s="1" t="s">
        <v>1584</v>
      </c>
      <c r="B710" s="23">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hidden="1" x14ac:dyDescent="0.2">
      <c r="A711" s="1" t="s">
        <v>1585</v>
      </c>
      <c r="B711" s="23">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hidden="1" x14ac:dyDescent="0.2">
      <c r="A712" s="1" t="s">
        <v>1586</v>
      </c>
      <c r="B712" s="23">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
      <c r="A713" s="1" t="s">
        <v>1587</v>
      </c>
      <c r="B713" s="23">
        <v>42318</v>
      </c>
      <c r="C713" s="3" t="str">
        <f t="shared" si="66"/>
        <v>2015</v>
      </c>
      <c r="D713" s="3" t="s">
        <v>267</v>
      </c>
      <c r="E713" s="3" t="s">
        <v>1890</v>
      </c>
      <c r="F713" s="3" t="s">
        <v>1879</v>
      </c>
      <c r="G713" s="3" t="s">
        <v>1880</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hidden="1" x14ac:dyDescent="0.2">
      <c r="A714" s="1" t="s">
        <v>1588</v>
      </c>
      <c r="B714" s="23">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hidden="1" x14ac:dyDescent="0.2">
      <c r="A715" s="1" t="s">
        <v>1589</v>
      </c>
      <c r="B715" s="23">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hidden="1" x14ac:dyDescent="0.2">
      <c r="A716" s="1" t="s">
        <v>1590</v>
      </c>
      <c r="B716" s="23">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
      <c r="A717" s="1" t="s">
        <v>1591</v>
      </c>
      <c r="B717" s="23">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hidden="1" x14ac:dyDescent="0.2">
      <c r="A718" s="1" t="s">
        <v>1592</v>
      </c>
      <c r="B718" s="23">
        <v>42325</v>
      </c>
      <c r="C718" s="3" t="str">
        <f t="shared" si="66"/>
        <v>2015</v>
      </c>
      <c r="D718" s="3" t="s">
        <v>512</v>
      </c>
      <c r="E718" s="3" t="s">
        <v>1928</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hidden="1" x14ac:dyDescent="0.2">
      <c r="A719" s="1" t="s">
        <v>1593</v>
      </c>
      <c r="B719" s="23">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hidden="1" x14ac:dyDescent="0.2">
      <c r="A720" s="1" t="s">
        <v>1594</v>
      </c>
      <c r="B720" s="23">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
      <c r="A721" s="1" t="s">
        <v>1595</v>
      </c>
      <c r="B721" s="23">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hidden="1" x14ac:dyDescent="0.2">
      <c r="A722" s="1" t="s">
        <v>1596</v>
      </c>
      <c r="B722" s="23">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hidden="1" x14ac:dyDescent="0.2">
      <c r="A723" s="1" t="s">
        <v>1597</v>
      </c>
      <c r="B723" s="23">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hidden="1" x14ac:dyDescent="0.2">
      <c r="A724" s="1" t="s">
        <v>1598</v>
      </c>
      <c r="B724" s="23">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hidden="1" x14ac:dyDescent="0.2">
      <c r="A725" s="1" t="s">
        <v>1599</v>
      </c>
      <c r="B725" s="23">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hidden="1" x14ac:dyDescent="0.2">
      <c r="A726" s="1" t="s">
        <v>1600</v>
      </c>
      <c r="B726" s="23">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hidden="1" x14ac:dyDescent="0.2">
      <c r="A727" s="1" t="s">
        <v>1601</v>
      </c>
      <c r="B727" s="23">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hidden="1" x14ac:dyDescent="0.2">
      <c r="A728" s="1" t="s">
        <v>1602</v>
      </c>
      <c r="B728" s="23">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
      <c r="A729" s="1" t="s">
        <v>1603</v>
      </c>
      <c r="B729" s="23">
        <v>42346</v>
      </c>
      <c r="C729" s="3" t="str">
        <f t="shared" si="66"/>
        <v>2015</v>
      </c>
      <c r="D729" s="3" t="s">
        <v>291</v>
      </c>
      <c r="E729" s="3" t="s">
        <v>1888</v>
      </c>
      <c r="F729" s="3" t="s">
        <v>1879</v>
      </c>
      <c r="G729" s="3" t="s">
        <v>1880</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hidden="1" x14ac:dyDescent="0.2">
      <c r="A730" s="1" t="s">
        <v>1604</v>
      </c>
      <c r="B730" s="23">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hidden="1" x14ac:dyDescent="0.2">
      <c r="A731" s="1" t="s">
        <v>1605</v>
      </c>
      <c r="B731" s="23">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
      <c r="A732" s="1" t="s">
        <v>917</v>
      </c>
      <c r="B732" s="23">
        <v>42354</v>
      </c>
      <c r="C732" s="3" t="str">
        <f t="shared" si="66"/>
        <v>2015</v>
      </c>
      <c r="D732" s="3" t="s">
        <v>499</v>
      </c>
      <c r="E732" s="3" t="s">
        <v>1887</v>
      </c>
      <c r="F732" s="3" t="s">
        <v>1879</v>
      </c>
      <c r="G732" s="3" t="s">
        <v>1880</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
      <c r="A733" s="1" t="s">
        <v>918</v>
      </c>
      <c r="B733" s="23">
        <v>42354</v>
      </c>
      <c r="C733" s="3" t="str">
        <f t="shared" si="66"/>
        <v>2015</v>
      </c>
      <c r="D733" s="3" t="s">
        <v>499</v>
      </c>
      <c r="E733" s="3" t="s">
        <v>1887</v>
      </c>
      <c r="F733" s="3" t="s">
        <v>1879</v>
      </c>
      <c r="G733" s="3" t="s">
        <v>1880</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hidden="1" x14ac:dyDescent="0.2">
      <c r="A734" s="1" t="s">
        <v>1606</v>
      </c>
      <c r="B734" s="23">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hidden="1" x14ac:dyDescent="0.2">
      <c r="A735" s="1" t="s">
        <v>1607</v>
      </c>
      <c r="B735" s="23">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hidden="1" x14ac:dyDescent="0.2">
      <c r="A736" s="1" t="s">
        <v>1608</v>
      </c>
      <c r="B736" s="23">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hidden="1" x14ac:dyDescent="0.2">
      <c r="A737" s="1" t="s">
        <v>1609</v>
      </c>
      <c r="B737" s="23">
        <v>42360</v>
      </c>
      <c r="C737" s="3" t="str">
        <f t="shared" si="66"/>
        <v>2015</v>
      </c>
      <c r="D737" s="3" t="s">
        <v>219</v>
      </c>
      <c r="E737" s="3" t="s">
        <v>1889</v>
      </c>
      <c r="F737" s="3" t="s">
        <v>1879</v>
      </c>
      <c r="G737" s="3" t="s">
        <v>1880</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hidden="1" x14ac:dyDescent="0.2">
      <c r="A738" s="1" t="s">
        <v>1610</v>
      </c>
      <c r="B738" s="23">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hidden="1" x14ac:dyDescent="0.2">
      <c r="A739" s="1" t="s">
        <v>1611</v>
      </c>
      <c r="B739" s="23">
        <v>42363</v>
      </c>
      <c r="C739" s="3" t="str">
        <f t="shared" si="66"/>
        <v>2015</v>
      </c>
      <c r="D739" s="3" t="s">
        <v>494</v>
      </c>
      <c r="E739" s="3" t="s">
        <v>1918</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
      <c r="A740" s="1" t="s">
        <v>1612</v>
      </c>
      <c r="B740" s="23">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hidden="1" x14ac:dyDescent="0.2">
      <c r="A741" s="1" t="s">
        <v>1613</v>
      </c>
      <c r="B741" s="23">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
      <c r="A742" s="1" t="s">
        <v>1614</v>
      </c>
      <c r="B742" s="23">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hidden="1" x14ac:dyDescent="0.2">
      <c r="A743" s="1" t="s">
        <v>1615</v>
      </c>
      <c r="B743" s="23">
        <v>42366</v>
      </c>
      <c r="C743" s="3" t="str">
        <f t="shared" si="66"/>
        <v>2015</v>
      </c>
      <c r="D743" s="3" t="s">
        <v>414</v>
      </c>
      <c r="E743" s="3" t="s">
        <v>1897</v>
      </c>
      <c r="F743" s="3" t="s">
        <v>1879</v>
      </c>
      <c r="G743" s="3" t="s">
        <v>1880</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hidden="1" x14ac:dyDescent="0.2">
      <c r="A744" s="1" t="s">
        <v>919</v>
      </c>
      <c r="B744" s="23">
        <v>42369</v>
      </c>
      <c r="C744" s="3" t="str">
        <f t="shared" si="66"/>
        <v>2015</v>
      </c>
      <c r="D744" s="3" t="s">
        <v>490</v>
      </c>
      <c r="E744" s="3" t="s">
        <v>1894</v>
      </c>
      <c r="F744" s="3" t="s">
        <v>1879</v>
      </c>
      <c r="G744" s="3" t="s">
        <v>1880</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hidden="1" x14ac:dyDescent="0.2">
      <c r="A745" s="1" t="s">
        <v>920</v>
      </c>
      <c r="B745" s="23">
        <v>42369</v>
      </c>
      <c r="C745" s="3" t="str">
        <f t="shared" si="66"/>
        <v>2015</v>
      </c>
      <c r="D745" s="3" t="s">
        <v>490</v>
      </c>
      <c r="E745" s="3" t="s">
        <v>1894</v>
      </c>
      <c r="F745" s="3" t="s">
        <v>1879</v>
      </c>
      <c r="G745" s="3" t="s">
        <v>1880</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hidden="1" x14ac:dyDescent="0.2">
      <c r="A746" s="1" t="s">
        <v>920</v>
      </c>
      <c r="B746" s="23">
        <v>42369</v>
      </c>
      <c r="C746" s="3" t="str">
        <f t="shared" si="66"/>
        <v>2015</v>
      </c>
      <c r="D746" s="3" t="s">
        <v>490</v>
      </c>
      <c r="E746" s="3" t="s">
        <v>1894</v>
      </c>
      <c r="F746" s="3" t="s">
        <v>1879</v>
      </c>
      <c r="G746" s="3" t="s">
        <v>1880</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hidden="1" x14ac:dyDescent="0.2">
      <c r="A747" s="1" t="s">
        <v>1616</v>
      </c>
      <c r="B747" s="23">
        <v>42371</v>
      </c>
      <c r="C747" s="3" t="str">
        <f t="shared" si="66"/>
        <v>2016</v>
      </c>
      <c r="D747" s="3" t="s">
        <v>489</v>
      </c>
      <c r="E747" s="3" t="s">
        <v>1924</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hidden="1" x14ac:dyDescent="0.2">
      <c r="A748" s="1" t="s">
        <v>1617</v>
      </c>
      <c r="B748" s="23">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hidden="1" x14ac:dyDescent="0.2">
      <c r="A749" s="1" t="s">
        <v>1618</v>
      </c>
      <c r="B749" s="23">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hidden="1" x14ac:dyDescent="0.2">
      <c r="A750" s="14" t="s">
        <v>1942</v>
      </c>
      <c r="B750" s="23">
        <v>42386</v>
      </c>
      <c r="C750" s="3" t="str">
        <f t="shared" si="66"/>
        <v>2016</v>
      </c>
      <c r="D750" s="3" t="s">
        <v>34</v>
      </c>
      <c r="E750" s="3" t="s">
        <v>1918</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hidden="1" x14ac:dyDescent="0.2">
      <c r="A751" s="1" t="s">
        <v>1619</v>
      </c>
      <c r="B751" s="23">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
      <c r="A752" s="1" t="s">
        <v>1620</v>
      </c>
      <c r="B752" s="23">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hidden="1" x14ac:dyDescent="0.2">
      <c r="A753" s="1" t="s">
        <v>1621</v>
      </c>
      <c r="B753" s="23">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hidden="1" x14ac:dyDescent="0.2">
      <c r="A754" s="1" t="s">
        <v>1622</v>
      </c>
      <c r="B754" s="23">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hidden="1" x14ac:dyDescent="0.2">
      <c r="A755" s="1" t="s">
        <v>1623</v>
      </c>
      <c r="B755" s="23">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
      <c r="A756" s="1" t="s">
        <v>1624</v>
      </c>
      <c r="B756" s="23">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hidden="1" x14ac:dyDescent="0.2">
      <c r="A757" s="1" t="s">
        <v>1625</v>
      </c>
      <c r="B757" s="23">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
      <c r="A758" s="1" t="s">
        <v>1626</v>
      </c>
      <c r="B758" s="23">
        <v>42395</v>
      </c>
      <c r="C758" s="3" t="str">
        <f t="shared" si="66"/>
        <v>2016</v>
      </c>
      <c r="D758" s="3" t="s">
        <v>479</v>
      </c>
      <c r="E758" s="3" t="s">
        <v>1904</v>
      </c>
      <c r="F758" s="3" t="s">
        <v>1879</v>
      </c>
      <c r="G758" s="3" t="s">
        <v>1880</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hidden="1" x14ac:dyDescent="0.2">
      <c r="A759" s="1" t="s">
        <v>1627</v>
      </c>
      <c r="B759" s="23">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hidden="1" x14ac:dyDescent="0.2">
      <c r="A760" s="1" t="s">
        <v>1628</v>
      </c>
      <c r="B760" s="23">
        <v>42397</v>
      </c>
      <c r="C760" s="3" t="str">
        <f t="shared" si="66"/>
        <v>2016</v>
      </c>
      <c r="D760" s="3" t="s">
        <v>478</v>
      </c>
      <c r="E760" s="3" t="s">
        <v>1895</v>
      </c>
      <c r="F760" s="3" t="s">
        <v>1879</v>
      </c>
      <c r="G760" s="3" t="s">
        <v>1880</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hidden="1" x14ac:dyDescent="0.2">
      <c r="A761" s="1" t="s">
        <v>1629</v>
      </c>
      <c r="B761" s="23">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hidden="1" x14ac:dyDescent="0.2">
      <c r="A762" s="14" t="s">
        <v>1943</v>
      </c>
      <c r="B762" s="23">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hidden="1" x14ac:dyDescent="0.2">
      <c r="A763" s="14" t="s">
        <v>1630</v>
      </c>
      <c r="B763" s="23">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hidden="1" x14ac:dyDescent="0.2">
      <c r="A764" s="1" t="s">
        <v>1631</v>
      </c>
      <c r="B764" s="23">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hidden="1" x14ac:dyDescent="0.2">
      <c r="A765" s="1" t="s">
        <v>1632</v>
      </c>
      <c r="B765" s="23">
        <v>42404</v>
      </c>
      <c r="C765" s="3" t="str">
        <f t="shared" si="66"/>
        <v>2016</v>
      </c>
      <c r="D765" s="3" t="s">
        <v>438</v>
      </c>
      <c r="E765" s="3" t="s">
        <v>1903</v>
      </c>
      <c r="F765" s="3" t="s">
        <v>1879</v>
      </c>
      <c r="G765" s="3" t="s">
        <v>1880</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hidden="1" x14ac:dyDescent="0.2">
      <c r="A766" s="1" t="s">
        <v>1633</v>
      </c>
      <c r="B766" s="23">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hidden="1" x14ac:dyDescent="0.2">
      <c r="A767" s="1" t="s">
        <v>1634</v>
      </c>
      <c r="B767" s="23">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hidden="1" x14ac:dyDescent="0.2">
      <c r="A768" s="1" t="s">
        <v>1635</v>
      </c>
      <c r="B768" s="23">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hidden="1" x14ac:dyDescent="0.2">
      <c r="A769" s="1" t="s">
        <v>1636</v>
      </c>
      <c r="B769" s="23">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hidden="1" x14ac:dyDescent="0.2">
      <c r="A770" s="1" t="s">
        <v>1637</v>
      </c>
      <c r="B770" s="23">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hidden="1" x14ac:dyDescent="0.2">
      <c r="A771" s="1" t="s">
        <v>921</v>
      </c>
      <c r="B771" s="23">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hidden="1" x14ac:dyDescent="0.2">
      <c r="A772" s="1" t="s">
        <v>922</v>
      </c>
      <c r="B772" s="23">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hidden="1" x14ac:dyDescent="0.2">
      <c r="A773" s="1" t="s">
        <v>1638</v>
      </c>
      <c r="B773" s="23">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hidden="1" x14ac:dyDescent="0.2">
      <c r="A774" s="1" t="s">
        <v>1639</v>
      </c>
      <c r="B774" s="23">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hidden="1" x14ac:dyDescent="0.2">
      <c r="A775" s="1" t="s">
        <v>1640</v>
      </c>
      <c r="B775" s="23">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hidden="1" x14ac:dyDescent="0.2">
      <c r="A776" s="1" t="s">
        <v>1641</v>
      </c>
      <c r="B776" s="23">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hidden="1" x14ac:dyDescent="0.2">
      <c r="A777" s="1" t="s">
        <v>1642</v>
      </c>
      <c r="B777" s="23">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hidden="1" x14ac:dyDescent="0.2">
      <c r="A778" s="1" t="s">
        <v>1643</v>
      </c>
      <c r="B778" s="23">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hidden="1" x14ac:dyDescent="0.2">
      <c r="A779" s="1" t="s">
        <v>1644</v>
      </c>
      <c r="B779" s="23">
        <v>42420</v>
      </c>
      <c r="C779" s="3" t="str">
        <f t="shared" si="72"/>
        <v>2016</v>
      </c>
      <c r="D779" s="3" t="s">
        <v>461</v>
      </c>
      <c r="E779" s="3" t="s">
        <v>1911</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hidden="1" x14ac:dyDescent="0.2">
      <c r="A780" s="1" t="s">
        <v>1645</v>
      </c>
      <c r="B780" s="23">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hidden="1" x14ac:dyDescent="0.2">
      <c r="A781" s="1" t="s">
        <v>1646</v>
      </c>
      <c r="B781" s="23">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hidden="1" x14ac:dyDescent="0.2">
      <c r="A782" s="1" t="s">
        <v>1647</v>
      </c>
      <c r="B782" s="23">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hidden="1" x14ac:dyDescent="0.2">
      <c r="A783" s="1" t="s">
        <v>1648</v>
      </c>
      <c r="B783" s="23">
        <v>42429</v>
      </c>
      <c r="C783" s="3" t="str">
        <f t="shared" si="72"/>
        <v>2016</v>
      </c>
      <c r="D783" s="3" t="s">
        <v>385</v>
      </c>
      <c r="E783" s="3" t="s">
        <v>1929</v>
      </c>
      <c r="F783" s="3" t="s">
        <v>1879</v>
      </c>
      <c r="G783" s="3" t="s">
        <v>1880</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hidden="1" x14ac:dyDescent="0.2">
      <c r="A784" s="1" t="s">
        <v>1649</v>
      </c>
      <c r="B784" s="23">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
      <c r="A785" s="1" t="s">
        <v>1650</v>
      </c>
      <c r="B785" s="23">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hidden="1" x14ac:dyDescent="0.2">
      <c r="A786" s="1" t="s">
        <v>1651</v>
      </c>
      <c r="B786" s="23">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hidden="1" x14ac:dyDescent="0.2">
      <c r="A787" s="1" t="s">
        <v>1652</v>
      </c>
      <c r="B787" s="23">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hidden="1" x14ac:dyDescent="0.2">
      <c r="A788" s="1" t="s">
        <v>1653</v>
      </c>
      <c r="B788" s="23">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hidden="1" x14ac:dyDescent="0.2">
      <c r="A789" s="1" t="s">
        <v>1654</v>
      </c>
      <c r="B789" s="23">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
      <c r="A790" s="1" t="s">
        <v>1655</v>
      </c>
      <c r="B790" s="23">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hidden="1" x14ac:dyDescent="0.2">
      <c r="A791" s="1" t="s">
        <v>1656</v>
      </c>
      <c r="B791" s="23">
        <v>42441</v>
      </c>
      <c r="C791" s="3" t="str">
        <f t="shared" si="72"/>
        <v>2016</v>
      </c>
      <c r="D791" s="3" t="s">
        <v>453</v>
      </c>
      <c r="E791" s="3" t="s">
        <v>1910</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hidden="1" x14ac:dyDescent="0.2">
      <c r="A792" s="1" t="s">
        <v>1657</v>
      </c>
      <c r="B792" s="23">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hidden="1" x14ac:dyDescent="0.2">
      <c r="A793" s="14" t="s">
        <v>1658</v>
      </c>
      <c r="B793" s="23">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hidden="1" x14ac:dyDescent="0.2">
      <c r="A794" s="1" t="s">
        <v>1658</v>
      </c>
      <c r="B794" s="23">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hidden="1" x14ac:dyDescent="0.2">
      <c r="A795" s="1" t="s">
        <v>1659</v>
      </c>
      <c r="B795" s="23">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hidden="1" x14ac:dyDescent="0.2">
      <c r="A796" s="1" t="s">
        <v>1660</v>
      </c>
      <c r="B796" s="23">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hidden="1" x14ac:dyDescent="0.2">
      <c r="A797" s="1" t="s">
        <v>1661</v>
      </c>
      <c r="B797" s="23">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hidden="1" x14ac:dyDescent="0.2">
      <c r="A798" s="1" t="s">
        <v>1662</v>
      </c>
      <c r="B798" s="23">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hidden="1" x14ac:dyDescent="0.2">
      <c r="A799" s="1" t="s">
        <v>1663</v>
      </c>
      <c r="B799" s="23">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hidden="1" x14ac:dyDescent="0.2">
      <c r="A800" s="1" t="s">
        <v>1664</v>
      </c>
      <c r="B800" s="23">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hidden="1" x14ac:dyDescent="0.2">
      <c r="A801" s="1" t="s">
        <v>1665</v>
      </c>
      <c r="B801" s="23">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hidden="1" x14ac:dyDescent="0.2">
      <c r="A802" s="1" t="s">
        <v>1666</v>
      </c>
      <c r="B802" s="23">
        <v>42455</v>
      </c>
      <c r="C802" s="3" t="str">
        <f t="shared" si="72"/>
        <v>2016</v>
      </c>
      <c r="D802" s="3" t="s">
        <v>438</v>
      </c>
      <c r="E802" s="3" t="s">
        <v>1903</v>
      </c>
      <c r="F802" s="3" t="s">
        <v>1879</v>
      </c>
      <c r="G802" s="3" t="s">
        <v>1880</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hidden="1" x14ac:dyDescent="0.2">
      <c r="A803" s="1" t="s">
        <v>1667</v>
      </c>
      <c r="B803" s="23">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hidden="1" x14ac:dyDescent="0.2">
      <c r="A804" s="1" t="s">
        <v>1668</v>
      </c>
      <c r="B804" s="23">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hidden="1" x14ac:dyDescent="0.2">
      <c r="A805" s="1" t="s">
        <v>1669</v>
      </c>
      <c r="B805" s="23">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hidden="1" x14ac:dyDescent="0.2">
      <c r="A806" s="1" t="s">
        <v>1670</v>
      </c>
      <c r="B806" s="23">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
      <c r="A807" s="1" t="s">
        <v>1671</v>
      </c>
      <c r="B807" s="23">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
      <c r="A808" s="1" t="s">
        <v>1672</v>
      </c>
      <c r="B808" s="23">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
      <c r="A809" s="1" t="s">
        <v>1673</v>
      </c>
      <c r="B809" s="23">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hidden="1" x14ac:dyDescent="0.2">
      <c r="A810" s="1" t="s">
        <v>1674</v>
      </c>
      <c r="B810" s="23">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hidden="1" x14ac:dyDescent="0.2">
      <c r="A811" s="1" t="s">
        <v>1675</v>
      </c>
      <c r="B811" s="23">
        <v>42466</v>
      </c>
      <c r="C811" s="3" t="str">
        <f t="shared" si="72"/>
        <v>2016</v>
      </c>
      <c r="D811" s="3" t="s">
        <v>329</v>
      </c>
      <c r="E811" s="3" t="s">
        <v>1891</v>
      </c>
      <c r="F811" s="3" t="s">
        <v>1879</v>
      </c>
      <c r="G811" s="3" t="s">
        <v>1880</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hidden="1" x14ac:dyDescent="0.2">
      <c r="A812" s="14" t="s">
        <v>1944</v>
      </c>
      <c r="B812" s="23">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hidden="1" x14ac:dyDescent="0.2">
      <c r="A813" s="1" t="s">
        <v>1676</v>
      </c>
      <c r="B813" s="23">
        <v>42471</v>
      </c>
      <c r="C813" s="3" t="str">
        <f t="shared" si="72"/>
        <v>2016</v>
      </c>
      <c r="D813" s="3" t="s">
        <v>424</v>
      </c>
      <c r="E813" s="3" t="s">
        <v>1923</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hidden="1" x14ac:dyDescent="0.2">
      <c r="A814" s="1" t="s">
        <v>1677</v>
      </c>
      <c r="B814" s="23">
        <v>42471</v>
      </c>
      <c r="C814" s="3" t="str">
        <f t="shared" si="72"/>
        <v>2016</v>
      </c>
      <c r="D814" s="3" t="s">
        <v>425</v>
      </c>
      <c r="E814" s="3" t="s">
        <v>1927</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hidden="1" x14ac:dyDescent="0.2">
      <c r="A815" s="1" t="s">
        <v>1678</v>
      </c>
      <c r="B815" s="23">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hidden="1" x14ac:dyDescent="0.2">
      <c r="A816" s="1" t="s">
        <v>1679</v>
      </c>
      <c r="B816" s="23">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hidden="1" x14ac:dyDescent="0.2">
      <c r="A817" s="1" t="s">
        <v>1680</v>
      </c>
      <c r="B817" s="23">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hidden="1" x14ac:dyDescent="0.2">
      <c r="A818" s="1" t="s">
        <v>923</v>
      </c>
      <c r="B818" s="23">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hidden="1" x14ac:dyDescent="0.2">
      <c r="A819" s="1" t="s">
        <v>924</v>
      </c>
      <c r="B819" s="23">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
      <c r="A820" s="1" t="s">
        <v>1681</v>
      </c>
      <c r="B820" s="23">
        <v>42483</v>
      </c>
      <c r="C820" s="3" t="str">
        <f t="shared" si="72"/>
        <v>2016</v>
      </c>
      <c r="D820" s="3" t="s">
        <v>48</v>
      </c>
      <c r="E820" s="3" t="s">
        <v>1890</v>
      </c>
      <c r="F820" s="3" t="s">
        <v>1879</v>
      </c>
      <c r="G820" s="3" t="s">
        <v>1880</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hidden="1" x14ac:dyDescent="0.2">
      <c r="A821" s="1" t="s">
        <v>1682</v>
      </c>
      <c r="B821" s="23">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hidden="1" x14ac:dyDescent="0.2">
      <c r="A822" s="1" t="s">
        <v>1683</v>
      </c>
      <c r="B822" s="23">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hidden="1" x14ac:dyDescent="0.2">
      <c r="A823" s="1" t="s">
        <v>1684</v>
      </c>
      <c r="B823" s="23">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hidden="1" x14ac:dyDescent="0.2">
      <c r="A824" s="1" t="s">
        <v>1685</v>
      </c>
      <c r="B824" s="23">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hidden="1" x14ac:dyDescent="0.2">
      <c r="A825" s="1" t="s">
        <v>1686</v>
      </c>
      <c r="B825" s="23">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hidden="1" x14ac:dyDescent="0.2">
      <c r="A826" s="1" t="s">
        <v>1687</v>
      </c>
      <c r="B826" s="23">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hidden="1" x14ac:dyDescent="0.2">
      <c r="A827" s="1" t="s">
        <v>925</v>
      </c>
      <c r="B827" s="23">
        <v>42491</v>
      </c>
      <c r="C827" s="3" t="str">
        <f t="shared" si="72"/>
        <v>2016</v>
      </c>
      <c r="D827" s="3" t="s">
        <v>414</v>
      </c>
      <c r="E827" s="3" t="s">
        <v>1897</v>
      </c>
      <c r="F827" s="3" t="s">
        <v>1879</v>
      </c>
      <c r="G827" s="3" t="s">
        <v>1880</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hidden="1" x14ac:dyDescent="0.2">
      <c r="A828" s="1" t="s">
        <v>926</v>
      </c>
      <c r="B828" s="23">
        <v>42491</v>
      </c>
      <c r="C828" s="3" t="str">
        <f t="shared" si="72"/>
        <v>2016</v>
      </c>
      <c r="D828" s="3" t="s">
        <v>414</v>
      </c>
      <c r="E828" s="3" t="s">
        <v>1897</v>
      </c>
      <c r="F828" s="3" t="s">
        <v>1879</v>
      </c>
      <c r="G828" s="3" t="s">
        <v>1880</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hidden="1" x14ac:dyDescent="0.2">
      <c r="A829" s="1" t="s">
        <v>927</v>
      </c>
      <c r="B829" s="23">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hidden="1" x14ac:dyDescent="0.2">
      <c r="A830" s="1" t="s">
        <v>928</v>
      </c>
      <c r="B830" s="23">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hidden="1" x14ac:dyDescent="0.2">
      <c r="A831" s="1" t="s">
        <v>1688</v>
      </c>
      <c r="B831" s="23">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hidden="1" x14ac:dyDescent="0.2">
      <c r="A832" s="1" t="s">
        <v>1689</v>
      </c>
      <c r="B832" s="23">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hidden="1" x14ac:dyDescent="0.2">
      <c r="A833" s="1" t="s">
        <v>1690</v>
      </c>
      <c r="B833" s="23">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hidden="1" x14ac:dyDescent="0.2">
      <c r="A834" s="1" t="s">
        <v>1691</v>
      </c>
      <c r="B834" s="23">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hidden="1" x14ac:dyDescent="0.2">
      <c r="A835" s="1" t="s">
        <v>1692</v>
      </c>
      <c r="B835" s="23">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hidden="1" x14ac:dyDescent="0.2">
      <c r="A836" s="1" t="s">
        <v>1693</v>
      </c>
      <c r="B836" s="23">
        <v>42500</v>
      </c>
      <c r="C836" s="3" t="str">
        <f t="shared" si="72"/>
        <v>2016</v>
      </c>
      <c r="D836" s="3" t="s">
        <v>406</v>
      </c>
      <c r="E836" s="3" t="s">
        <v>1901</v>
      </c>
      <c r="F836" s="3" t="s">
        <v>1879</v>
      </c>
      <c r="G836" s="3" t="s">
        <v>1880</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hidden="1" x14ac:dyDescent="0.2">
      <c r="A837" s="1" t="s">
        <v>1694</v>
      </c>
      <c r="B837" s="23">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hidden="1" x14ac:dyDescent="0.2">
      <c r="A838" s="1" t="s">
        <v>1695</v>
      </c>
      <c r="B838" s="23">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hidden="1" x14ac:dyDescent="0.2">
      <c r="A839" s="1" t="s">
        <v>1696</v>
      </c>
      <c r="B839" s="23">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hidden="1" x14ac:dyDescent="0.2">
      <c r="A840" s="14" t="s">
        <v>1696</v>
      </c>
      <c r="B840" s="23">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hidden="1" x14ac:dyDescent="0.2">
      <c r="A841" s="1" t="s">
        <v>1697</v>
      </c>
      <c r="B841" s="23">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hidden="1" x14ac:dyDescent="0.2">
      <c r="A842" s="1" t="s">
        <v>1698</v>
      </c>
      <c r="B842" s="23">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
      <c r="A843" s="1" t="s">
        <v>1699</v>
      </c>
      <c r="B843" s="23">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hidden="1" x14ac:dyDescent="0.2">
      <c r="A844" s="1" t="s">
        <v>1700</v>
      </c>
      <c r="B844" s="23">
        <v>42511</v>
      </c>
      <c r="C844" s="3" t="str">
        <f t="shared" si="78"/>
        <v>2016</v>
      </c>
      <c r="D844" s="3" t="s">
        <v>395</v>
      </c>
      <c r="E844" s="3" t="s">
        <v>1891</v>
      </c>
      <c r="F844" s="3" t="s">
        <v>1879</v>
      </c>
      <c r="G844" s="3" t="s">
        <v>1880</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
      <c r="A845" s="1" t="s">
        <v>1701</v>
      </c>
      <c r="B845" s="23">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
      <c r="A846" s="1" t="s">
        <v>1702</v>
      </c>
      <c r="B846" s="23">
        <v>42512</v>
      </c>
      <c r="C846" s="3" t="str">
        <f t="shared" si="78"/>
        <v>2016</v>
      </c>
      <c r="D846" s="3" t="s">
        <v>392</v>
      </c>
      <c r="E846" s="3" t="s">
        <v>1900</v>
      </c>
      <c r="F846" s="3" t="s">
        <v>1879</v>
      </c>
      <c r="G846" s="3" t="s">
        <v>1880</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hidden="1" x14ac:dyDescent="0.2">
      <c r="A847" s="1" t="s">
        <v>1703</v>
      </c>
      <c r="B847" s="23">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hidden="1" x14ac:dyDescent="0.2">
      <c r="A848" s="1" t="s">
        <v>1704</v>
      </c>
      <c r="B848" s="23">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hidden="1" x14ac:dyDescent="0.2">
      <c r="A849" s="1" t="s">
        <v>1705</v>
      </c>
      <c r="B849" s="23">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hidden="1" x14ac:dyDescent="0.2">
      <c r="A850" s="1" t="s">
        <v>1706</v>
      </c>
      <c r="B850" s="23">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hidden="1" x14ac:dyDescent="0.2">
      <c r="A851" s="1" t="s">
        <v>1707</v>
      </c>
      <c r="B851" s="23">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hidden="1" x14ac:dyDescent="0.2">
      <c r="A852" s="1" t="s">
        <v>1708</v>
      </c>
      <c r="B852" s="23">
        <v>42520</v>
      </c>
      <c r="C852" s="3" t="str">
        <f t="shared" si="78"/>
        <v>2016</v>
      </c>
      <c r="D852" s="3" t="s">
        <v>329</v>
      </c>
      <c r="E852" s="3" t="s">
        <v>1891</v>
      </c>
      <c r="F852" s="3" t="s">
        <v>1879</v>
      </c>
      <c r="G852" s="3" t="s">
        <v>1880</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hidden="1" x14ac:dyDescent="0.2">
      <c r="A853" s="1" t="s">
        <v>1709</v>
      </c>
      <c r="B853" s="23">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hidden="1" x14ac:dyDescent="0.2">
      <c r="A854" s="1" t="s">
        <v>1710</v>
      </c>
      <c r="B854" s="23">
        <v>42521</v>
      </c>
      <c r="C854" s="3" t="str">
        <f t="shared" si="78"/>
        <v>2016</v>
      </c>
      <c r="D854" s="3" t="s">
        <v>385</v>
      </c>
      <c r="E854" s="3" t="s">
        <v>1916</v>
      </c>
      <c r="F854" s="3" t="s">
        <v>1879</v>
      </c>
      <c r="G854" s="3" t="s">
        <v>1880</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hidden="1" x14ac:dyDescent="0.2">
      <c r="A855" s="1" t="s">
        <v>1711</v>
      </c>
      <c r="B855" s="23">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hidden="1" x14ac:dyDescent="0.2">
      <c r="A856" s="1" t="s">
        <v>1712</v>
      </c>
      <c r="B856" s="23">
        <v>42524</v>
      </c>
      <c r="C856" s="3" t="str">
        <f t="shared" si="78"/>
        <v>2016</v>
      </c>
      <c r="D856" s="3" t="s">
        <v>378</v>
      </c>
      <c r="E856" s="3" t="s">
        <v>1932</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hidden="1" x14ac:dyDescent="0.2">
      <c r="A857" s="1" t="s">
        <v>1713</v>
      </c>
      <c r="B857" s="23">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
      <c r="A858" s="1" t="s">
        <v>1714</v>
      </c>
      <c r="B858" s="23">
        <v>42532</v>
      </c>
      <c r="C858" s="3" t="str">
        <f t="shared" si="78"/>
        <v>2016</v>
      </c>
      <c r="D858" s="3" t="s">
        <v>267</v>
      </c>
      <c r="E858" s="3" t="s">
        <v>1890</v>
      </c>
      <c r="F858" s="3" t="s">
        <v>1879</v>
      </c>
      <c r="G858" s="3" t="s">
        <v>1880</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hidden="1" x14ac:dyDescent="0.2">
      <c r="A859" s="1" t="s">
        <v>1715</v>
      </c>
      <c r="B859" s="23">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hidden="1" x14ac:dyDescent="0.2">
      <c r="A860" s="1" t="s">
        <v>929</v>
      </c>
      <c r="B860" s="23">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hidden="1" x14ac:dyDescent="0.2">
      <c r="A861" s="1" t="s">
        <v>930</v>
      </c>
      <c r="B861" s="23">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hidden="1" x14ac:dyDescent="0.2">
      <c r="A862" s="1" t="s">
        <v>931</v>
      </c>
      <c r="B862" s="23">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hidden="1" x14ac:dyDescent="0.2">
      <c r="A863" s="1" t="s">
        <v>1716</v>
      </c>
      <c r="B863" s="23">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hidden="1" x14ac:dyDescent="0.2">
      <c r="A864" s="1" t="s">
        <v>932</v>
      </c>
      <c r="B864" s="23">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hidden="1" x14ac:dyDescent="0.2">
      <c r="A865" s="1" t="s">
        <v>1717</v>
      </c>
      <c r="B865" s="23">
        <v>42536</v>
      </c>
      <c r="C865" s="3" t="str">
        <f t="shared" si="78"/>
        <v>2016</v>
      </c>
      <c r="D865" s="3" t="s">
        <v>371</v>
      </c>
      <c r="E865" s="3" t="s">
        <v>1919</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
      <c r="A866" s="1" t="s">
        <v>1718</v>
      </c>
      <c r="B866" s="23">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hidden="1" x14ac:dyDescent="0.2">
      <c r="A867" s="1" t="s">
        <v>1719</v>
      </c>
      <c r="B867" s="23">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hidden="1" x14ac:dyDescent="0.2">
      <c r="A868" s="1" t="s">
        <v>1720</v>
      </c>
      <c r="B868" s="23">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hidden="1" x14ac:dyDescent="0.2">
      <c r="A869" s="1" t="s">
        <v>1721</v>
      </c>
      <c r="B869" s="23">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
      <c r="A870" s="1" t="s">
        <v>933</v>
      </c>
      <c r="B870" s="23">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
      <c r="A871" s="1" t="s">
        <v>934</v>
      </c>
      <c r="B871" s="23">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
      <c r="A872" s="14" t="s">
        <v>1945</v>
      </c>
      <c r="B872" s="23">
        <v>42546</v>
      </c>
      <c r="C872" s="3" t="str">
        <f t="shared" si="78"/>
        <v>2016</v>
      </c>
      <c r="D872" s="3" t="s">
        <v>48</v>
      </c>
      <c r="E872" s="3" t="s">
        <v>1890</v>
      </c>
      <c r="F872" s="3" t="s">
        <v>1879</v>
      </c>
      <c r="G872" s="3" t="s">
        <v>1880</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hidden="1" x14ac:dyDescent="0.2">
      <c r="A873" s="14" t="s">
        <v>1941</v>
      </c>
      <c r="B873" s="23">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hidden="1" x14ac:dyDescent="0.2">
      <c r="A874" s="1" t="s">
        <v>1722</v>
      </c>
      <c r="B874" s="23">
        <v>42550</v>
      </c>
      <c r="C874" s="3" t="str">
        <f t="shared" si="78"/>
        <v>2016</v>
      </c>
      <c r="D874" s="3" t="s">
        <v>438</v>
      </c>
      <c r="E874" s="3" t="s">
        <v>1903</v>
      </c>
      <c r="F874" s="3" t="s">
        <v>1879</v>
      </c>
      <c r="G874" s="3" t="s">
        <v>1880</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hidden="1" x14ac:dyDescent="0.2">
      <c r="A875" s="14" t="s">
        <v>1940</v>
      </c>
      <c r="B875" s="23">
        <v>42550</v>
      </c>
      <c r="C875" s="3" t="str">
        <f t="shared" si="78"/>
        <v>2016</v>
      </c>
      <c r="D875" s="3" t="s">
        <v>438</v>
      </c>
      <c r="E875" s="3" t="s">
        <v>1903</v>
      </c>
      <c r="F875" s="3" t="s">
        <v>1879</v>
      </c>
      <c r="G875" s="3" t="s">
        <v>1880</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hidden="1" x14ac:dyDescent="0.2">
      <c r="A876" s="1" t="s">
        <v>1723</v>
      </c>
      <c r="B876" s="23">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hidden="1" x14ac:dyDescent="0.2">
      <c r="A877" s="1" t="s">
        <v>1724</v>
      </c>
      <c r="B877" s="23">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hidden="1" x14ac:dyDescent="0.2">
      <c r="A878" s="1" t="s">
        <v>1725</v>
      </c>
      <c r="B878" s="23">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hidden="1" x14ac:dyDescent="0.2">
      <c r="A879" s="1" t="s">
        <v>1726</v>
      </c>
      <c r="B879" s="23">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hidden="1" x14ac:dyDescent="0.2">
      <c r="A880" s="1" t="s">
        <v>1727</v>
      </c>
      <c r="B880" s="23">
        <v>42553</v>
      </c>
      <c r="C880" s="3" t="str">
        <f t="shared" si="78"/>
        <v>2016</v>
      </c>
      <c r="D880" s="3" t="s">
        <v>361</v>
      </c>
      <c r="E880" s="3" t="s">
        <v>1920</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hidden="1" x14ac:dyDescent="0.2">
      <c r="A881" s="14" t="s">
        <v>1946</v>
      </c>
      <c r="B881" s="23">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
      <c r="A882" s="1" t="s">
        <v>1728</v>
      </c>
      <c r="B882" s="23">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hidden="1" x14ac:dyDescent="0.2">
      <c r="A883" s="1" t="s">
        <v>1729</v>
      </c>
      <c r="B883" s="23">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hidden="1" x14ac:dyDescent="0.2">
      <c r="A884" s="1" t="s">
        <v>1730</v>
      </c>
      <c r="B884" s="23">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hidden="1" x14ac:dyDescent="0.2">
      <c r="A885" s="1" t="s">
        <v>1731</v>
      </c>
      <c r="B885" s="23">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hidden="1" x14ac:dyDescent="0.2">
      <c r="A886" s="1" t="s">
        <v>1732</v>
      </c>
      <c r="B886" s="23">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hidden="1" x14ac:dyDescent="0.2">
      <c r="A887" s="1" t="s">
        <v>1733</v>
      </c>
      <c r="B887" s="23">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hidden="1" x14ac:dyDescent="0.2">
      <c r="A888" s="1" t="s">
        <v>1734</v>
      </c>
      <c r="B888" s="23">
        <v>42568</v>
      </c>
      <c r="C888" s="3" t="str">
        <f t="shared" si="78"/>
        <v>2016</v>
      </c>
      <c r="D888" s="3" t="s">
        <v>64</v>
      </c>
      <c r="E888" s="3" t="s">
        <v>1902</v>
      </c>
      <c r="F888" s="3" t="s">
        <v>1879</v>
      </c>
      <c r="G888" s="3" t="s">
        <v>1880</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hidden="1" x14ac:dyDescent="0.2">
      <c r="A889" s="1" t="s">
        <v>1735</v>
      </c>
      <c r="B889" s="23">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hidden="1" x14ac:dyDescent="0.2">
      <c r="A890" s="1" t="s">
        <v>1736</v>
      </c>
      <c r="B890" s="23">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hidden="1" x14ac:dyDescent="0.2">
      <c r="A891" s="1" t="s">
        <v>1737</v>
      </c>
      <c r="B891" s="23">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hidden="1" x14ac:dyDescent="0.2">
      <c r="A892" s="1" t="s">
        <v>1738</v>
      </c>
      <c r="B892" s="23">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hidden="1" x14ac:dyDescent="0.2">
      <c r="A893" s="1" t="s">
        <v>1739</v>
      </c>
      <c r="B893" s="23">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hidden="1" x14ac:dyDescent="0.2">
      <c r="A894" s="1" t="s">
        <v>1740</v>
      </c>
      <c r="B894" s="23">
        <v>42587</v>
      </c>
      <c r="C894" s="3" t="str">
        <f t="shared" si="78"/>
        <v>2016</v>
      </c>
      <c r="D894" s="3" t="s">
        <v>343</v>
      </c>
      <c r="E894" s="3" t="s">
        <v>1916</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hidden="1" x14ac:dyDescent="0.2">
      <c r="A895" s="1" t="s">
        <v>1741</v>
      </c>
      <c r="B895" s="23">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hidden="1" x14ac:dyDescent="0.2">
      <c r="A896" s="1" t="s">
        <v>1742</v>
      </c>
      <c r="B896" s="23">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hidden="1" x14ac:dyDescent="0.2">
      <c r="A897" s="1" t="s">
        <v>1743</v>
      </c>
      <c r="B897" s="23">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hidden="1" x14ac:dyDescent="0.2">
      <c r="A898" s="1" t="s">
        <v>1744</v>
      </c>
      <c r="B898" s="23">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hidden="1" x14ac:dyDescent="0.2">
      <c r="A899" s="1" t="s">
        <v>1745</v>
      </c>
      <c r="B899" s="23">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hidden="1" x14ac:dyDescent="0.2">
      <c r="A900" s="1" t="s">
        <v>1746</v>
      </c>
      <c r="B900" s="23">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hidden="1" x14ac:dyDescent="0.2">
      <c r="A901" s="1" t="s">
        <v>1747</v>
      </c>
      <c r="B901" s="23">
        <v>42600</v>
      </c>
      <c r="C901" s="3" t="str">
        <f t="shared" si="78"/>
        <v>2016</v>
      </c>
      <c r="D901" s="3" t="s">
        <v>329</v>
      </c>
      <c r="E901" s="3" t="s">
        <v>1891</v>
      </c>
      <c r="F901" s="3" t="s">
        <v>1879</v>
      </c>
      <c r="G901" s="3" t="s">
        <v>1880</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hidden="1" x14ac:dyDescent="0.2">
      <c r="A902" s="1" t="s">
        <v>1748</v>
      </c>
      <c r="B902" s="23">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hidden="1" x14ac:dyDescent="0.2">
      <c r="A903" s="1" t="s">
        <v>1749</v>
      </c>
      <c r="B903" s="23">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hidden="1" x14ac:dyDescent="0.2">
      <c r="A904" s="1" t="s">
        <v>1750</v>
      </c>
      <c r="B904" s="23">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hidden="1" x14ac:dyDescent="0.2">
      <c r="A905" s="1" t="s">
        <v>1751</v>
      </c>
      <c r="B905" s="23">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hidden="1" x14ac:dyDescent="0.2">
      <c r="A906" s="1" t="s">
        <v>1752</v>
      </c>
      <c r="B906" s="23">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hidden="1" x14ac:dyDescent="0.2">
      <c r="A907" s="1" t="s">
        <v>935</v>
      </c>
      <c r="B907" s="23">
        <v>42606</v>
      </c>
      <c r="C907" s="3" t="str">
        <f t="shared" si="84"/>
        <v>2016</v>
      </c>
      <c r="D907" s="3" t="s">
        <v>321</v>
      </c>
      <c r="E907" s="3" t="s">
        <v>1892</v>
      </c>
      <c r="F907" s="3" t="s">
        <v>1879</v>
      </c>
      <c r="G907" s="3" t="s">
        <v>1880</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hidden="1" x14ac:dyDescent="0.2">
      <c r="A908" s="1" t="s">
        <v>936</v>
      </c>
      <c r="B908" s="23">
        <v>42606</v>
      </c>
      <c r="C908" s="3" t="str">
        <f t="shared" si="84"/>
        <v>2016</v>
      </c>
      <c r="D908" s="3" t="s">
        <v>321</v>
      </c>
      <c r="E908" s="3" t="s">
        <v>1892</v>
      </c>
      <c r="F908" s="3" t="s">
        <v>1879</v>
      </c>
      <c r="G908" s="3" t="s">
        <v>1880</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hidden="1" x14ac:dyDescent="0.2">
      <c r="A909" s="1" t="s">
        <v>1753</v>
      </c>
      <c r="B909" s="23">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hidden="1" x14ac:dyDescent="0.2">
      <c r="A910" s="14" t="s">
        <v>1947</v>
      </c>
      <c r="B910" s="23">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hidden="1" x14ac:dyDescent="0.2">
      <c r="A911" s="1" t="s">
        <v>1754</v>
      </c>
      <c r="B911" s="23">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hidden="1" x14ac:dyDescent="0.2">
      <c r="A912" s="1" t="s">
        <v>1755</v>
      </c>
      <c r="B912" s="23">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hidden="1" x14ac:dyDescent="0.2">
      <c r="A913" s="1" t="s">
        <v>1756</v>
      </c>
      <c r="B913" s="23">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hidden="1" x14ac:dyDescent="0.2">
      <c r="A914" s="1" t="s">
        <v>1757</v>
      </c>
      <c r="B914" s="23">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hidden="1" x14ac:dyDescent="0.2">
      <c r="A915" s="1" t="s">
        <v>1758</v>
      </c>
      <c r="B915" s="23">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
      <c r="A916" s="1" t="s">
        <v>1759</v>
      </c>
      <c r="B916" s="23">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
      <c r="A917" s="14" t="s">
        <v>1948</v>
      </c>
      <c r="B917" s="23">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
      <c r="A918" s="1" t="s">
        <v>1760</v>
      </c>
      <c r="B918" s="23">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hidden="1" x14ac:dyDescent="0.2">
      <c r="A919" s="1" t="s">
        <v>1761</v>
      </c>
      <c r="B919" s="23">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hidden="1" x14ac:dyDescent="0.2">
      <c r="A920" s="1" t="s">
        <v>1762</v>
      </c>
      <c r="B920" s="23">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
      <c r="A921" s="1" t="s">
        <v>1763</v>
      </c>
      <c r="B921" s="23">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hidden="1" x14ac:dyDescent="0.2">
      <c r="A922" s="1" t="s">
        <v>1764</v>
      </c>
      <c r="B922" s="23">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hidden="1" x14ac:dyDescent="0.2">
      <c r="A923" s="1" t="s">
        <v>937</v>
      </c>
      <c r="B923" s="23">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hidden="1" x14ac:dyDescent="0.2">
      <c r="A924" s="1" t="s">
        <v>938</v>
      </c>
      <c r="B924" s="23">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hidden="1" x14ac:dyDescent="0.2">
      <c r="A925" s="1" t="s">
        <v>1765</v>
      </c>
      <c r="B925" s="23">
        <v>42633</v>
      </c>
      <c r="C925" s="3" t="str">
        <f t="shared" si="84"/>
        <v>2016</v>
      </c>
      <c r="D925" s="3" t="s">
        <v>294</v>
      </c>
      <c r="E925" s="3" t="s">
        <v>1920</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hidden="1" x14ac:dyDescent="0.2">
      <c r="A926" s="1" t="s">
        <v>1766</v>
      </c>
      <c r="B926" s="23">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hidden="1" x14ac:dyDescent="0.2">
      <c r="A927" s="1" t="s">
        <v>1767</v>
      </c>
      <c r="B927" s="23">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hidden="1" x14ac:dyDescent="0.2">
      <c r="A928" s="1" t="s">
        <v>1768</v>
      </c>
      <c r="B928" s="23">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hidden="1" x14ac:dyDescent="0.2">
      <c r="A929" s="1" t="s">
        <v>1769</v>
      </c>
      <c r="B929" s="23">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
      <c r="A930" s="1" t="s">
        <v>1770</v>
      </c>
      <c r="B930" s="23">
        <v>42638</v>
      </c>
      <c r="C930" s="3" t="str">
        <f t="shared" si="84"/>
        <v>2016</v>
      </c>
      <c r="D930" s="3" t="s">
        <v>291</v>
      </c>
      <c r="E930" s="3" t="s">
        <v>1888</v>
      </c>
      <c r="F930" s="3" t="s">
        <v>1879</v>
      </c>
      <c r="G930" s="3" t="s">
        <v>1880</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
      <c r="A931" s="1" t="s">
        <v>939</v>
      </c>
      <c r="B931" s="23">
        <v>42639</v>
      </c>
      <c r="C931" s="3" t="str">
        <f t="shared" si="84"/>
        <v>2016</v>
      </c>
      <c r="D931" s="3" t="s">
        <v>143</v>
      </c>
      <c r="E931" s="3" t="s">
        <v>1882</v>
      </c>
      <c r="F931" s="3" t="s">
        <v>1879</v>
      </c>
      <c r="G931" s="3" t="s">
        <v>1880</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
      <c r="A932" s="1" t="s">
        <v>940</v>
      </c>
      <c r="B932" s="23">
        <v>42639</v>
      </c>
      <c r="C932" s="3" t="str">
        <f t="shared" si="84"/>
        <v>2016</v>
      </c>
      <c r="D932" s="3" t="s">
        <v>143</v>
      </c>
      <c r="E932" s="3" t="s">
        <v>1883</v>
      </c>
      <c r="F932" s="3" t="s">
        <v>1879</v>
      </c>
      <c r="G932" s="3" t="s">
        <v>1880</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hidden="1" x14ac:dyDescent="0.2">
      <c r="A933" s="1" t="s">
        <v>1771</v>
      </c>
      <c r="B933" s="23">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hidden="1" x14ac:dyDescent="0.2">
      <c r="A934" s="1" t="s">
        <v>1772</v>
      </c>
      <c r="B934" s="23">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hidden="1" x14ac:dyDescent="0.2">
      <c r="A935" s="1" t="s">
        <v>1773</v>
      </c>
      <c r="B935" s="23">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hidden="1" x14ac:dyDescent="0.2">
      <c r="A936" s="1" t="s">
        <v>1774</v>
      </c>
      <c r="B936" s="23">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hidden="1" x14ac:dyDescent="0.2">
      <c r="A937" s="1" t="s">
        <v>1775</v>
      </c>
      <c r="B937" s="23">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hidden="1" x14ac:dyDescent="0.2">
      <c r="A938" s="1" t="s">
        <v>1776</v>
      </c>
      <c r="B938" s="23">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
      <c r="A939" s="1" t="s">
        <v>1777</v>
      </c>
      <c r="B939" s="23">
        <v>42651</v>
      </c>
      <c r="C939" s="3" t="str">
        <f t="shared" si="84"/>
        <v>2016</v>
      </c>
      <c r="D939" s="3" t="s">
        <v>279</v>
      </c>
      <c r="E939" s="3" t="s">
        <v>1890</v>
      </c>
      <c r="F939" s="3" t="s">
        <v>1879</v>
      </c>
      <c r="G939" s="3" t="s">
        <v>1880</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hidden="1" x14ac:dyDescent="0.2">
      <c r="A940" s="1" t="s">
        <v>1778</v>
      </c>
      <c r="B940" s="23">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hidden="1" x14ac:dyDescent="0.2">
      <c r="A941" s="1" t="s">
        <v>1779</v>
      </c>
      <c r="B941" s="23">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hidden="1" x14ac:dyDescent="0.2">
      <c r="A942" s="1" t="s">
        <v>1780</v>
      </c>
      <c r="B942" s="23">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
      <c r="A943" s="1" t="s">
        <v>1781</v>
      </c>
      <c r="B943" s="23">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hidden="1" x14ac:dyDescent="0.2">
      <c r="A944" s="1" t="s">
        <v>1782</v>
      </c>
      <c r="B944" s="23">
        <v>42658</v>
      </c>
      <c r="C944" s="3" t="str">
        <f t="shared" si="84"/>
        <v>2016</v>
      </c>
      <c r="D944" s="3" t="s">
        <v>272</v>
      </c>
      <c r="E944" s="3" t="s">
        <v>1922</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hidden="1" x14ac:dyDescent="0.2">
      <c r="A945" s="14" t="s">
        <v>1949</v>
      </c>
      <c r="B945" s="23">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hidden="1" x14ac:dyDescent="0.2">
      <c r="A946" s="14" t="s">
        <v>1950</v>
      </c>
      <c r="B946" s="23">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hidden="1" x14ac:dyDescent="0.2">
      <c r="A947" s="1" t="s">
        <v>1783</v>
      </c>
      <c r="B947" s="23">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hidden="1" x14ac:dyDescent="0.2">
      <c r="A948" s="1" t="s">
        <v>1784</v>
      </c>
      <c r="B948" s="23">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
      <c r="A949" s="1" t="s">
        <v>1785</v>
      </c>
      <c r="B949" s="23">
        <v>42662</v>
      </c>
      <c r="C949" s="3" t="str">
        <f t="shared" si="84"/>
        <v>2016</v>
      </c>
      <c r="D949" s="3" t="s">
        <v>267</v>
      </c>
      <c r="E949" s="3" t="s">
        <v>1890</v>
      </c>
      <c r="F949" s="3" t="s">
        <v>1879</v>
      </c>
      <c r="G949" s="3" t="s">
        <v>1880</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hidden="1" x14ac:dyDescent="0.2">
      <c r="A950" s="1" t="s">
        <v>1786</v>
      </c>
      <c r="B950" s="23">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hidden="1" x14ac:dyDescent="0.2">
      <c r="A951" s="1" t="s">
        <v>1787</v>
      </c>
      <c r="B951" s="23">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hidden="1" x14ac:dyDescent="0.2">
      <c r="A952" s="1" t="s">
        <v>1788</v>
      </c>
      <c r="B952" s="23">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hidden="1" x14ac:dyDescent="0.2">
      <c r="A953" s="1" t="s">
        <v>1789</v>
      </c>
      <c r="B953" s="23">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hidden="1" x14ac:dyDescent="0.2">
      <c r="A954" s="1" t="s">
        <v>1790</v>
      </c>
      <c r="B954" s="23">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hidden="1" x14ac:dyDescent="0.2">
      <c r="A955" s="1" t="s">
        <v>1791</v>
      </c>
      <c r="B955" s="23">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hidden="1" x14ac:dyDescent="0.2">
      <c r="A956" s="1" t="s">
        <v>1792</v>
      </c>
      <c r="B956" s="23">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hidden="1" x14ac:dyDescent="0.2">
      <c r="A957" s="1" t="s">
        <v>941</v>
      </c>
      <c r="B957" s="23">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hidden="1" x14ac:dyDescent="0.2">
      <c r="A958" s="1" t="s">
        <v>942</v>
      </c>
      <c r="B958" s="23">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hidden="1" x14ac:dyDescent="0.2">
      <c r="A959" s="1" t="s">
        <v>1793</v>
      </c>
      <c r="B959" s="23">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hidden="1" x14ac:dyDescent="0.2">
      <c r="A960" s="1" t="s">
        <v>1794</v>
      </c>
      <c r="B960" s="23">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hidden="1" x14ac:dyDescent="0.2">
      <c r="A961" s="1" t="s">
        <v>1795</v>
      </c>
      <c r="B961" s="23">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hidden="1" x14ac:dyDescent="0.2">
      <c r="A962" s="1" t="s">
        <v>1796</v>
      </c>
      <c r="B962" s="23">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hidden="1" x14ac:dyDescent="0.2">
      <c r="A963" s="1" t="s">
        <v>1797</v>
      </c>
      <c r="B963" s="23">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hidden="1" x14ac:dyDescent="0.2">
      <c r="A964" s="1" t="s">
        <v>1798</v>
      </c>
      <c r="B964" s="23">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hidden="1" x14ac:dyDescent="0.2">
      <c r="A965" s="1" t="s">
        <v>1799</v>
      </c>
      <c r="B965" s="23">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hidden="1" x14ac:dyDescent="0.2">
      <c r="A966" s="1" t="s">
        <v>1800</v>
      </c>
      <c r="B966" s="23">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hidden="1" x14ac:dyDescent="0.2">
      <c r="A967" s="1" t="s">
        <v>1801</v>
      </c>
      <c r="B967" s="23">
        <v>42676</v>
      </c>
      <c r="C967" s="3" t="str">
        <f t="shared" si="90"/>
        <v>2016</v>
      </c>
      <c r="D967" s="3" t="s">
        <v>233</v>
      </c>
      <c r="E967" s="3" t="s">
        <v>1898</v>
      </c>
      <c r="F967" s="3" t="s">
        <v>1879</v>
      </c>
      <c r="G967" s="3" t="s">
        <v>1880</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hidden="1" x14ac:dyDescent="0.2">
      <c r="A968" s="1" t="s">
        <v>1802</v>
      </c>
      <c r="B968" s="23">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
      <c r="A969" s="1" t="s">
        <v>1803</v>
      </c>
      <c r="B969" s="23">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hidden="1" x14ac:dyDescent="0.2">
      <c r="A970" s="1" t="s">
        <v>1804</v>
      </c>
      <c r="B970" s="23">
        <v>42679</v>
      </c>
      <c r="C970" s="3" t="str">
        <f t="shared" si="90"/>
        <v>2016</v>
      </c>
      <c r="D970" s="3" t="s">
        <v>224</v>
      </c>
      <c r="E970" s="3" t="s">
        <v>1930</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hidden="1" x14ac:dyDescent="0.2">
      <c r="A971" s="1" t="s">
        <v>1805</v>
      </c>
      <c r="B971" s="23">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hidden="1" x14ac:dyDescent="0.2">
      <c r="A972" s="1" t="s">
        <v>1806</v>
      </c>
      <c r="B972" s="23">
        <v>42682</v>
      </c>
      <c r="C972" s="3" t="str">
        <f t="shared" si="90"/>
        <v>2016</v>
      </c>
      <c r="D972" s="3" t="s">
        <v>219</v>
      </c>
      <c r="E972" s="3" t="s">
        <v>1889</v>
      </c>
      <c r="F972" s="3" t="s">
        <v>1879</v>
      </c>
      <c r="G972" s="3" t="s">
        <v>1880</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hidden="1" x14ac:dyDescent="0.2">
      <c r="A973" s="1" t="s">
        <v>1807</v>
      </c>
      <c r="B973" s="23">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hidden="1" x14ac:dyDescent="0.2">
      <c r="A974" s="1" t="s">
        <v>1808</v>
      </c>
      <c r="B974" s="23">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hidden="1" x14ac:dyDescent="0.2">
      <c r="A975" s="1" t="s">
        <v>1809</v>
      </c>
      <c r="B975" s="23">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hidden="1" x14ac:dyDescent="0.2">
      <c r="A976" s="1" t="s">
        <v>1810</v>
      </c>
      <c r="B976" s="23">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hidden="1" x14ac:dyDescent="0.2">
      <c r="A977" s="1" t="s">
        <v>1811</v>
      </c>
      <c r="B977" s="23">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hidden="1" x14ac:dyDescent="0.2">
      <c r="A978" s="1" t="s">
        <v>1812</v>
      </c>
      <c r="B978" s="23">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
      <c r="A979" s="1" t="s">
        <v>1813</v>
      </c>
      <c r="B979" s="23">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hidden="1" x14ac:dyDescent="0.2">
      <c r="A980" s="1" t="s">
        <v>1814</v>
      </c>
      <c r="B980" s="23">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hidden="1" x14ac:dyDescent="0.2">
      <c r="A981" s="1" t="s">
        <v>1815</v>
      </c>
      <c r="B981" s="23">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hidden="1" x14ac:dyDescent="0.2">
      <c r="A982" s="1" t="s">
        <v>1816</v>
      </c>
      <c r="B982" s="23">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hidden="1" x14ac:dyDescent="0.2">
      <c r="A983" s="1" t="s">
        <v>1817</v>
      </c>
      <c r="B983" s="23">
        <v>42696</v>
      </c>
      <c r="C983" s="3" t="str">
        <f t="shared" si="90"/>
        <v>2016</v>
      </c>
      <c r="D983" s="3" t="s">
        <v>195</v>
      </c>
      <c r="E983" s="3" t="s">
        <v>1926</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
      <c r="A984" s="1" t="s">
        <v>1818</v>
      </c>
      <c r="B984" s="23">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hidden="1" x14ac:dyDescent="0.2">
      <c r="A985" s="1" t="s">
        <v>1819</v>
      </c>
      <c r="B985" s="23">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hidden="1" x14ac:dyDescent="0.2">
      <c r="A986" s="1" t="s">
        <v>1820</v>
      </c>
      <c r="B986" s="23">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hidden="1" x14ac:dyDescent="0.2">
      <c r="A987" s="1" t="s">
        <v>1821</v>
      </c>
      <c r="B987" s="23">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hidden="1" x14ac:dyDescent="0.2">
      <c r="A988" s="1" t="s">
        <v>1822</v>
      </c>
      <c r="B988" s="23">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hidden="1" x14ac:dyDescent="0.2">
      <c r="A989" s="1" t="s">
        <v>1823</v>
      </c>
      <c r="B989" s="23">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hidden="1" x14ac:dyDescent="0.2">
      <c r="A990" s="1" t="s">
        <v>1824</v>
      </c>
      <c r="B990" s="23">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hidden="1" x14ac:dyDescent="0.2">
      <c r="A991" s="1" t="s">
        <v>1825</v>
      </c>
      <c r="B991" s="23">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hidden="1" x14ac:dyDescent="0.2">
      <c r="A992" s="14" t="s">
        <v>1951</v>
      </c>
      <c r="B992" s="23">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hidden="1" x14ac:dyDescent="0.2">
      <c r="A993" s="1" t="s">
        <v>1826</v>
      </c>
      <c r="B993" s="23">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hidden="1" x14ac:dyDescent="0.2">
      <c r="A994" s="1" t="s">
        <v>1827</v>
      </c>
      <c r="B994" s="23">
        <v>42707</v>
      </c>
      <c r="C994" s="3" t="str">
        <f t="shared" si="90"/>
        <v>2016</v>
      </c>
      <c r="D994" s="3" t="s">
        <v>171</v>
      </c>
      <c r="E994" s="3" t="s">
        <v>1917</v>
      </c>
      <c r="F994" s="3" t="s">
        <v>1879</v>
      </c>
      <c r="G994" s="3" t="s">
        <v>1880</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hidden="1" x14ac:dyDescent="0.2">
      <c r="A995" s="1" t="s">
        <v>1828</v>
      </c>
      <c r="B995" s="23">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
      <c r="A996" s="1" t="s">
        <v>1829</v>
      </c>
      <c r="B996" s="23">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hidden="1" x14ac:dyDescent="0.2">
      <c r="A997" s="1" t="s">
        <v>1830</v>
      </c>
      <c r="B997" s="23">
        <v>42710</v>
      </c>
      <c r="C997" s="3" t="str">
        <f t="shared" si="90"/>
        <v>2016</v>
      </c>
      <c r="D997" s="3" t="s">
        <v>168</v>
      </c>
      <c r="E997" s="3" t="s">
        <v>1926</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hidden="1" x14ac:dyDescent="0.2">
      <c r="A998" s="1" t="s">
        <v>943</v>
      </c>
      <c r="B998" s="23">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hidden="1" x14ac:dyDescent="0.2">
      <c r="A999" s="1" t="s">
        <v>944</v>
      </c>
      <c r="B999" s="23">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hidden="1" x14ac:dyDescent="0.2">
      <c r="A1000" s="1" t="s">
        <v>1831</v>
      </c>
      <c r="B1000" s="23">
        <v>42712</v>
      </c>
      <c r="C1000" s="3" t="str">
        <f t="shared" si="90"/>
        <v>2016</v>
      </c>
      <c r="D1000" s="3" t="s">
        <v>165</v>
      </c>
      <c r="E1000" s="3" t="s">
        <v>1910</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hidden="1" x14ac:dyDescent="0.2">
      <c r="A1001" s="1" t="s">
        <v>1832</v>
      </c>
      <c r="B1001" s="23">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
      <c r="A1002" s="1" t="s">
        <v>1833</v>
      </c>
      <c r="B1002" s="23">
        <v>42714</v>
      </c>
      <c r="C1002" s="3" t="str">
        <f t="shared" si="90"/>
        <v>2016</v>
      </c>
      <c r="D1002" s="3" t="s">
        <v>48</v>
      </c>
      <c r="E1002" s="3" t="s">
        <v>1890</v>
      </c>
      <c r="F1002" s="3" t="s">
        <v>1879</v>
      </c>
      <c r="G1002" s="3" t="s">
        <v>1880</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hidden="1" x14ac:dyDescent="0.2">
      <c r="A1003" s="1" t="s">
        <v>1834</v>
      </c>
      <c r="B1003" s="23">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hidden="1" x14ac:dyDescent="0.2">
      <c r="A1004" s="14" t="s">
        <v>1952</v>
      </c>
      <c r="B1004" s="23">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
      <c r="A1005" s="1" t="s">
        <v>1835</v>
      </c>
      <c r="B1005" s="23">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hidden="1" x14ac:dyDescent="0.2">
      <c r="A1006" s="1" t="s">
        <v>1836</v>
      </c>
      <c r="B1006" s="23">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hidden="1" x14ac:dyDescent="0.2">
      <c r="A1007" s="1" t="s">
        <v>1837</v>
      </c>
      <c r="B1007" s="23">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hidden="1" x14ac:dyDescent="0.2">
      <c r="A1008" s="1" t="s">
        <v>1838</v>
      </c>
      <c r="B1008" s="23">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
      <c r="A1009" s="1" t="s">
        <v>1839</v>
      </c>
      <c r="B1009" s="23">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
      <c r="A1010" s="1" t="s">
        <v>1840</v>
      </c>
      <c r="B1010" s="23">
        <v>42722</v>
      </c>
      <c r="C1010" s="3" t="str">
        <f t="shared" si="90"/>
        <v>2016</v>
      </c>
      <c r="D1010" s="3" t="s">
        <v>143</v>
      </c>
      <c r="E1010" s="3" t="s">
        <v>1881</v>
      </c>
      <c r="F1010" s="3" t="s">
        <v>1879</v>
      </c>
      <c r="G1010" s="3" t="s">
        <v>1880</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hidden="1" x14ac:dyDescent="0.2">
      <c r="A1011" s="1" t="s">
        <v>1841</v>
      </c>
      <c r="B1011" s="23">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
      <c r="A1012" s="1" t="s">
        <v>1842</v>
      </c>
      <c r="B1012" s="23">
        <v>42725</v>
      </c>
      <c r="C1012" s="3" t="str">
        <f t="shared" si="90"/>
        <v>2016</v>
      </c>
      <c r="D1012" s="3" t="s">
        <v>137</v>
      </c>
      <c r="E1012" s="3" t="s">
        <v>1927</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hidden="1" x14ac:dyDescent="0.2">
      <c r="A1013" s="1" t="s">
        <v>1843</v>
      </c>
      <c r="B1013" s="23">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hidden="1" x14ac:dyDescent="0.2">
      <c r="A1014" s="1" t="s">
        <v>1844</v>
      </c>
      <c r="B1014" s="23">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hidden="1" x14ac:dyDescent="0.2">
      <c r="A1015" s="1" t="s">
        <v>1845</v>
      </c>
      <c r="B1015" s="23">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
      <c r="A1016" s="1" t="s">
        <v>1846</v>
      </c>
      <c r="B1016" s="23">
        <v>42732</v>
      </c>
      <c r="C1016" s="3" t="str">
        <f t="shared" si="90"/>
        <v>2016</v>
      </c>
      <c r="D1016" s="3" t="s">
        <v>48</v>
      </c>
      <c r="E1016" s="3" t="s">
        <v>1890</v>
      </c>
      <c r="F1016" s="3" t="s">
        <v>1879</v>
      </c>
      <c r="G1016" s="3" t="s">
        <v>1880</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hidden="1" x14ac:dyDescent="0.2">
      <c r="A1017" s="1" t="s">
        <v>1847</v>
      </c>
      <c r="B1017" s="23">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hidden="1" x14ac:dyDescent="0.2">
      <c r="A1018" s="1" t="s">
        <v>1848</v>
      </c>
      <c r="B1018" s="23">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hidden="1" x14ac:dyDescent="0.2">
      <c r="A1019" s="1" t="s">
        <v>1849</v>
      </c>
      <c r="B1019" s="23">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hidden="1" x14ac:dyDescent="0.2">
      <c r="A1020" s="1" t="s">
        <v>1850</v>
      </c>
      <c r="B1020" s="23">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hidden="1" x14ac:dyDescent="0.2">
      <c r="A1021" s="1" t="s">
        <v>1851</v>
      </c>
      <c r="B1021" s="23">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
      <c r="A1022" s="1" t="s">
        <v>1852</v>
      </c>
      <c r="B1022" s="23">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hidden="1" x14ac:dyDescent="0.2">
      <c r="A1023" s="1" t="s">
        <v>1853</v>
      </c>
      <c r="B1023" s="23">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hidden="1" x14ac:dyDescent="0.2">
      <c r="A1024" s="1" t="s">
        <v>1854</v>
      </c>
      <c r="B1024" s="23">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hidden="1" x14ac:dyDescent="0.2">
      <c r="A1025" s="1" t="s">
        <v>1855</v>
      </c>
      <c r="B1025" s="23">
        <v>42746</v>
      </c>
      <c r="C1025" s="3" t="str">
        <f t="shared" si="90"/>
        <v>2017</v>
      </c>
      <c r="D1025" s="3" t="s">
        <v>104</v>
      </c>
      <c r="E1025" s="3" t="s">
        <v>1925</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hidden="1" x14ac:dyDescent="0.2">
      <c r="A1026" s="1" t="s">
        <v>1856</v>
      </c>
      <c r="B1026" s="23">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hidden="1" x14ac:dyDescent="0.2">
      <c r="A1027" s="1" t="s">
        <v>1857</v>
      </c>
      <c r="B1027" s="23">
        <v>42752</v>
      </c>
      <c r="C1027" s="3" t="str">
        <f t="shared" si="90"/>
        <v>2017</v>
      </c>
      <c r="D1027" s="3" t="s">
        <v>98</v>
      </c>
      <c r="E1027" s="3" t="s">
        <v>1916</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hidden="1" x14ac:dyDescent="0.2">
      <c r="A1028" s="1" t="s">
        <v>1858</v>
      </c>
      <c r="B1028" s="23">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hidden="1" x14ac:dyDescent="0.2">
      <c r="A1029" s="1" t="s">
        <v>1859</v>
      </c>
      <c r="B1029" s="23">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hidden="1" x14ac:dyDescent="0.2">
      <c r="A1030" s="1" t="s">
        <v>1860</v>
      </c>
      <c r="B1030" s="23">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hidden="1" x14ac:dyDescent="0.2">
      <c r="A1031" s="1" t="s">
        <v>1861</v>
      </c>
      <c r="B1031" s="23">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hidden="1" x14ac:dyDescent="0.2">
      <c r="A1032" s="1" t="s">
        <v>1862</v>
      </c>
      <c r="B1032" s="23">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hidden="1" x14ac:dyDescent="0.2">
      <c r="A1033" s="1" t="s">
        <v>1863</v>
      </c>
      <c r="B1033" s="23">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hidden="1" x14ac:dyDescent="0.2">
      <c r="A1034" s="1" t="s">
        <v>1864</v>
      </c>
      <c r="B1034" s="23">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hidden="1" x14ac:dyDescent="0.2">
      <c r="A1035" s="1" t="s">
        <v>1865</v>
      </c>
      <c r="B1035" s="23">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hidden="1" x14ac:dyDescent="0.2">
      <c r="A1036" s="1" t="s">
        <v>1866</v>
      </c>
      <c r="B1036" s="23">
        <v>42762</v>
      </c>
      <c r="C1036" s="3" t="str">
        <f t="shared" si="96"/>
        <v>2017</v>
      </c>
      <c r="D1036" s="3" t="s">
        <v>64</v>
      </c>
      <c r="E1036" s="3" t="s">
        <v>1902</v>
      </c>
      <c r="F1036" s="3" t="s">
        <v>1879</v>
      </c>
      <c r="G1036" s="3" t="s">
        <v>1880</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hidden="1" x14ac:dyDescent="0.2">
      <c r="A1037" s="1" t="s">
        <v>1867</v>
      </c>
      <c r="B1037" s="23">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hidden="1" x14ac:dyDescent="0.2">
      <c r="A1038" s="1" t="s">
        <v>1868</v>
      </c>
      <c r="B1038" s="23">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
      <c r="A1039" s="1" t="s">
        <v>1869</v>
      </c>
      <c r="B1039" s="23">
        <v>42768</v>
      </c>
      <c r="C1039" s="3" t="str">
        <f t="shared" si="96"/>
        <v>2017</v>
      </c>
      <c r="D1039" s="3" t="s">
        <v>48</v>
      </c>
      <c r="E1039" s="3" t="s">
        <v>1890</v>
      </c>
      <c r="F1039" s="3" t="s">
        <v>1879</v>
      </c>
      <c r="G1039" s="3" t="s">
        <v>1880</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hidden="1" x14ac:dyDescent="0.2">
      <c r="A1040" s="1" t="s">
        <v>1870</v>
      </c>
      <c r="B1040" s="23">
        <v>42769</v>
      </c>
      <c r="C1040" s="3" t="str">
        <f t="shared" si="96"/>
        <v>2017</v>
      </c>
      <c r="D1040" s="3" t="s">
        <v>45</v>
      </c>
      <c r="E1040" s="3" t="s">
        <v>1908</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hidden="1" x14ac:dyDescent="0.2">
      <c r="A1041" s="1" t="s">
        <v>1871</v>
      </c>
      <c r="B1041" s="23">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hidden="1" x14ac:dyDescent="0.2">
      <c r="A1042" s="1" t="s">
        <v>1872</v>
      </c>
      <c r="B1042" s="23">
        <v>42771</v>
      </c>
      <c r="C1042" s="3" t="str">
        <f t="shared" si="96"/>
        <v>2017</v>
      </c>
      <c r="D1042" s="3" t="s">
        <v>34</v>
      </c>
      <c r="E1042" s="3" t="s">
        <v>1918</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hidden="1" x14ac:dyDescent="0.2">
      <c r="A1043" s="1" t="s">
        <v>1873</v>
      </c>
      <c r="B1043" s="23">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hidden="1" x14ac:dyDescent="0.2">
      <c r="A1044" s="1" t="s">
        <v>1874</v>
      </c>
      <c r="B1044" s="23">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mergeCells count="1">
    <mergeCell ref="A1:Y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4B6F-AB67-664E-A809-B76CDFA2B73D}">
  <dimension ref="A1:Y7"/>
  <sheetViews>
    <sheetView workbookViewId="0">
      <selection sqref="A1:Y7"/>
    </sheetView>
  </sheetViews>
  <sheetFormatPr baseColWidth="10" defaultRowHeight="15" x14ac:dyDescent="0.2"/>
  <cols>
    <col min="2" max="2" width="12" customWidth="1"/>
    <col min="3" max="3" width="11.83203125" customWidth="1"/>
    <col min="4" max="4" width="15.83203125" customWidth="1"/>
    <col min="8" max="8" width="15" customWidth="1"/>
    <col min="9" max="9" width="17.1640625" customWidth="1"/>
    <col min="10" max="10" width="14.1640625" customWidth="1"/>
    <col min="11" max="11" width="14.5" customWidth="1"/>
    <col min="12" max="12" width="16.83203125" customWidth="1"/>
    <col min="13" max="13" width="17.6640625" customWidth="1"/>
    <col min="14" max="14" width="11.83203125" customWidth="1"/>
    <col min="16" max="16" width="11.1640625" customWidth="1"/>
    <col min="17" max="17" width="12.33203125" customWidth="1"/>
    <col min="18" max="18" width="13.6640625" customWidth="1"/>
    <col min="19" max="19" width="15.1640625" customWidth="1"/>
    <col min="21" max="21" width="12" customWidth="1"/>
    <col min="22" max="22" width="11.6640625" customWidth="1"/>
    <col min="23" max="23" width="12.1640625" customWidth="1"/>
    <col min="24" max="24" width="13.83203125" customWidth="1"/>
  </cols>
  <sheetData>
    <row r="1" spans="1:25" x14ac:dyDescent="0.2">
      <c r="A1" t="s">
        <v>859</v>
      </c>
      <c r="B1" t="s">
        <v>0</v>
      </c>
      <c r="C1" t="s">
        <v>1878</v>
      </c>
      <c r="D1" t="s">
        <v>1</v>
      </c>
      <c r="E1" t="s">
        <v>2</v>
      </c>
      <c r="F1" t="s">
        <v>3</v>
      </c>
      <c r="G1" t="s">
        <v>4</v>
      </c>
      <c r="H1" t="s">
        <v>5</v>
      </c>
      <c r="I1" t="s">
        <v>6</v>
      </c>
      <c r="J1" t="s">
        <v>7</v>
      </c>
      <c r="K1" t="s">
        <v>8</v>
      </c>
      <c r="L1" t="s">
        <v>9</v>
      </c>
      <c r="M1" t="s">
        <v>10</v>
      </c>
      <c r="N1" t="s">
        <v>11</v>
      </c>
      <c r="O1" t="s">
        <v>12</v>
      </c>
      <c r="P1" t="s">
        <v>13</v>
      </c>
      <c r="Q1" t="s">
        <v>14</v>
      </c>
      <c r="R1" t="s">
        <v>1875</v>
      </c>
      <c r="S1" t="s">
        <v>15</v>
      </c>
      <c r="T1" t="s">
        <v>855</v>
      </c>
      <c r="U1" t="s">
        <v>857</v>
      </c>
      <c r="V1" t="s">
        <v>858</v>
      </c>
      <c r="W1" t="s">
        <v>856</v>
      </c>
      <c r="X1" t="s">
        <v>16</v>
      </c>
      <c r="Y1" t="s">
        <v>854</v>
      </c>
    </row>
    <row r="2" spans="1:25" x14ac:dyDescent="0.2">
      <c r="A2" t="s">
        <v>1420</v>
      </c>
      <c r="B2" s="20">
        <v>42078</v>
      </c>
      <c r="C2" t="s">
        <v>1956</v>
      </c>
      <c r="D2" t="s">
        <v>648</v>
      </c>
      <c r="E2" t="s">
        <v>649</v>
      </c>
      <c r="F2" t="s">
        <v>36</v>
      </c>
      <c r="G2" t="s">
        <v>37</v>
      </c>
      <c r="H2" t="s">
        <v>29</v>
      </c>
      <c r="I2" t="s">
        <v>83</v>
      </c>
      <c r="J2" t="s">
        <v>44</v>
      </c>
      <c r="K2" t="s">
        <v>405</v>
      </c>
      <c r="L2" t="s">
        <v>32</v>
      </c>
      <c r="M2" t="s">
        <v>26</v>
      </c>
      <c r="N2" t="s">
        <v>27</v>
      </c>
      <c r="O2" s="20">
        <v>42080</v>
      </c>
      <c r="P2">
        <v>2.1800000000000002</v>
      </c>
      <c r="Q2">
        <v>3.52</v>
      </c>
      <c r="R2">
        <v>1.3399999999999999</v>
      </c>
      <c r="S2">
        <v>49</v>
      </c>
      <c r="T2">
        <v>172.48</v>
      </c>
      <c r="U2">
        <v>0.08</v>
      </c>
      <c r="V2">
        <v>13.798399999999999</v>
      </c>
      <c r="W2">
        <v>158.6816</v>
      </c>
      <c r="X2">
        <v>6.83</v>
      </c>
      <c r="Y2">
        <v>165.51160000000002</v>
      </c>
    </row>
    <row r="3" spans="1:25" x14ac:dyDescent="0.2">
      <c r="A3" t="s">
        <v>1416</v>
      </c>
      <c r="B3" s="20">
        <v>42067</v>
      </c>
      <c r="C3" t="s">
        <v>1956</v>
      </c>
      <c r="D3" t="s">
        <v>652</v>
      </c>
      <c r="E3" t="s">
        <v>148</v>
      </c>
      <c r="F3" t="s">
        <v>36</v>
      </c>
      <c r="G3" t="s">
        <v>37</v>
      </c>
      <c r="H3" t="s">
        <v>50</v>
      </c>
      <c r="I3" t="s">
        <v>83</v>
      </c>
      <c r="J3" t="s">
        <v>44</v>
      </c>
      <c r="K3" t="s">
        <v>76</v>
      </c>
      <c r="L3" t="s">
        <v>32</v>
      </c>
      <c r="M3" t="s">
        <v>33</v>
      </c>
      <c r="N3" t="s">
        <v>27</v>
      </c>
      <c r="O3" s="20">
        <v>42069</v>
      </c>
      <c r="P3">
        <v>2.16</v>
      </c>
      <c r="Q3">
        <v>3.85</v>
      </c>
      <c r="R3">
        <v>1.69</v>
      </c>
      <c r="S3">
        <v>4</v>
      </c>
      <c r="T3">
        <v>15.4</v>
      </c>
      <c r="U3">
        <v>0.09</v>
      </c>
      <c r="V3">
        <v>1.3859999999999999</v>
      </c>
      <c r="W3">
        <v>14.014000000000001</v>
      </c>
      <c r="X3">
        <v>0.7</v>
      </c>
      <c r="Y3">
        <v>14.714</v>
      </c>
    </row>
    <row r="4" spans="1:25" x14ac:dyDescent="0.2">
      <c r="A4" t="s">
        <v>1412</v>
      </c>
      <c r="B4" s="20">
        <v>42064</v>
      </c>
      <c r="C4" t="s">
        <v>1956</v>
      </c>
      <c r="D4" t="s">
        <v>654</v>
      </c>
      <c r="E4" t="s">
        <v>1916</v>
      </c>
      <c r="F4" t="s">
        <v>36</v>
      </c>
      <c r="G4" t="s">
        <v>37</v>
      </c>
      <c r="H4" t="s">
        <v>29</v>
      </c>
      <c r="I4" t="s">
        <v>83</v>
      </c>
      <c r="J4" t="s">
        <v>23</v>
      </c>
      <c r="K4" t="s">
        <v>128</v>
      </c>
      <c r="L4" t="s">
        <v>25</v>
      </c>
      <c r="M4" t="s">
        <v>26</v>
      </c>
      <c r="N4" t="s">
        <v>27</v>
      </c>
      <c r="O4" s="20">
        <v>42064</v>
      </c>
      <c r="P4">
        <v>10.07</v>
      </c>
      <c r="Q4">
        <v>15.98</v>
      </c>
      <c r="R4">
        <v>5.91</v>
      </c>
      <c r="S4">
        <v>26</v>
      </c>
      <c r="T4">
        <v>415.48</v>
      </c>
      <c r="U4">
        <v>0.01</v>
      </c>
      <c r="V4">
        <v>4.1547999999999998</v>
      </c>
      <c r="W4">
        <v>411.3252</v>
      </c>
      <c r="X4">
        <v>4</v>
      </c>
      <c r="Y4">
        <v>415.3252</v>
      </c>
    </row>
    <row r="5" spans="1:25" x14ac:dyDescent="0.2">
      <c r="A5" t="s">
        <v>1406</v>
      </c>
      <c r="B5" s="20">
        <v>42049</v>
      </c>
      <c r="C5" t="s">
        <v>1956</v>
      </c>
      <c r="D5" t="s">
        <v>661</v>
      </c>
      <c r="E5" t="s">
        <v>82</v>
      </c>
      <c r="F5" t="s">
        <v>36</v>
      </c>
      <c r="G5" t="s">
        <v>37</v>
      </c>
      <c r="H5" t="s">
        <v>29</v>
      </c>
      <c r="I5" t="s">
        <v>83</v>
      </c>
      <c r="J5" t="s">
        <v>30</v>
      </c>
      <c r="K5" t="s">
        <v>80</v>
      </c>
      <c r="L5" t="s">
        <v>32</v>
      </c>
      <c r="M5" t="s">
        <v>26</v>
      </c>
      <c r="N5" t="s">
        <v>89</v>
      </c>
      <c r="O5" s="20">
        <v>42050</v>
      </c>
      <c r="P5">
        <v>4.59</v>
      </c>
      <c r="Q5">
        <v>7.28</v>
      </c>
      <c r="R5">
        <v>2.6900000000000004</v>
      </c>
      <c r="S5">
        <v>5</v>
      </c>
      <c r="T5">
        <v>36.4</v>
      </c>
      <c r="U5">
        <v>0.05</v>
      </c>
      <c r="V5">
        <v>1.82</v>
      </c>
      <c r="W5">
        <v>34.58</v>
      </c>
      <c r="X5">
        <v>11.15</v>
      </c>
      <c r="Y5">
        <v>45.73</v>
      </c>
    </row>
    <row r="6" spans="1:25" x14ac:dyDescent="0.2">
      <c r="A6" t="s">
        <v>1401</v>
      </c>
      <c r="B6" s="20">
        <v>42042</v>
      </c>
      <c r="C6" t="s">
        <v>1956</v>
      </c>
      <c r="D6" t="s">
        <v>648</v>
      </c>
      <c r="E6" t="s">
        <v>649</v>
      </c>
      <c r="F6" t="s">
        <v>36</v>
      </c>
      <c r="G6" t="s">
        <v>37</v>
      </c>
      <c r="H6" t="s">
        <v>42</v>
      </c>
      <c r="I6" t="s">
        <v>83</v>
      </c>
      <c r="J6" t="s">
        <v>30</v>
      </c>
      <c r="K6" t="s">
        <v>111</v>
      </c>
      <c r="L6" t="s">
        <v>25</v>
      </c>
      <c r="M6" t="s">
        <v>26</v>
      </c>
      <c r="N6" t="s">
        <v>27</v>
      </c>
      <c r="O6" s="20">
        <v>42053</v>
      </c>
      <c r="P6">
        <v>60.59</v>
      </c>
      <c r="Q6">
        <v>100.98</v>
      </c>
      <c r="R6">
        <v>40.39</v>
      </c>
      <c r="S6">
        <v>13</v>
      </c>
      <c r="T6">
        <v>1312.74</v>
      </c>
      <c r="U6">
        <v>0.04</v>
      </c>
      <c r="V6">
        <v>52.509599999999999</v>
      </c>
      <c r="W6">
        <v>1260.2303999999999</v>
      </c>
      <c r="X6">
        <v>7.18</v>
      </c>
      <c r="Y6">
        <v>1267.4104</v>
      </c>
    </row>
    <row r="7" spans="1:25" x14ac:dyDescent="0.2">
      <c r="A7" t="s">
        <v>1372</v>
      </c>
      <c r="B7" s="20">
        <v>42006</v>
      </c>
      <c r="C7" t="s">
        <v>1956</v>
      </c>
      <c r="D7" t="s">
        <v>106</v>
      </c>
      <c r="E7" t="s">
        <v>107</v>
      </c>
      <c r="F7" t="s">
        <v>36</v>
      </c>
      <c r="G7" t="s">
        <v>37</v>
      </c>
      <c r="H7" t="s">
        <v>21</v>
      </c>
      <c r="I7" t="s">
        <v>83</v>
      </c>
      <c r="J7" t="s">
        <v>30</v>
      </c>
      <c r="K7" t="s">
        <v>177</v>
      </c>
      <c r="L7" t="s">
        <v>32</v>
      </c>
      <c r="M7" t="s">
        <v>33</v>
      </c>
      <c r="N7" t="s">
        <v>27</v>
      </c>
      <c r="O7" s="20">
        <v>42008</v>
      </c>
      <c r="P7">
        <v>2.68</v>
      </c>
      <c r="Q7">
        <v>6.08</v>
      </c>
      <c r="R7">
        <v>3.4</v>
      </c>
      <c r="S7">
        <v>30</v>
      </c>
      <c r="T7">
        <v>182.4</v>
      </c>
      <c r="U7">
        <v>0.04</v>
      </c>
      <c r="V7">
        <v>7.2960000000000003</v>
      </c>
      <c r="W7">
        <v>175.10400000000001</v>
      </c>
      <c r="X7">
        <v>1.17</v>
      </c>
      <c r="Y7">
        <v>176.274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E10" sqref="E10"/>
    </sheetView>
  </sheetViews>
  <sheetFormatPr baseColWidth="10" defaultColWidth="8.83203125" defaultRowHeight="15" x14ac:dyDescent="0.2"/>
  <cols>
    <col min="1" max="1" width="18.1640625" customWidth="1"/>
    <col min="2" max="2" width="17.1640625" customWidth="1"/>
    <col min="3" max="3" width="10.1640625" bestFit="1" customWidth="1"/>
    <col min="4" max="5" width="9.1640625" bestFit="1" customWidth="1"/>
    <col min="6" max="8" width="10.1640625" bestFit="1" customWidth="1"/>
    <col min="9" max="10" width="9.1640625" bestFit="1" customWidth="1"/>
    <col min="11" max="12" width="10.1640625" bestFit="1" customWidth="1"/>
  </cols>
  <sheetData>
    <row r="1" spans="1:12" ht="25" customHeight="1" x14ac:dyDescent="0.25">
      <c r="A1" s="31" t="s">
        <v>6</v>
      </c>
      <c r="B1" s="27" t="s">
        <v>22</v>
      </c>
    </row>
    <row r="3" spans="1:12" x14ac:dyDescent="0.2">
      <c r="A3" s="29" t="s">
        <v>1955</v>
      </c>
      <c r="B3" s="29" t="s">
        <v>1959</v>
      </c>
      <c r="C3" s="29"/>
      <c r="D3" s="29"/>
      <c r="E3" s="29"/>
      <c r="F3" s="29"/>
      <c r="G3" s="29"/>
      <c r="H3" s="29"/>
      <c r="I3" s="29"/>
      <c r="J3" s="29"/>
      <c r="K3" s="29"/>
      <c r="L3" s="29"/>
    </row>
    <row r="4" spans="1:12" x14ac:dyDescent="0.2">
      <c r="A4" s="29"/>
      <c r="B4" s="29" t="s">
        <v>1956</v>
      </c>
      <c r="C4" s="29" t="s">
        <v>1956</v>
      </c>
      <c r="D4" s="29" t="s">
        <v>1956</v>
      </c>
      <c r="E4" s="29" t="s">
        <v>1956</v>
      </c>
      <c r="F4" s="29" t="s">
        <v>1960</v>
      </c>
      <c r="G4" s="29" t="s">
        <v>1957</v>
      </c>
      <c r="H4" s="29" t="s">
        <v>1957</v>
      </c>
      <c r="I4" s="29" t="s">
        <v>1957</v>
      </c>
      <c r="J4" s="29" t="s">
        <v>1957</v>
      </c>
      <c r="K4" s="29" t="s">
        <v>1961</v>
      </c>
      <c r="L4" s="29" t="s">
        <v>1954</v>
      </c>
    </row>
    <row r="5" spans="1:12" x14ac:dyDescent="0.2">
      <c r="A5" s="29" t="s">
        <v>4</v>
      </c>
      <c r="B5" s="30" t="s">
        <v>1962</v>
      </c>
      <c r="C5" s="30" t="s">
        <v>1963</v>
      </c>
      <c r="D5" s="30" t="s">
        <v>1964</v>
      </c>
      <c r="E5" s="30" t="s">
        <v>1965</v>
      </c>
      <c r="F5" s="29"/>
      <c r="G5" s="30" t="s">
        <v>1962</v>
      </c>
      <c r="H5" s="30" t="s">
        <v>1963</v>
      </c>
      <c r="I5" s="30" t="s">
        <v>1964</v>
      </c>
      <c r="J5" s="30" t="s">
        <v>1965</v>
      </c>
      <c r="K5" s="29"/>
      <c r="L5" s="29"/>
    </row>
    <row r="6" spans="1:12" x14ac:dyDescent="0.2">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
      <c r="A7" s="13" t="s">
        <v>1954</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H34" sqref="H34"/>
    </sheetView>
  </sheetViews>
  <sheetFormatPr baseColWidth="10" defaultColWidth="8.83203125" defaultRowHeight="15" x14ac:dyDescent="0.2"/>
  <cols>
    <col min="1" max="1" width="12" bestFit="1" customWidth="1"/>
    <col min="2" max="2" width="14.6640625" bestFit="1" customWidth="1"/>
    <col min="3" max="5" width="11.1640625" bestFit="1" customWidth="1"/>
    <col min="6" max="6" width="10.83203125" customWidth="1"/>
    <col min="7" max="10" width="9.83203125" customWidth="1"/>
    <col min="11" max="12" width="10.83203125" customWidth="1"/>
    <col min="13" max="13" width="5.83203125" customWidth="1"/>
    <col min="14" max="14" width="9.83203125" customWidth="1"/>
    <col min="15" max="15" width="12" bestFit="1" customWidth="1"/>
    <col min="16" max="16" width="11.83203125" bestFit="1" customWidth="1"/>
    <col min="17" max="20" width="9.83203125" customWidth="1"/>
    <col min="21" max="21" width="10.83203125" customWidth="1"/>
    <col min="22" max="23" width="9.83203125" customWidth="1"/>
    <col min="24" max="24" width="12.5" customWidth="1"/>
    <col min="25" max="26" width="10.5" customWidth="1"/>
    <col min="27" max="33" width="9.5" customWidth="1"/>
    <col min="34" max="46" width="10.5" customWidth="1"/>
    <col min="47" max="48" width="9.5" customWidth="1"/>
    <col min="49" max="49" width="9.83203125" bestFit="1" customWidth="1"/>
    <col min="50" max="52" width="9.5" customWidth="1"/>
    <col min="53" max="63" width="10.5" customWidth="1"/>
    <col min="64" max="68" width="9.5" customWidth="1"/>
    <col min="69" max="73" width="10.5" customWidth="1"/>
    <col min="74" max="84" width="10.5" bestFit="1" customWidth="1"/>
    <col min="85" max="88" width="9.5" bestFit="1" customWidth="1"/>
    <col min="89" max="89" width="9.83203125" bestFit="1" customWidth="1"/>
    <col min="90" max="102" width="10.5" bestFit="1" customWidth="1"/>
    <col min="103" max="107" width="9.5" bestFit="1" customWidth="1"/>
    <col min="108" max="118" width="10.5" bestFit="1" customWidth="1"/>
    <col min="119" max="124" width="9.5" bestFit="1" customWidth="1"/>
    <col min="125" max="133" width="10.5" bestFit="1" customWidth="1"/>
    <col min="134" max="139" width="9.5" bestFit="1" customWidth="1"/>
    <col min="140" max="149" width="10.5" bestFit="1" customWidth="1"/>
    <col min="150" max="152" width="9.5" bestFit="1" customWidth="1"/>
    <col min="153" max="162" width="10.5" bestFit="1" customWidth="1"/>
    <col min="163" max="165" width="9.5" bestFit="1" customWidth="1"/>
    <col min="166" max="177" width="10.5" bestFit="1" customWidth="1"/>
    <col min="178" max="179" width="9.5" bestFit="1" customWidth="1"/>
    <col min="180" max="181" width="9.83203125" bestFit="1" customWidth="1"/>
    <col min="182" max="182" width="9.5" bestFit="1" customWidth="1"/>
    <col min="183" max="192" width="10.5" bestFit="1" customWidth="1"/>
    <col min="193" max="194" width="9.5" bestFit="1" customWidth="1"/>
    <col min="195" max="205" width="10.5" bestFit="1" customWidth="1"/>
    <col min="206" max="210" width="9.5" bestFit="1" customWidth="1"/>
    <col min="211" max="211" width="9.83203125" bestFit="1" customWidth="1"/>
    <col min="212" max="214" width="10.5" bestFit="1" customWidth="1"/>
    <col min="215" max="219" width="9.5" bestFit="1" customWidth="1"/>
    <col min="220" max="226" width="10.5" bestFit="1" customWidth="1"/>
    <col min="227" max="228" width="9.5" bestFit="1" customWidth="1"/>
    <col min="229" max="229" width="9.83203125" bestFit="1" customWidth="1"/>
    <col min="230" max="233" width="9.5" bestFit="1" customWidth="1"/>
    <col min="234" max="244" width="10.5" bestFit="1" customWidth="1"/>
    <col min="245" max="246" width="9.5" bestFit="1" customWidth="1"/>
    <col min="247" max="257" width="10.5" bestFit="1" customWidth="1"/>
    <col min="258" max="261" width="9.5" bestFit="1" customWidth="1"/>
    <col min="262" max="268" width="10.5" bestFit="1" customWidth="1"/>
    <col min="269" max="272" width="9.5" bestFit="1" customWidth="1"/>
    <col min="273" max="282" width="10.5" bestFit="1" customWidth="1"/>
    <col min="283" max="289" width="9.5" bestFit="1" customWidth="1"/>
    <col min="290" max="304" width="10.5" bestFit="1" customWidth="1"/>
    <col min="305" max="307" width="9.5" bestFit="1" customWidth="1"/>
    <col min="308" max="308" width="9.83203125" bestFit="1" customWidth="1"/>
    <col min="309" max="319" width="10.5" bestFit="1" customWidth="1"/>
    <col min="320" max="325" width="9.5" bestFit="1" customWidth="1"/>
    <col min="326" max="334" width="10.5" bestFit="1" customWidth="1"/>
    <col min="335" max="338" width="9.5" bestFit="1" customWidth="1"/>
    <col min="339" max="354" width="10.5" bestFit="1" customWidth="1"/>
    <col min="355" max="360" width="9.5" bestFit="1" customWidth="1"/>
    <col min="361" max="368" width="10.5" bestFit="1" customWidth="1"/>
    <col min="369" max="373" width="9.5" bestFit="1" customWidth="1"/>
    <col min="374" max="385" width="10.5" bestFit="1" customWidth="1"/>
    <col min="386" max="387" width="9.5" bestFit="1" customWidth="1"/>
    <col min="388" max="400" width="10.5" bestFit="1" customWidth="1"/>
    <col min="401" max="405" width="9.5" bestFit="1" customWidth="1"/>
    <col min="406" max="421" width="10.5" bestFit="1" customWidth="1"/>
    <col min="422" max="422" width="9.5" bestFit="1" customWidth="1"/>
    <col min="423" max="423" width="9.83203125" bestFit="1" customWidth="1"/>
    <col min="424" max="433" width="10.5" bestFit="1" customWidth="1"/>
    <col min="434" max="437" width="9.5" bestFit="1" customWidth="1"/>
    <col min="438" max="453" width="10.5" bestFit="1" customWidth="1"/>
    <col min="454" max="454" width="9.5" bestFit="1" customWidth="1"/>
    <col min="455" max="455" width="9.83203125" bestFit="1" customWidth="1"/>
    <col min="456" max="458" width="9.5" bestFit="1" customWidth="1"/>
    <col min="459" max="471" width="10.5" bestFit="1" customWidth="1"/>
    <col min="472" max="477" width="9.5" bestFit="1" customWidth="1"/>
    <col min="478" max="488" width="10.5" bestFit="1" customWidth="1"/>
    <col min="489" max="489" width="9.5" bestFit="1" customWidth="1"/>
    <col min="490" max="490" width="9.83203125" bestFit="1" customWidth="1"/>
    <col min="491" max="498" width="10.5" bestFit="1" customWidth="1"/>
    <col min="499" max="501" width="9.5" bestFit="1" customWidth="1"/>
    <col min="502" max="512" width="10.5" bestFit="1" customWidth="1"/>
    <col min="513" max="516" width="9.5" bestFit="1" customWidth="1"/>
    <col min="517" max="523" width="10.5" bestFit="1" customWidth="1"/>
    <col min="524" max="525" width="9.5" bestFit="1" customWidth="1"/>
    <col min="526" max="533" width="10.5" bestFit="1" customWidth="1"/>
    <col min="534" max="539" width="9.5" bestFit="1" customWidth="1"/>
    <col min="540" max="550" width="10.5" bestFit="1" customWidth="1"/>
    <col min="551" max="554" width="9.5" bestFit="1" customWidth="1"/>
    <col min="555" max="566" width="10.5" bestFit="1" customWidth="1"/>
    <col min="567" max="570" width="9.5" bestFit="1" customWidth="1"/>
    <col min="571" max="579" width="10.5" bestFit="1" customWidth="1"/>
    <col min="580" max="584" width="9.5" bestFit="1" customWidth="1"/>
    <col min="585" max="598" width="10.5" bestFit="1" customWidth="1"/>
    <col min="599" max="600" width="9.5" bestFit="1" customWidth="1"/>
    <col min="601" max="611" width="10.5" bestFit="1" customWidth="1"/>
    <col min="612" max="615" width="9.5" bestFit="1" customWidth="1"/>
    <col min="616" max="621" width="10.5" bestFit="1" customWidth="1"/>
    <col min="622" max="627" width="9.5" bestFit="1" customWidth="1"/>
    <col min="628" max="636" width="10.5" bestFit="1" customWidth="1"/>
    <col min="637" max="640" width="9.5" bestFit="1" customWidth="1"/>
    <col min="641" max="653" width="10.5" bestFit="1" customWidth="1"/>
    <col min="654" max="656" width="9.5" bestFit="1" customWidth="1"/>
    <col min="657" max="672" width="10.5" bestFit="1" customWidth="1"/>
    <col min="673" max="677" width="9.5" bestFit="1" customWidth="1"/>
    <col min="678" max="690" width="10.5" bestFit="1" customWidth="1"/>
    <col min="691" max="697" width="9.5" bestFit="1" customWidth="1"/>
    <col min="698" max="709" width="10.5" bestFit="1" customWidth="1"/>
    <col min="710" max="712" width="9.5" bestFit="1" customWidth="1"/>
    <col min="713" max="724" width="10.5" bestFit="1" customWidth="1"/>
    <col min="725" max="730" width="9.5" bestFit="1" customWidth="1"/>
    <col min="731" max="731" width="12.5" bestFit="1" customWidth="1"/>
  </cols>
  <sheetData>
    <row r="1" spans="1:26" ht="34" customHeight="1" x14ac:dyDescent="0.35">
      <c r="A1" s="11" t="s">
        <v>1968</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
      <c r="O3" s="34" t="s">
        <v>1953</v>
      </c>
      <c r="P3" s="34" t="s">
        <v>1958</v>
      </c>
    </row>
    <row r="4" spans="1:26" x14ac:dyDescent="0.2">
      <c r="O4" s="13" t="s">
        <v>29</v>
      </c>
      <c r="P4" s="18">
        <v>177</v>
      </c>
    </row>
    <row r="5" spans="1:26" x14ac:dyDescent="0.2">
      <c r="O5" s="13" t="s">
        <v>50</v>
      </c>
      <c r="P5" s="18">
        <v>377</v>
      </c>
    </row>
    <row r="6" spans="1:26" x14ac:dyDescent="0.2">
      <c r="O6" s="13" t="s">
        <v>21</v>
      </c>
      <c r="P6" s="18">
        <v>264</v>
      </c>
    </row>
    <row r="7" spans="1:26" x14ac:dyDescent="0.2">
      <c r="O7" s="13" t="s">
        <v>42</v>
      </c>
      <c r="P7" s="18">
        <v>221</v>
      </c>
    </row>
    <row r="8" spans="1:26" x14ac:dyDescent="0.2">
      <c r="O8" s="13" t="s">
        <v>1954</v>
      </c>
      <c r="P8" s="18">
        <v>1039</v>
      </c>
    </row>
    <row r="19" spans="1:5" x14ac:dyDescent="0.2">
      <c r="A19" s="17" t="s">
        <v>1955</v>
      </c>
      <c r="B19" s="17" t="s">
        <v>1959</v>
      </c>
    </row>
    <row r="20" spans="1:5" x14ac:dyDescent="0.2">
      <c r="A20" s="17" t="s">
        <v>1953</v>
      </c>
      <c r="B20" t="s">
        <v>1880</v>
      </c>
      <c r="C20" t="s">
        <v>20</v>
      </c>
      <c r="D20" t="s">
        <v>37</v>
      </c>
      <c r="E20" t="s">
        <v>1954</v>
      </c>
    </row>
    <row r="21" spans="1:5" x14ac:dyDescent="0.2">
      <c r="A21" s="32" t="s">
        <v>1956</v>
      </c>
      <c r="B21" s="33"/>
      <c r="C21" s="33"/>
      <c r="D21" s="33"/>
      <c r="E21" s="33"/>
    </row>
    <row r="22" spans="1:5" x14ac:dyDescent="0.2">
      <c r="A22" s="21" t="s">
        <v>1962</v>
      </c>
      <c r="B22" s="19">
        <v>3148.0843</v>
      </c>
      <c r="C22" s="19">
        <v>33085.339099999997</v>
      </c>
      <c r="D22" s="19">
        <v>45614.359200000014</v>
      </c>
      <c r="E22" s="19">
        <v>81847.78260000002</v>
      </c>
    </row>
    <row r="23" spans="1:5" x14ac:dyDescent="0.2">
      <c r="A23" s="21" t="s">
        <v>1963</v>
      </c>
      <c r="B23" s="19">
        <v>7910.5563999999995</v>
      </c>
      <c r="C23" s="19">
        <v>27044.158900000002</v>
      </c>
      <c r="D23" s="19">
        <v>77060.204899999997</v>
      </c>
      <c r="E23" s="19">
        <v>112014.92019999999</v>
      </c>
    </row>
    <row r="24" spans="1:5" x14ac:dyDescent="0.2">
      <c r="A24" s="21" t="s">
        <v>1964</v>
      </c>
      <c r="B24" s="19">
        <v>4132.2871999999998</v>
      </c>
      <c r="C24" s="19">
        <v>10324.0574</v>
      </c>
      <c r="D24" s="19">
        <v>62475.234900000003</v>
      </c>
      <c r="E24" s="19">
        <v>76931.579500000007</v>
      </c>
    </row>
    <row r="25" spans="1:5" x14ac:dyDescent="0.2">
      <c r="A25" s="21" t="s">
        <v>1965</v>
      </c>
      <c r="B25" s="19">
        <v>4997.7249000000002</v>
      </c>
      <c r="C25" s="19">
        <v>6975.8998000000001</v>
      </c>
      <c r="D25" s="19">
        <v>69995.039199999985</v>
      </c>
      <c r="E25" s="19">
        <v>81968.663899999985</v>
      </c>
    </row>
    <row r="26" spans="1:5" x14ac:dyDescent="0.2">
      <c r="A26" s="32" t="s">
        <v>1960</v>
      </c>
      <c r="B26" s="33">
        <v>20188.6528</v>
      </c>
      <c r="C26" s="33">
        <v>77429.455199999997</v>
      </c>
      <c r="D26" s="33">
        <v>255144.8382</v>
      </c>
      <c r="E26" s="33">
        <v>352762.94620000001</v>
      </c>
    </row>
    <row r="27" spans="1:5" x14ac:dyDescent="0.2">
      <c r="A27" s="13"/>
      <c r="B27" s="19"/>
      <c r="C27" s="19"/>
      <c r="D27" s="19"/>
      <c r="E27" s="19"/>
    </row>
    <row r="28" spans="1:5" x14ac:dyDescent="0.2">
      <c r="A28" s="32" t="s">
        <v>1957</v>
      </c>
      <c r="B28" s="33"/>
      <c r="C28" s="33"/>
      <c r="D28" s="33"/>
      <c r="E28" s="33"/>
    </row>
    <row r="29" spans="1:5" x14ac:dyDescent="0.2">
      <c r="A29" s="21" t="s">
        <v>1962</v>
      </c>
      <c r="B29" s="19">
        <v>3630.0371999999998</v>
      </c>
      <c r="C29" s="19">
        <v>23729.875599999996</v>
      </c>
      <c r="D29" s="19">
        <v>62364.591300000015</v>
      </c>
      <c r="E29" s="19">
        <v>89724.50410000002</v>
      </c>
    </row>
    <row r="30" spans="1:5" x14ac:dyDescent="0.2">
      <c r="A30" s="21" t="s">
        <v>1963</v>
      </c>
      <c r="B30" s="19">
        <v>5208.7814000000008</v>
      </c>
      <c r="C30" s="19">
        <v>20411.773300000001</v>
      </c>
      <c r="D30" s="19">
        <v>29577.634400000003</v>
      </c>
      <c r="E30" s="19">
        <v>55198.189100000003</v>
      </c>
    </row>
    <row r="31" spans="1:5" x14ac:dyDescent="0.2">
      <c r="A31" s="21" t="s">
        <v>1964</v>
      </c>
      <c r="B31" s="19">
        <v>12716.390100000001</v>
      </c>
      <c r="C31" s="19">
        <v>6232.9407999999985</v>
      </c>
      <c r="D31" s="19">
        <v>44971.108999999997</v>
      </c>
      <c r="E31" s="19">
        <v>63920.439899999998</v>
      </c>
    </row>
    <row r="32" spans="1:5" x14ac:dyDescent="0.2">
      <c r="A32" s="21" t="s">
        <v>1965</v>
      </c>
      <c r="B32" s="19">
        <v>2938.4452999999999</v>
      </c>
      <c r="C32" s="19">
        <v>11460.5463</v>
      </c>
      <c r="D32" s="19">
        <v>49046.571500000013</v>
      </c>
      <c r="E32" s="19">
        <v>63445.563100000014</v>
      </c>
    </row>
    <row r="33" spans="1:5" x14ac:dyDescent="0.2">
      <c r="A33" s="32" t="s">
        <v>1961</v>
      </c>
      <c r="B33" s="33">
        <v>24493.654000000002</v>
      </c>
      <c r="C33" s="33">
        <v>61835.135999999999</v>
      </c>
      <c r="D33" s="33">
        <v>185959.90620000003</v>
      </c>
      <c r="E33" s="33">
        <v>272288.69620000006</v>
      </c>
    </row>
    <row r="34" spans="1:5" x14ac:dyDescent="0.2">
      <c r="A34" s="13"/>
      <c r="B34" s="19"/>
      <c r="C34" s="19"/>
      <c r="D34" s="19"/>
      <c r="E34" s="19"/>
    </row>
    <row r="35" spans="1:5" x14ac:dyDescent="0.2">
      <c r="A35" s="13" t="s">
        <v>1954</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Shipping Data</vt:lpstr>
      <vt:lpstr>Sheet1</vt:lpstr>
      <vt:lpstr>By Account Manger</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Amit Kumar Nayak</cp:lastModifiedBy>
  <dcterms:created xsi:type="dcterms:W3CDTF">2017-05-01T13:03:22Z</dcterms:created>
  <dcterms:modified xsi:type="dcterms:W3CDTF">2022-10-14T19:24:33Z</dcterms:modified>
</cp:coreProperties>
</file>