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3680" windowHeight="7050"/>
  </bookViews>
  <sheets>
    <sheet name="horarios" sheetId="1" r:id="rId1"/>
  </sheets>
  <definedNames>
    <definedName name="_xlnm.Print_Area" localSheetId="0">horarios!$B$1:$E$92</definedName>
  </definedNames>
  <calcPr calcId="124519"/>
</workbook>
</file>

<file path=xl/calcChain.xml><?xml version="1.0" encoding="utf-8"?>
<calcChain xmlns="http://schemas.openxmlformats.org/spreadsheetml/2006/main">
  <c r="D5" i="1"/>
  <c r="D12" s="1"/>
  <c r="E5"/>
  <c r="E18" s="1"/>
  <c r="E12" l="1"/>
  <c r="E8"/>
  <c r="E89"/>
  <c r="E85"/>
  <c r="E81"/>
  <c r="E74"/>
  <c r="E70"/>
  <c r="E66"/>
  <c r="E62"/>
  <c r="E58"/>
  <c r="E55"/>
  <c r="E50"/>
  <c r="E47"/>
  <c r="E43"/>
  <c r="E39"/>
  <c r="E35"/>
  <c r="E31"/>
  <c r="E27"/>
  <c r="E23"/>
  <c r="E19"/>
  <c r="E15"/>
  <c r="E13"/>
  <c r="E86"/>
  <c r="E71"/>
  <c r="E51"/>
  <c r="E36"/>
  <c r="E28"/>
  <c r="E24"/>
  <c r="E16"/>
  <c r="E17"/>
  <c r="E9"/>
  <c r="E90"/>
  <c r="E82"/>
  <c r="E77"/>
  <c r="E75"/>
  <c r="E67"/>
  <c r="E63"/>
  <c r="E59"/>
  <c r="E46"/>
  <c r="E44"/>
  <c r="E40"/>
  <c r="E32"/>
  <c r="E20"/>
  <c r="E14"/>
  <c r="E10"/>
  <c r="E91"/>
  <c r="E87"/>
  <c r="E83"/>
  <c r="E80"/>
  <c r="E78"/>
  <c r="E76"/>
  <c r="E72"/>
  <c r="E68"/>
  <c r="E64"/>
  <c r="E60"/>
  <c r="E56"/>
  <c r="E52"/>
  <c r="E48"/>
  <c r="E41"/>
  <c r="E37"/>
  <c r="E33"/>
  <c r="E29"/>
  <c r="E25"/>
  <c r="E21"/>
  <c r="E7"/>
  <c r="E11"/>
  <c r="E92"/>
  <c r="E88"/>
  <c r="E84"/>
  <c r="E79"/>
  <c r="E73"/>
  <c r="E69"/>
  <c r="E65"/>
  <c r="E61"/>
  <c r="E57"/>
  <c r="E54"/>
  <c r="E49"/>
  <c r="E45"/>
  <c r="E42"/>
  <c r="E38"/>
  <c r="E34"/>
  <c r="E30"/>
  <c r="E26"/>
  <c r="E22"/>
  <c r="D14"/>
  <c r="D92"/>
  <c r="D90"/>
  <c r="D88"/>
  <c r="D86"/>
  <c r="D84"/>
  <c r="D82"/>
  <c r="D79"/>
  <c r="D77"/>
  <c r="D75"/>
  <c r="D73"/>
  <c r="D71"/>
  <c r="D69"/>
  <c r="D67"/>
  <c r="D65"/>
  <c r="D63"/>
  <c r="D61"/>
  <c r="D59"/>
  <c r="D57"/>
  <c r="D54"/>
  <c r="D51"/>
  <c r="D49"/>
  <c r="D46"/>
  <c r="D45"/>
  <c r="D44"/>
  <c r="D42"/>
  <c r="D40"/>
  <c r="D38"/>
  <c r="D36"/>
  <c r="D34"/>
  <c r="D32"/>
  <c r="D30"/>
  <c r="D28"/>
  <c r="D26"/>
  <c r="D24"/>
  <c r="D22"/>
  <c r="D20"/>
  <c r="D18"/>
  <c r="D10"/>
  <c r="D13"/>
  <c r="D15"/>
  <c r="D7"/>
  <c r="D11"/>
  <c r="D91"/>
  <c r="D89"/>
  <c r="D87"/>
  <c r="D85"/>
  <c r="D83"/>
  <c r="D81"/>
  <c r="D80"/>
  <c r="D78"/>
  <c r="D76"/>
  <c r="D74"/>
  <c r="D72"/>
  <c r="D70"/>
  <c r="D68"/>
  <c r="D66"/>
  <c r="D64"/>
  <c r="D62"/>
  <c r="D60"/>
  <c r="D58"/>
  <c r="D56"/>
  <c r="D55"/>
  <c r="D52"/>
  <c r="D50"/>
  <c r="D48"/>
  <c r="D47"/>
  <c r="D43"/>
  <c r="D41"/>
  <c r="D39"/>
  <c r="D37"/>
  <c r="D35"/>
  <c r="D33"/>
  <c r="D31"/>
  <c r="D29"/>
  <c r="D27"/>
  <c r="D25"/>
  <c r="D23"/>
  <c r="D21"/>
  <c r="D19"/>
  <c r="D17"/>
  <c r="D16"/>
  <c r="D8"/>
  <c r="D9"/>
</calcChain>
</file>

<file path=xl/sharedStrings.xml><?xml version="1.0" encoding="utf-8"?>
<sst xmlns="http://schemas.openxmlformats.org/spreadsheetml/2006/main" count="96" uniqueCount="96">
  <si>
    <t>Papelera, auspicio?</t>
  </si>
  <si>
    <t>Sede social (de vecinos ?) Hernando Siles</t>
  </si>
  <si>
    <t>Puente sobre Choqueyapu</t>
  </si>
  <si>
    <t>Parada micro 155. Comienza asfalto. Bajada pronunciada.</t>
  </si>
  <si>
    <t>Mercado Maracaná.</t>
  </si>
  <si>
    <t>emergencias Degir. Base Bravo Norte. Centro de salud El Calvario. Excelentes vistas de la ciudad.</t>
  </si>
  <si>
    <t>Distancia</t>
  </si>
  <si>
    <t>Lugar</t>
  </si>
  <si>
    <t>Aprox. Curva con cancha de futbol a la derecha.</t>
  </si>
  <si>
    <t>Aprox. Recta a la vista del giro en U.</t>
  </si>
  <si>
    <t>Giro en U. Antes de la rotonda de la Av. Mario Mercado</t>
  </si>
  <si>
    <t>Donde comienza el descampado, barranco a la derecha.</t>
  </si>
  <si>
    <t>Posible abastecimiento de amigo ciclista Ticona? Buenos Aires 325</t>
  </si>
  <si>
    <t>Frente al Mercado Hinojosa? Villamil de Rada? Pasando la Luciano Alcoreza.</t>
  </si>
  <si>
    <t>Cruce Tumusla</t>
  </si>
  <si>
    <t>Cruce Max Paredes y</t>
  </si>
  <si>
    <t>Puente sobre Av. Apumalla, rotonda de la Vita. Eventual sección contra ruta</t>
  </si>
  <si>
    <t>Cruce de riel.</t>
  </si>
  <si>
    <t>Parquecito.</t>
  </si>
  <si>
    <t>Intersección con la calle que va a la autopista</t>
  </si>
  <si>
    <t>En la recta después de pasar el puente</t>
  </si>
  <si>
    <t>Fin de tierra. Empedrado.</t>
  </si>
  <si>
    <t>Cuadra encima de la sede social, (o de la cancha).</t>
  </si>
  <si>
    <t>Pasando la altura del puente Ferrobeni, a una cuadra de la gasolinera.</t>
  </si>
  <si>
    <t>Entrada 3er crucero? Antes de la curva.</t>
  </si>
  <si>
    <t>Pasando una cuadra de cancha sintética</t>
  </si>
  <si>
    <t>En plena curva</t>
  </si>
  <si>
    <t>Saliendo de la curva del Puente Colonial</t>
  </si>
  <si>
    <t>Sobre Periférica a la vista del final.</t>
  </si>
  <si>
    <t>Fin Periférica. Giro derecha Chuquiaguillo.</t>
  </si>
  <si>
    <t>Fábrica de chocolates, preguntar auspicio.</t>
  </si>
  <si>
    <t>Puerta de Monopol. Auspicio de pintura? Calle Covendo</t>
  </si>
  <si>
    <t>Fábrica de Ready Mix</t>
  </si>
  <si>
    <t>Semi puente. Excelente vista.</t>
  </si>
  <si>
    <t>En media subida.</t>
  </si>
  <si>
    <t>Final puente Independencia. Entrada a Miraflores.</t>
  </si>
  <si>
    <t>Pasando la rotonda.</t>
  </si>
  <si>
    <t>En media bajada de la Av. Los Sargentos</t>
  </si>
  <si>
    <r>
      <t xml:space="preserve">Partida teleférico. En la Avenida Buenos Aires frente a puerta roja. Entre dos postes para colgar banner de partida. </t>
    </r>
    <r>
      <rPr>
        <b/>
        <sz val="11"/>
        <color theme="1"/>
        <rFont val="Calibri"/>
        <family val="2"/>
        <scheme val="minor"/>
      </rPr>
      <t>Hidratación.</t>
    </r>
  </si>
  <si>
    <t>Rotonda.</t>
  </si>
  <si>
    <t>Contrameta. Hidratación.</t>
  </si>
  <si>
    <t>Frente a estación Teleférico Taypi Uta. Estación central.</t>
  </si>
  <si>
    <t>Calle puente Ferrobeni. Primero asfalto luego tierra y asfalto de nuevo.</t>
  </si>
  <si>
    <t>Horas de paso</t>
  </si>
  <si>
    <t>Si alguien corre a ritmo record 2:33 pasa por aquí antes que larguen los 21 km, incluso a 3:18</t>
  </si>
  <si>
    <t>Por calle 27 de Abril. Luego derecha. plazuela frente a Hospital LUO y centro de Salud Villa Copacabana. 800140059</t>
  </si>
  <si>
    <t>Rotonda Llojeta de Francisco Bedregal y Av. Mario Mercado. Abastecimiento.</t>
  </si>
  <si>
    <t>Av. Gral. Juan José Torrez = Periférica</t>
  </si>
  <si>
    <t>Sobre Av. Ferroviaria, zanja frente a parque. Revisar, Mantilla?</t>
  </si>
  <si>
    <t>En media subida pasando el puente del Orkojahuira. Av. Circunvalación.</t>
  </si>
  <si>
    <t>Parada de Puma Katari sobre salida de puente.</t>
  </si>
  <si>
    <t xml:space="preserve">Frente a la rotonda. </t>
  </si>
  <si>
    <t>Aproximado</t>
  </si>
  <si>
    <t>Tiempo de carrera min / max</t>
  </si>
  <si>
    <t>Abastecimiento Antequera. Corte de tiempo a las 11:00. Los que pasan después se quedan.</t>
  </si>
  <si>
    <t>6to Maratón de La Paz. Puntos kilométricos y de hidratación.</t>
  </si>
  <si>
    <t>Ritmo mínimo</t>
  </si>
  <si>
    <t>Ritmo máximo</t>
  </si>
  <si>
    <t>Ver puntos GPS en archivo kmz. Posiciones aproximadas.</t>
  </si>
  <si>
    <t>Frente a la primera cuadra después de contrameta</t>
  </si>
  <si>
    <t>Loma y unión con Jaimes Freyre</t>
  </si>
  <si>
    <t>100 mts. de empedrado.</t>
  </si>
  <si>
    <t>Entrada a Av. Vásquez</t>
  </si>
  <si>
    <t>Sobre Av. Vásquez, pasando rotonda, primer rompemuelles.</t>
  </si>
  <si>
    <t>Emavías,  fin de tierra. Av. Luis Espinal</t>
  </si>
  <si>
    <t>Unión con Av. Chacaltaya. Contra ruta en parquecito.</t>
  </si>
  <si>
    <t>Gasolinera, cementerio, Av. Gral. Juan José Torres.</t>
  </si>
  <si>
    <t>Pasando intersección y parque</t>
  </si>
  <si>
    <t>Epi ferroviario. Partida Medio Maratón a las 9:00 Abastecimiento.</t>
  </si>
  <si>
    <t>Giro izq. en Av. del Bicentenario. Hay letrero de Hospital San Francisco de Asís y otro verde con "CARE periférica".</t>
  </si>
  <si>
    <t>Curva izq. antes de subida. Pintar con línea azul y flechas.  :-)  luego derecha, derecha, dos cuadras, izquierda antes de subida empedrada.</t>
  </si>
  <si>
    <t>Izq. en calle 20 de Villa Fátima / Barrio Comibol hasta el fondo.</t>
  </si>
  <si>
    <t>Derecha calle asfaltada. Cerrado izquierda en nuevo asfaltado.</t>
  </si>
  <si>
    <t>Centro de Salud San José de Natividad. Y puente sobre el Orkojahuira frente a cancha YPFB.</t>
  </si>
  <si>
    <t>Pasando plazuela tomar derecha y continuar por Costanera.</t>
  </si>
  <si>
    <t>Antes de llegar al puente de la calle Paraguay</t>
  </si>
  <si>
    <t>Rotonda calle Pasos Kanki.</t>
  </si>
  <si>
    <t>Contraruta por cuatro cuadras hasta el puente San Antonio de Padua</t>
  </si>
  <si>
    <t>Puente San Antonio de Padua. Zoonosis.</t>
  </si>
  <si>
    <t>Abastecimiento Ayaviri. Agua. Comida</t>
  </si>
  <si>
    <t>Costanera, antes de subir al desvío a Alto Següencoma.</t>
  </si>
  <si>
    <t>Frente al negocio de llantas, antes de ver el Campo Ferial</t>
  </si>
  <si>
    <t>Frente a la Plaza de La Mujer.</t>
  </si>
  <si>
    <t>Abastecimiento en tiendita. Hidratación.</t>
  </si>
  <si>
    <t>Barrio Ferroviario. Punto más alto. Comienza tierra. Control de paso y abastecimiento. Av. Prolongación. Hidratación.</t>
  </si>
  <si>
    <r>
      <rPr>
        <b/>
        <sz val="11"/>
        <color theme="1"/>
        <rFont val="Calibri"/>
        <family val="2"/>
        <scheme val="minor"/>
      </rPr>
      <t xml:space="preserve">Izquierda! </t>
    </r>
    <r>
      <rPr>
        <sz val="11"/>
        <color theme="1"/>
        <rFont val="Calibri"/>
        <family val="2"/>
        <scheme val="minor"/>
      </rPr>
      <t>Después de riachuelo izq. hacia la Prolongación Ramos Gavilán. Tierra.</t>
    </r>
  </si>
  <si>
    <t>Módulo policial Piedra Vieja Achachicala. 800140041</t>
  </si>
  <si>
    <t>Esquina de abajo de cancha de Chuquiaguillo. Cooperativa de proveedores de materiales de construcción. Por los parqueos. Paralelo Rio Orkojahuira.</t>
  </si>
  <si>
    <t>Módulo policial Puente Colonial de tren. 800140055</t>
  </si>
  <si>
    <t>Centro de salud (No hay sugerencias)</t>
  </si>
  <si>
    <t>Meta Las Cholas.Hidratación.</t>
  </si>
  <si>
    <t>Hora de partida Buenos Aires</t>
  </si>
  <si>
    <t>Fin de subida. Mirador. Rotonda. Plaza de las Banderas</t>
  </si>
  <si>
    <t>Final Av. Castrillo y calle San Juan, directo por prolongación San Juan.</t>
  </si>
  <si>
    <t xml:space="preserve"> Av. del Maestro.</t>
  </si>
  <si>
    <t>Partida carrera pedestre. 10:00 Frente a Casa de la Mascota. Abastecimiento.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</si>
</sst>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\ &quot;km&quot;"/>
    <numFmt numFmtId="166" formatCode="h:mm\,ss"/>
    <numFmt numFmtId="167" formatCode="m\,ss&quot; min/km&quot;"/>
    <numFmt numFmtId="168" formatCode="h:mm:ss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16" fillId="0" borderId="0" xfId="0" applyFont="1"/>
    <xf numFmtId="164" fontId="0" fillId="0" borderId="0" xfId="0" applyNumberFormat="1"/>
    <xf numFmtId="0" fontId="18" fillId="0" borderId="0" xfId="0" applyFont="1" applyAlignment="1"/>
    <xf numFmtId="165" fontId="0" fillId="0" borderId="0" xfId="0" applyNumberFormat="1"/>
    <xf numFmtId="0" fontId="0" fillId="0" borderId="0" xfId="0" applyAlignment="1">
      <alignment wrapText="1"/>
    </xf>
    <xf numFmtId="165" fontId="16" fillId="0" borderId="0" xfId="0" applyNumberFormat="1" applyFont="1"/>
    <xf numFmtId="165" fontId="0" fillId="0" borderId="0" xfId="0" applyNumberFormat="1" applyFont="1"/>
    <xf numFmtId="0" fontId="19" fillId="0" borderId="0" xfId="0" applyFont="1" applyAlignment="1">
      <alignment horizontal="right"/>
    </xf>
    <xf numFmtId="2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9" fillId="0" borderId="0" xfId="0" applyFont="1" applyAlignment="1">
      <alignment horizontal="left"/>
    </xf>
    <xf numFmtId="20" fontId="0" fillId="0" borderId="0" xfId="0" applyNumberFormat="1"/>
    <xf numFmtId="165" fontId="0" fillId="0" borderId="10" xfId="0" applyNumberFormat="1" applyBorder="1"/>
    <xf numFmtId="0" fontId="0" fillId="0" borderId="10" xfId="0" applyBorder="1" applyAlignment="1">
      <alignment wrapText="1"/>
    </xf>
    <xf numFmtId="20" fontId="0" fillId="0" borderId="10" xfId="0" applyNumberFormat="1" applyBorder="1"/>
    <xf numFmtId="165" fontId="0" fillId="0" borderId="0" xfId="0" applyNumberFormat="1" applyBorder="1"/>
    <xf numFmtId="0" fontId="0" fillId="0" borderId="0" xfId="0" applyBorder="1" applyAlignment="1">
      <alignment wrapText="1"/>
    </xf>
    <xf numFmtId="20" fontId="0" fillId="0" borderId="0" xfId="0" applyNumberFormat="1" applyBorder="1"/>
    <xf numFmtId="165" fontId="16" fillId="0" borderId="11" xfId="0" applyNumberFormat="1" applyFont="1" applyBorder="1"/>
    <xf numFmtId="0" fontId="0" fillId="0" borderId="11" xfId="0" applyBorder="1" applyAlignment="1">
      <alignment wrapText="1"/>
    </xf>
    <xf numFmtId="20" fontId="0" fillId="0" borderId="11" xfId="0" applyNumberFormat="1" applyBorder="1"/>
    <xf numFmtId="165" fontId="16" fillId="0" borderId="0" xfId="0" applyNumberFormat="1" applyFont="1" applyBorder="1"/>
    <xf numFmtId="0" fontId="0" fillId="0" borderId="0" xfId="0" applyBorder="1"/>
    <xf numFmtId="165" fontId="0" fillId="0" borderId="11" xfId="0" applyNumberFormat="1" applyBorder="1"/>
    <xf numFmtId="0" fontId="0" fillId="0" borderId="0" xfId="0" applyFont="1" applyBorder="1" applyAlignment="1">
      <alignment wrapText="1"/>
    </xf>
    <xf numFmtId="165" fontId="16" fillId="0" borderId="10" xfId="0" applyNumberFormat="1" applyFont="1" applyBorder="1"/>
    <xf numFmtId="168" fontId="0" fillId="0" borderId="0" xfId="0" applyNumberFormat="1"/>
    <xf numFmtId="0" fontId="0" fillId="33" borderId="10" xfId="0" applyFill="1" applyBorder="1" applyAlignment="1">
      <alignment wrapText="1"/>
    </xf>
    <xf numFmtId="0" fontId="16" fillId="33" borderId="11" xfId="0" applyFont="1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0" fontId="16" fillId="33" borderId="10" xfId="0" applyFont="1" applyFill="1" applyBorder="1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0" fillId="0" borderId="0" xfId="0" applyFont="1" applyBorder="1"/>
    <xf numFmtId="165" fontId="20" fillId="0" borderId="0" xfId="0" applyNumberFormat="1" applyFont="1" applyBorder="1"/>
    <xf numFmtId="0" fontId="21" fillId="33" borderId="0" xfId="0" applyFont="1" applyFill="1" applyBorder="1" applyAlignment="1">
      <alignment wrapText="1"/>
    </xf>
    <xf numFmtId="20" fontId="20" fillId="0" borderId="0" xfId="0" applyNumberFormat="1" applyFont="1" applyBorder="1"/>
    <xf numFmtId="165" fontId="20" fillId="0" borderId="0" xfId="0" applyNumberFormat="1" applyFont="1"/>
    <xf numFmtId="0" fontId="21" fillId="33" borderId="0" xfId="0" applyFont="1" applyFill="1" applyAlignment="1">
      <alignment wrapText="1"/>
    </xf>
    <xf numFmtId="20" fontId="20" fillId="0" borderId="0" xfId="0" applyNumberFormat="1" applyFont="1"/>
    <xf numFmtId="0" fontId="2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view="pageBreakPreview" topLeftCell="A45" zoomScaleSheetLayoutView="100" workbookViewId="0">
      <selection activeCell="C52" sqref="C52"/>
    </sheetView>
  </sheetViews>
  <sheetFormatPr baseColWidth="10" defaultRowHeight="15"/>
  <cols>
    <col min="2" max="2" width="13.5703125" bestFit="1" customWidth="1"/>
    <col min="3" max="3" width="76.7109375" customWidth="1"/>
    <col min="4" max="4" width="14.140625" customWidth="1"/>
    <col min="5" max="5" width="13.42578125" bestFit="1" customWidth="1"/>
  </cols>
  <sheetData>
    <row r="1" spans="2:5" ht="18.75">
      <c r="C1" s="3" t="s">
        <v>55</v>
      </c>
      <c r="D1" t="s">
        <v>53</v>
      </c>
    </row>
    <row r="2" spans="2:5" ht="18.75">
      <c r="C2" s="8" t="s">
        <v>52</v>
      </c>
      <c r="D2" s="28">
        <v>0.125</v>
      </c>
      <c r="E2" s="28">
        <v>0.25</v>
      </c>
    </row>
    <row r="3" spans="2:5" ht="18.75">
      <c r="B3" s="9">
        <v>0.29166666666666669</v>
      </c>
      <c r="C3" s="12" t="s">
        <v>91</v>
      </c>
      <c r="D3" s="10" t="s">
        <v>43</v>
      </c>
      <c r="E3" s="10"/>
    </row>
    <row r="4" spans="2:5" ht="18.75">
      <c r="C4" s="8"/>
      <c r="D4" s="10" t="s">
        <v>56</v>
      </c>
      <c r="E4" s="10" t="s">
        <v>57</v>
      </c>
    </row>
    <row r="5" spans="2:5">
      <c r="B5" s="1" t="s">
        <v>6</v>
      </c>
      <c r="C5" s="1" t="s">
        <v>7</v>
      </c>
      <c r="D5" s="11">
        <f>D2/42</f>
        <v>2.976190476190476E-3</v>
      </c>
      <c r="E5" s="11">
        <f>E2/42</f>
        <v>5.9523809523809521E-3</v>
      </c>
    </row>
    <row r="6" spans="2:5">
      <c r="B6" s="1"/>
      <c r="C6" s="1" t="s">
        <v>58</v>
      </c>
      <c r="D6" s="11"/>
      <c r="E6" s="11"/>
    </row>
    <row r="7" spans="2:5" ht="30">
      <c r="B7" s="14">
        <v>0</v>
      </c>
      <c r="C7" s="29" t="s">
        <v>38</v>
      </c>
      <c r="D7" s="16">
        <f>$D$5*B7+$B$3</f>
        <v>0.29166666666666669</v>
      </c>
      <c r="E7" s="16">
        <f>$E$5*B7+$B$3</f>
        <v>0.29166666666666669</v>
      </c>
    </row>
    <row r="8" spans="2:5">
      <c r="B8" s="17">
        <v>0.59999999999999787</v>
      </c>
      <c r="C8" s="18" t="s">
        <v>39</v>
      </c>
      <c r="D8" s="19">
        <f t="shared" ref="D8:D14" si="0">$D$5*B8+$B$3</f>
        <v>0.29345238095238096</v>
      </c>
      <c r="E8" s="19">
        <f t="shared" ref="E8:E14" si="1">$E$5*B8+$B$3</f>
        <v>0.29523809523809524</v>
      </c>
    </row>
    <row r="9" spans="2:5">
      <c r="B9" s="20">
        <v>1</v>
      </c>
      <c r="C9" s="21" t="s">
        <v>8</v>
      </c>
      <c r="D9" s="22">
        <f t="shared" si="0"/>
        <v>0.29464285714285715</v>
      </c>
      <c r="E9" s="22">
        <f t="shared" si="1"/>
        <v>0.29761904761904762</v>
      </c>
    </row>
    <row r="10" spans="2:5">
      <c r="B10" s="6">
        <v>2</v>
      </c>
      <c r="C10" s="5" t="s">
        <v>9</v>
      </c>
      <c r="D10" s="13">
        <f t="shared" si="0"/>
        <v>0.29761904761904762</v>
      </c>
      <c r="E10" s="13">
        <f t="shared" si="1"/>
        <v>0.3035714285714286</v>
      </c>
    </row>
    <row r="11" spans="2:5">
      <c r="B11" s="4">
        <v>2.2999999999999972</v>
      </c>
      <c r="C11" s="5" t="s">
        <v>10</v>
      </c>
      <c r="D11" s="13">
        <f>$D$5*B11+$B$3</f>
        <v>0.29851190476190476</v>
      </c>
      <c r="E11" s="13">
        <f t="shared" si="1"/>
        <v>0.30535714285714288</v>
      </c>
    </row>
    <row r="12" spans="2:5" s="24" customFormat="1">
      <c r="B12" s="23">
        <v>3</v>
      </c>
      <c r="C12" s="18" t="s">
        <v>11</v>
      </c>
      <c r="D12" s="19">
        <f t="shared" si="0"/>
        <v>0.30059523809523814</v>
      </c>
      <c r="E12" s="19">
        <f t="shared" si="1"/>
        <v>0.30952380952380953</v>
      </c>
    </row>
    <row r="13" spans="2:5" s="24" customFormat="1">
      <c r="B13" s="14">
        <v>3.6999999999999993</v>
      </c>
      <c r="C13" s="15" t="s">
        <v>12</v>
      </c>
      <c r="D13" s="16">
        <f t="shared" si="0"/>
        <v>0.30267857142857146</v>
      </c>
      <c r="E13" s="16">
        <f t="shared" si="1"/>
        <v>0.31369047619047619</v>
      </c>
    </row>
    <row r="14" spans="2:5" s="24" customFormat="1">
      <c r="B14" s="23">
        <v>4</v>
      </c>
      <c r="C14" s="18" t="s">
        <v>51</v>
      </c>
      <c r="D14" s="19">
        <f t="shared" si="0"/>
        <v>0.3035714285714286</v>
      </c>
      <c r="E14" s="19">
        <f t="shared" si="1"/>
        <v>0.31547619047619047</v>
      </c>
    </row>
    <row r="15" spans="2:5" s="24" customFormat="1">
      <c r="B15" s="25">
        <v>4.8</v>
      </c>
      <c r="C15" s="30" t="s">
        <v>40</v>
      </c>
      <c r="D15" s="22">
        <f t="shared" ref="D15:D76" si="2">$D$5*B15+$B$3</f>
        <v>0.30595238095238098</v>
      </c>
      <c r="E15" s="22">
        <f t="shared" ref="E15:E76" si="3">$E$5*B15+$B$3</f>
        <v>0.32023809523809527</v>
      </c>
    </row>
    <row r="16" spans="2:5" s="24" customFormat="1">
      <c r="B16" s="23">
        <v>5</v>
      </c>
      <c r="C16" s="18" t="s">
        <v>59</v>
      </c>
      <c r="D16" s="19">
        <f t="shared" si="2"/>
        <v>0.30654761904761907</v>
      </c>
      <c r="E16" s="19">
        <f t="shared" si="3"/>
        <v>0.32142857142857145</v>
      </c>
    </row>
    <row r="17" spans="2:5" s="24" customFormat="1">
      <c r="B17" s="17">
        <v>5.1999999999999993</v>
      </c>
      <c r="C17" s="18" t="s">
        <v>60</v>
      </c>
      <c r="D17" s="19">
        <f t="shared" si="2"/>
        <v>0.30714285714285716</v>
      </c>
      <c r="E17" s="19">
        <f t="shared" si="3"/>
        <v>0.32261904761904764</v>
      </c>
    </row>
    <row r="18" spans="2:5" s="24" customFormat="1">
      <c r="B18" s="23">
        <v>6</v>
      </c>
      <c r="C18" s="18" t="s">
        <v>13</v>
      </c>
      <c r="D18" s="19">
        <f t="shared" si="2"/>
        <v>0.30952380952380953</v>
      </c>
      <c r="E18" s="19">
        <f t="shared" si="3"/>
        <v>0.32738095238095238</v>
      </c>
    </row>
    <row r="19" spans="2:5" s="24" customFormat="1">
      <c r="B19" s="14">
        <v>6.5</v>
      </c>
      <c r="C19" s="15" t="s">
        <v>61</v>
      </c>
      <c r="D19" s="16">
        <f t="shared" si="2"/>
        <v>0.31101190476190477</v>
      </c>
      <c r="E19" s="16">
        <f t="shared" si="3"/>
        <v>0.3303571428571429</v>
      </c>
    </row>
    <row r="20" spans="2:5" s="24" customFormat="1">
      <c r="B20" s="17">
        <v>6.8999999999999986</v>
      </c>
      <c r="C20" s="18" t="s">
        <v>15</v>
      </c>
      <c r="D20" s="19">
        <f t="shared" si="2"/>
        <v>0.31220238095238095</v>
      </c>
      <c r="E20" s="19">
        <f t="shared" si="3"/>
        <v>0.33273809523809522</v>
      </c>
    </row>
    <row r="21" spans="2:5" s="24" customFormat="1">
      <c r="B21" s="20">
        <v>7</v>
      </c>
      <c r="C21" s="21" t="s">
        <v>14</v>
      </c>
      <c r="D21" s="22">
        <f t="shared" si="2"/>
        <v>0.3125</v>
      </c>
      <c r="E21" s="22">
        <f t="shared" si="3"/>
        <v>0.33333333333333337</v>
      </c>
    </row>
    <row r="22" spans="2:5" s="24" customFormat="1">
      <c r="B22" s="17">
        <v>7.5</v>
      </c>
      <c r="C22" s="18" t="s">
        <v>16</v>
      </c>
      <c r="D22" s="19">
        <f t="shared" si="2"/>
        <v>0.31398809523809523</v>
      </c>
      <c r="E22" s="19">
        <f t="shared" si="3"/>
        <v>0.33630952380952384</v>
      </c>
    </row>
    <row r="23" spans="2:5" s="24" customFormat="1">
      <c r="B23" s="17">
        <v>7.5999999999999979</v>
      </c>
      <c r="C23" s="18" t="s">
        <v>41</v>
      </c>
      <c r="D23" s="19">
        <f t="shared" si="2"/>
        <v>0.31428571428571428</v>
      </c>
      <c r="E23" s="19">
        <f t="shared" si="3"/>
        <v>0.33690476190476193</v>
      </c>
    </row>
    <row r="24" spans="2:5" s="24" customFormat="1">
      <c r="B24" s="17">
        <v>7.6999999999999993</v>
      </c>
      <c r="C24" s="18" t="s">
        <v>62</v>
      </c>
      <c r="D24" s="19">
        <f t="shared" si="2"/>
        <v>0.31458333333333333</v>
      </c>
      <c r="E24" s="19">
        <f t="shared" si="3"/>
        <v>0.33750000000000002</v>
      </c>
    </row>
    <row r="25" spans="2:5" s="24" customFormat="1">
      <c r="B25" s="27">
        <v>8</v>
      </c>
      <c r="C25" s="15" t="s">
        <v>63</v>
      </c>
      <c r="D25" s="16">
        <f t="shared" si="2"/>
        <v>0.31547619047619047</v>
      </c>
      <c r="E25" s="16">
        <f t="shared" si="3"/>
        <v>0.3392857142857143</v>
      </c>
    </row>
    <row r="26" spans="2:5" s="24" customFormat="1">
      <c r="B26" s="17">
        <v>8.5</v>
      </c>
      <c r="C26" s="18" t="s">
        <v>42</v>
      </c>
      <c r="D26" s="19">
        <f t="shared" si="2"/>
        <v>0.31696428571428575</v>
      </c>
      <c r="E26" s="19">
        <f t="shared" si="3"/>
        <v>0.34226190476190477</v>
      </c>
    </row>
    <row r="27" spans="2:5" s="24" customFormat="1">
      <c r="B27" s="17">
        <v>8.6999999999999993</v>
      </c>
      <c r="C27" s="31" t="s">
        <v>83</v>
      </c>
      <c r="D27" s="19">
        <f t="shared" si="2"/>
        <v>0.31755952380952385</v>
      </c>
      <c r="E27" s="19">
        <f t="shared" si="3"/>
        <v>0.34345238095238095</v>
      </c>
    </row>
    <row r="28" spans="2:5" s="24" customFormat="1">
      <c r="B28" s="20">
        <v>9</v>
      </c>
      <c r="C28" s="21" t="s">
        <v>17</v>
      </c>
      <c r="D28" s="22">
        <f t="shared" si="2"/>
        <v>0.31845238095238099</v>
      </c>
      <c r="E28" s="22">
        <f t="shared" si="3"/>
        <v>0.34523809523809523</v>
      </c>
    </row>
    <row r="29" spans="2:5" s="24" customFormat="1">
      <c r="B29" s="17">
        <v>9.6000000000000014</v>
      </c>
      <c r="C29" s="18" t="s">
        <v>0</v>
      </c>
      <c r="D29" s="19">
        <f t="shared" si="2"/>
        <v>0.32023809523809527</v>
      </c>
      <c r="E29" s="19">
        <f t="shared" si="3"/>
        <v>0.34880952380952385</v>
      </c>
    </row>
    <row r="30" spans="2:5" s="24" customFormat="1">
      <c r="B30" s="23">
        <v>10</v>
      </c>
      <c r="C30" s="18" t="s">
        <v>18</v>
      </c>
      <c r="D30" s="19">
        <f t="shared" si="2"/>
        <v>0.32142857142857145</v>
      </c>
      <c r="E30" s="19">
        <f t="shared" si="3"/>
        <v>0.35119047619047622</v>
      </c>
    </row>
    <row r="31" spans="2:5" s="24" customFormat="1">
      <c r="B31" s="17">
        <v>10.9</v>
      </c>
      <c r="C31" s="18" t="s">
        <v>1</v>
      </c>
      <c r="D31" s="19">
        <f t="shared" si="2"/>
        <v>0.32410714285714287</v>
      </c>
      <c r="E31" s="19">
        <f t="shared" si="3"/>
        <v>0.35654761904761906</v>
      </c>
    </row>
    <row r="32" spans="2:5" s="24" customFormat="1">
      <c r="B32" s="27">
        <v>11</v>
      </c>
      <c r="C32" s="15" t="s">
        <v>19</v>
      </c>
      <c r="D32" s="16">
        <f t="shared" si="2"/>
        <v>0.32440476190476192</v>
      </c>
      <c r="E32" s="16">
        <f t="shared" si="3"/>
        <v>0.35714285714285715</v>
      </c>
    </row>
    <row r="33" spans="2:5" s="24" customFormat="1">
      <c r="B33" s="23">
        <v>12</v>
      </c>
      <c r="C33" s="18" t="s">
        <v>48</v>
      </c>
      <c r="D33" s="19">
        <f t="shared" si="2"/>
        <v>0.32738095238095238</v>
      </c>
      <c r="E33" s="19">
        <f t="shared" si="3"/>
        <v>0.36309523809523814</v>
      </c>
    </row>
    <row r="34" spans="2:5" s="24" customFormat="1" ht="30">
      <c r="B34" s="25">
        <v>12.600000000000001</v>
      </c>
      <c r="C34" s="30" t="s">
        <v>84</v>
      </c>
      <c r="D34" s="22">
        <f t="shared" si="2"/>
        <v>0.32916666666666672</v>
      </c>
      <c r="E34" s="22">
        <f t="shared" si="3"/>
        <v>0.3666666666666667</v>
      </c>
    </row>
    <row r="35" spans="2:5" s="24" customFormat="1">
      <c r="B35" s="17">
        <v>12.9</v>
      </c>
      <c r="C35" s="18" t="s">
        <v>2</v>
      </c>
      <c r="D35" s="19">
        <f t="shared" si="2"/>
        <v>0.33005952380952386</v>
      </c>
      <c r="E35" s="19">
        <f t="shared" si="3"/>
        <v>0.36845238095238098</v>
      </c>
    </row>
    <row r="36" spans="2:5" s="24" customFormat="1">
      <c r="B36" s="23">
        <v>13</v>
      </c>
      <c r="C36" s="18" t="s">
        <v>20</v>
      </c>
      <c r="D36" s="19">
        <f t="shared" si="2"/>
        <v>0.3303571428571429</v>
      </c>
      <c r="E36" s="19">
        <f t="shared" si="3"/>
        <v>0.36904761904761907</v>
      </c>
    </row>
    <row r="37" spans="2:5" s="24" customFormat="1">
      <c r="B37" s="17">
        <v>13.5</v>
      </c>
      <c r="C37" s="18" t="s">
        <v>64</v>
      </c>
      <c r="D37" s="19">
        <f t="shared" si="2"/>
        <v>0.33184523809523814</v>
      </c>
      <c r="E37" s="19">
        <f t="shared" si="3"/>
        <v>0.37202380952380953</v>
      </c>
    </row>
    <row r="38" spans="2:5" s="24" customFormat="1">
      <c r="B38" s="14">
        <v>13.9</v>
      </c>
      <c r="C38" s="15" t="s">
        <v>85</v>
      </c>
      <c r="D38" s="16">
        <f t="shared" si="2"/>
        <v>0.33303571428571432</v>
      </c>
      <c r="E38" s="16">
        <f t="shared" si="3"/>
        <v>0.37440476190476191</v>
      </c>
    </row>
    <row r="39" spans="2:5" s="24" customFormat="1">
      <c r="B39" s="23">
        <v>14</v>
      </c>
      <c r="C39" s="18" t="s">
        <v>22</v>
      </c>
      <c r="D39" s="19">
        <f t="shared" si="2"/>
        <v>0.33333333333333337</v>
      </c>
      <c r="E39" s="19">
        <f t="shared" si="3"/>
        <v>0.375</v>
      </c>
    </row>
    <row r="40" spans="2:5" s="24" customFormat="1">
      <c r="B40" s="20">
        <v>15</v>
      </c>
      <c r="C40" s="21" t="s">
        <v>21</v>
      </c>
      <c r="D40" s="22">
        <f t="shared" si="2"/>
        <v>0.33630952380952384</v>
      </c>
      <c r="E40" s="22">
        <f t="shared" si="3"/>
        <v>0.38095238095238093</v>
      </c>
    </row>
    <row r="41" spans="2:5" s="24" customFormat="1">
      <c r="B41" s="17">
        <v>15.199999999999996</v>
      </c>
      <c r="C41" s="18" t="s">
        <v>3</v>
      </c>
      <c r="D41" s="19">
        <f t="shared" si="2"/>
        <v>0.33690476190476193</v>
      </c>
      <c r="E41" s="19">
        <f t="shared" si="3"/>
        <v>0.38214285714285712</v>
      </c>
    </row>
    <row r="42" spans="2:5" s="24" customFormat="1">
      <c r="B42" s="23">
        <v>16</v>
      </c>
      <c r="C42" s="18" t="s">
        <v>86</v>
      </c>
      <c r="D42" s="19">
        <f t="shared" si="2"/>
        <v>0.3392857142857143</v>
      </c>
      <c r="E42" s="19">
        <f t="shared" si="3"/>
        <v>0.38690476190476192</v>
      </c>
    </row>
    <row r="43" spans="2:5" s="24" customFormat="1">
      <c r="B43" s="17">
        <v>16.899999999999999</v>
      </c>
      <c r="C43" s="18" t="s">
        <v>65</v>
      </c>
      <c r="D43" s="19">
        <f t="shared" si="2"/>
        <v>0.34196428571428572</v>
      </c>
      <c r="E43" s="19">
        <f t="shared" si="3"/>
        <v>0.39226190476190476</v>
      </c>
    </row>
    <row r="44" spans="2:5" s="24" customFormat="1">
      <c r="B44" s="27">
        <v>17</v>
      </c>
      <c r="C44" s="15" t="s">
        <v>23</v>
      </c>
      <c r="D44" s="16">
        <f t="shared" si="2"/>
        <v>0.34226190476190477</v>
      </c>
      <c r="E44" s="16">
        <f t="shared" si="3"/>
        <v>0.3928571428571429</v>
      </c>
    </row>
    <row r="45" spans="2:5" s="24" customFormat="1">
      <c r="B45" s="20">
        <v>18</v>
      </c>
      <c r="C45" s="21" t="s">
        <v>47</v>
      </c>
      <c r="D45" s="22">
        <f t="shared" si="2"/>
        <v>0.34523809523809523</v>
      </c>
      <c r="E45" s="22">
        <f t="shared" si="3"/>
        <v>0.39880952380952384</v>
      </c>
    </row>
    <row r="46" spans="2:5" s="24" customFormat="1">
      <c r="B46" s="17">
        <v>18.5</v>
      </c>
      <c r="C46" s="18" t="s">
        <v>4</v>
      </c>
      <c r="D46" s="19">
        <f t="shared" si="2"/>
        <v>0.34672619047619047</v>
      </c>
      <c r="E46" s="19">
        <f t="shared" si="3"/>
        <v>0.4017857142857143</v>
      </c>
    </row>
    <row r="47" spans="2:5" s="24" customFormat="1">
      <c r="B47" s="17">
        <v>18.7</v>
      </c>
      <c r="C47" s="31" t="s">
        <v>79</v>
      </c>
      <c r="D47" s="19">
        <f>$D$5*B47+$B$3</f>
        <v>0.34732142857142856</v>
      </c>
      <c r="E47" s="19">
        <f>$E$5*B47+$B$3</f>
        <v>0.40297619047619049</v>
      </c>
    </row>
    <row r="48" spans="2:5" s="24" customFormat="1">
      <c r="B48" s="23">
        <v>19</v>
      </c>
      <c r="C48" s="18" t="s">
        <v>24</v>
      </c>
      <c r="D48" s="19">
        <f t="shared" si="2"/>
        <v>0.3482142857142857</v>
      </c>
      <c r="E48" s="19">
        <f t="shared" si="3"/>
        <v>0.40476190476190477</v>
      </c>
    </row>
    <row r="49" spans="1:5" s="24" customFormat="1">
      <c r="B49" s="14">
        <v>19.3</v>
      </c>
      <c r="C49" s="15" t="s">
        <v>66</v>
      </c>
      <c r="D49" s="16">
        <f t="shared" si="2"/>
        <v>0.34910714285714289</v>
      </c>
      <c r="E49" s="16">
        <f t="shared" si="3"/>
        <v>0.40654761904761905</v>
      </c>
    </row>
    <row r="50" spans="1:5" s="24" customFormat="1" ht="30">
      <c r="B50" s="17">
        <v>19.8</v>
      </c>
      <c r="C50" s="18" t="s">
        <v>5</v>
      </c>
      <c r="D50" s="19">
        <f t="shared" si="2"/>
        <v>0.35059523809523813</v>
      </c>
      <c r="E50" s="19">
        <f t="shared" si="3"/>
        <v>0.40952380952380951</v>
      </c>
    </row>
    <row r="51" spans="1:5" s="24" customFormat="1">
      <c r="B51" s="20">
        <v>20</v>
      </c>
      <c r="C51" s="21" t="s">
        <v>67</v>
      </c>
      <c r="D51" s="22">
        <f t="shared" si="2"/>
        <v>0.35119047619047622</v>
      </c>
      <c r="E51" s="22">
        <f t="shared" si="3"/>
        <v>0.4107142857142857</v>
      </c>
    </row>
    <row r="52" spans="1:5" s="35" customFormat="1" ht="17.25">
      <c r="B52" s="36">
        <v>20.5</v>
      </c>
      <c r="C52" s="37" t="s">
        <v>68</v>
      </c>
      <c r="D52" s="38">
        <f t="shared" si="2"/>
        <v>0.35267857142857145</v>
      </c>
      <c r="E52" s="38">
        <f t="shared" si="3"/>
        <v>0.41369047619047622</v>
      </c>
    </row>
    <row r="53" spans="1:5" s="24" customFormat="1" ht="30">
      <c r="B53" s="17"/>
      <c r="C53" s="18" t="s">
        <v>44</v>
      </c>
      <c r="D53" s="19"/>
      <c r="E53" s="19"/>
    </row>
    <row r="54" spans="1:5" s="24" customFormat="1">
      <c r="B54" s="23">
        <v>21</v>
      </c>
      <c r="C54" s="26" t="s">
        <v>25</v>
      </c>
      <c r="D54" s="19">
        <f t="shared" si="2"/>
        <v>0.35416666666666669</v>
      </c>
      <c r="E54" s="19">
        <f t="shared" si="3"/>
        <v>0.41666666666666669</v>
      </c>
    </row>
    <row r="55" spans="1:5" s="24" customFormat="1">
      <c r="B55" s="20">
        <v>22</v>
      </c>
      <c r="C55" s="21" t="s">
        <v>26</v>
      </c>
      <c r="D55" s="22">
        <f t="shared" si="2"/>
        <v>0.35714285714285715</v>
      </c>
      <c r="E55" s="22">
        <f t="shared" si="3"/>
        <v>0.42261904761904762</v>
      </c>
    </row>
    <row r="56" spans="1:5" s="24" customFormat="1">
      <c r="B56" s="17">
        <v>22.9</v>
      </c>
      <c r="C56" s="18" t="s">
        <v>88</v>
      </c>
      <c r="D56" s="19">
        <f t="shared" si="2"/>
        <v>0.35982142857142857</v>
      </c>
      <c r="E56" s="19">
        <f t="shared" si="3"/>
        <v>0.42797619047619051</v>
      </c>
    </row>
    <row r="57" spans="1:5" s="24" customFormat="1">
      <c r="B57" s="20">
        <v>23</v>
      </c>
      <c r="C57" s="21" t="s">
        <v>27</v>
      </c>
      <c r="D57" s="22">
        <f t="shared" si="2"/>
        <v>0.36011904761904762</v>
      </c>
      <c r="E57" s="22">
        <f t="shared" si="3"/>
        <v>0.4285714285714286</v>
      </c>
    </row>
    <row r="58" spans="1:5" s="24" customFormat="1">
      <c r="B58" s="23">
        <v>24</v>
      </c>
      <c r="C58" s="18" t="s">
        <v>28</v>
      </c>
      <c r="D58" s="19">
        <f t="shared" si="2"/>
        <v>0.36309523809523814</v>
      </c>
      <c r="E58" s="19">
        <f t="shared" si="3"/>
        <v>0.43452380952380953</v>
      </c>
    </row>
    <row r="59" spans="1:5" s="24" customFormat="1">
      <c r="B59" s="23">
        <v>25</v>
      </c>
      <c r="C59" s="18" t="s">
        <v>29</v>
      </c>
      <c r="D59" s="19">
        <f t="shared" si="2"/>
        <v>0.3660714285714286</v>
      </c>
      <c r="E59" s="19">
        <f t="shared" si="3"/>
        <v>0.44047619047619047</v>
      </c>
    </row>
    <row r="60" spans="1:5" s="24" customFormat="1">
      <c r="B60" s="17">
        <v>25.799999999999997</v>
      </c>
      <c r="C60" s="18" t="s">
        <v>89</v>
      </c>
      <c r="D60" s="19">
        <f t="shared" si="2"/>
        <v>0.36845238095238098</v>
      </c>
      <c r="E60" s="19">
        <f t="shared" si="3"/>
        <v>0.44523809523809521</v>
      </c>
    </row>
    <row r="61" spans="1:5" s="24" customFormat="1" ht="30">
      <c r="B61" s="27">
        <v>26</v>
      </c>
      <c r="C61" s="15" t="s">
        <v>69</v>
      </c>
      <c r="D61" s="16">
        <f t="shared" si="2"/>
        <v>0.36904761904761907</v>
      </c>
      <c r="E61" s="16">
        <f t="shared" si="3"/>
        <v>0.44642857142857145</v>
      </c>
    </row>
    <row r="62" spans="1:5" s="24" customFormat="1">
      <c r="B62" s="17">
        <v>26.3</v>
      </c>
      <c r="C62" s="18" t="s">
        <v>30</v>
      </c>
      <c r="D62" s="19">
        <f t="shared" si="2"/>
        <v>0.36994047619047621</v>
      </c>
      <c r="E62" s="19">
        <f t="shared" si="3"/>
        <v>0.44821428571428573</v>
      </c>
    </row>
    <row r="63" spans="1:5" s="24" customFormat="1" ht="30">
      <c r="B63" s="20">
        <v>27</v>
      </c>
      <c r="C63" s="21" t="s">
        <v>87</v>
      </c>
      <c r="D63" s="22">
        <f t="shared" si="2"/>
        <v>0.37202380952380953</v>
      </c>
      <c r="E63" s="22">
        <f t="shared" si="3"/>
        <v>0.45238095238095238</v>
      </c>
    </row>
    <row r="64" spans="1:5" s="24" customFormat="1">
      <c r="A64" s="17"/>
      <c r="B64" s="17">
        <v>27.700000000000003</v>
      </c>
      <c r="C64" s="18" t="s">
        <v>32</v>
      </c>
      <c r="D64" s="19">
        <f t="shared" si="2"/>
        <v>0.37410714285714286</v>
      </c>
      <c r="E64" s="19">
        <f t="shared" si="3"/>
        <v>0.45654761904761909</v>
      </c>
    </row>
    <row r="65" spans="1:5" s="24" customFormat="1">
      <c r="A65" s="17"/>
      <c r="B65" s="23">
        <v>28</v>
      </c>
      <c r="C65" s="18" t="s">
        <v>33</v>
      </c>
      <c r="D65" s="19">
        <f t="shared" si="2"/>
        <v>0.375</v>
      </c>
      <c r="E65" s="19">
        <f t="shared" si="3"/>
        <v>0.45833333333333337</v>
      </c>
    </row>
    <row r="66" spans="1:5" s="24" customFormat="1" ht="30">
      <c r="A66" s="17"/>
      <c r="B66" s="17">
        <v>28.4</v>
      </c>
      <c r="C66" s="18" t="s">
        <v>70</v>
      </c>
      <c r="D66" s="19">
        <f t="shared" si="2"/>
        <v>0.37619047619047619</v>
      </c>
      <c r="E66" s="19">
        <f t="shared" si="3"/>
        <v>0.46071428571428574</v>
      </c>
    </row>
    <row r="67" spans="1:5" s="24" customFormat="1">
      <c r="A67" s="17"/>
      <c r="B67" s="27">
        <v>29</v>
      </c>
      <c r="C67" s="15" t="s">
        <v>34</v>
      </c>
      <c r="D67" s="16">
        <f t="shared" si="2"/>
        <v>0.37797619047619047</v>
      </c>
      <c r="E67" s="16">
        <f t="shared" si="3"/>
        <v>0.4642857142857143</v>
      </c>
    </row>
    <row r="68" spans="1:5" s="24" customFormat="1">
      <c r="A68" s="17"/>
      <c r="B68" s="17">
        <v>29.4</v>
      </c>
      <c r="C68" s="18" t="s">
        <v>31</v>
      </c>
      <c r="D68" s="19">
        <f t="shared" si="2"/>
        <v>0.37916666666666665</v>
      </c>
      <c r="E68" s="19">
        <f t="shared" si="3"/>
        <v>0.46666666666666667</v>
      </c>
    </row>
    <row r="69" spans="1:5">
      <c r="A69" s="4"/>
      <c r="B69" s="17">
        <v>29.5</v>
      </c>
      <c r="C69" s="18" t="s">
        <v>71</v>
      </c>
      <c r="D69" s="19">
        <f t="shared" si="2"/>
        <v>0.3794642857142857</v>
      </c>
      <c r="E69" s="19">
        <f t="shared" si="3"/>
        <v>0.46726190476190477</v>
      </c>
    </row>
    <row r="70" spans="1:5" ht="30">
      <c r="A70" s="17"/>
      <c r="B70" s="14">
        <v>29.6</v>
      </c>
      <c r="C70" s="32" t="s">
        <v>54</v>
      </c>
      <c r="D70" s="16">
        <f t="shared" si="2"/>
        <v>0.3797619047619048</v>
      </c>
      <c r="E70" s="16">
        <f t="shared" si="3"/>
        <v>0.46785714285714286</v>
      </c>
    </row>
    <row r="71" spans="1:5">
      <c r="A71" s="17"/>
      <c r="B71" s="17">
        <v>29.700000000000003</v>
      </c>
      <c r="C71" s="18" t="s">
        <v>72</v>
      </c>
      <c r="D71" s="19">
        <f t="shared" si="2"/>
        <v>0.38005952380952385</v>
      </c>
      <c r="E71" s="19">
        <f t="shared" si="3"/>
        <v>0.46845238095238095</v>
      </c>
    </row>
    <row r="72" spans="1:5" ht="30">
      <c r="A72" s="17"/>
      <c r="B72" s="25">
        <v>29.9</v>
      </c>
      <c r="C72" s="21" t="s">
        <v>73</v>
      </c>
      <c r="D72" s="22">
        <f t="shared" si="2"/>
        <v>0.38065476190476188</v>
      </c>
      <c r="E72" s="22">
        <f t="shared" si="3"/>
        <v>0.46964285714285714</v>
      </c>
    </row>
    <row r="73" spans="1:5">
      <c r="A73" s="17"/>
      <c r="B73" s="23">
        <v>30</v>
      </c>
      <c r="C73" s="18" t="s">
        <v>49</v>
      </c>
      <c r="D73" s="19">
        <f t="shared" si="2"/>
        <v>0.38095238095238093</v>
      </c>
      <c r="E73" s="19">
        <f t="shared" si="3"/>
        <v>0.47023809523809523</v>
      </c>
    </row>
    <row r="74" spans="1:5">
      <c r="A74" s="17"/>
      <c r="B74" s="17">
        <v>30.700000000000003</v>
      </c>
      <c r="C74" s="18" t="s">
        <v>92</v>
      </c>
      <c r="D74" s="19">
        <f t="shared" si="2"/>
        <v>0.38303571428571431</v>
      </c>
      <c r="E74" s="19">
        <f t="shared" si="3"/>
        <v>0.47440476190476194</v>
      </c>
    </row>
    <row r="75" spans="1:5" ht="30">
      <c r="A75" s="4"/>
      <c r="B75" s="6">
        <v>31</v>
      </c>
      <c r="C75" s="5" t="s">
        <v>45</v>
      </c>
      <c r="D75" s="13">
        <f t="shared" si="2"/>
        <v>0.38392857142857145</v>
      </c>
      <c r="E75" s="13">
        <f t="shared" si="3"/>
        <v>0.47619047619047616</v>
      </c>
    </row>
    <row r="76" spans="1:5">
      <c r="A76" s="4"/>
      <c r="B76" s="14">
        <v>31.1</v>
      </c>
      <c r="C76" s="15" t="s">
        <v>74</v>
      </c>
      <c r="D76" s="16">
        <f t="shared" si="2"/>
        <v>0.3842261904761905</v>
      </c>
      <c r="E76" s="16">
        <f t="shared" si="3"/>
        <v>0.47678571428571431</v>
      </c>
    </row>
    <row r="77" spans="1:5">
      <c r="A77" s="4"/>
      <c r="B77" s="6">
        <v>32</v>
      </c>
      <c r="C77" s="5" t="s">
        <v>75</v>
      </c>
      <c r="D77" s="13">
        <f t="shared" ref="D77:D92" si="4">$D$5*B77+$B$3</f>
        <v>0.38690476190476192</v>
      </c>
      <c r="E77" s="13">
        <f t="shared" ref="E77:E92" si="5">$E$5*B77+$B$3</f>
        <v>0.48214285714285715</v>
      </c>
    </row>
    <row r="78" spans="1:5">
      <c r="A78" s="4"/>
      <c r="B78" s="4">
        <v>32.6</v>
      </c>
      <c r="C78" s="5" t="s">
        <v>76</v>
      </c>
      <c r="D78" s="13">
        <f t="shared" si="4"/>
        <v>0.3886904761904762</v>
      </c>
      <c r="E78" s="13">
        <f t="shared" si="5"/>
        <v>0.48571428571428577</v>
      </c>
    </row>
    <row r="79" spans="1:5">
      <c r="A79" s="4"/>
      <c r="B79" s="4">
        <v>32.6</v>
      </c>
      <c r="C79" s="5" t="s">
        <v>77</v>
      </c>
      <c r="D79" s="13">
        <f t="shared" si="4"/>
        <v>0.3886904761904762</v>
      </c>
      <c r="E79" s="13">
        <f t="shared" si="5"/>
        <v>0.48571428571428577</v>
      </c>
    </row>
    <row r="80" spans="1:5">
      <c r="A80" s="4"/>
      <c r="B80" s="20">
        <v>33</v>
      </c>
      <c r="C80" s="21" t="s">
        <v>78</v>
      </c>
      <c r="D80" s="22">
        <f t="shared" si="4"/>
        <v>0.38988095238095238</v>
      </c>
      <c r="E80" s="22">
        <f t="shared" si="5"/>
        <v>0.48809523809523814</v>
      </c>
    </row>
    <row r="81" spans="1:5" s="42" customFormat="1" ht="34.5">
      <c r="A81" s="39"/>
      <c r="B81" s="39">
        <v>33.5</v>
      </c>
      <c r="C81" s="40" t="s">
        <v>95</v>
      </c>
      <c r="D81" s="41">
        <f t="shared" si="4"/>
        <v>0.39136904761904762</v>
      </c>
      <c r="E81" s="41">
        <f t="shared" si="5"/>
        <v>0.4910714285714286</v>
      </c>
    </row>
    <row r="82" spans="1:5" ht="28.5" customHeight="1">
      <c r="A82" s="4"/>
      <c r="B82" s="6">
        <v>34</v>
      </c>
      <c r="C82" s="5" t="s">
        <v>93</v>
      </c>
      <c r="D82" s="13">
        <f t="shared" si="4"/>
        <v>0.3928571428571429</v>
      </c>
      <c r="E82" s="13">
        <f t="shared" si="5"/>
        <v>0.49404761904761907</v>
      </c>
    </row>
    <row r="83" spans="1:5">
      <c r="A83" s="4"/>
      <c r="B83" s="27">
        <v>35</v>
      </c>
      <c r="C83" s="15" t="s">
        <v>94</v>
      </c>
      <c r="D83" s="16">
        <f t="shared" si="4"/>
        <v>0.39583333333333337</v>
      </c>
      <c r="E83" s="16">
        <f t="shared" si="5"/>
        <v>0.5</v>
      </c>
    </row>
    <row r="84" spans="1:5">
      <c r="A84" s="4"/>
      <c r="B84" s="23">
        <v>36</v>
      </c>
      <c r="C84" s="18" t="s">
        <v>35</v>
      </c>
      <c r="D84" s="19">
        <f t="shared" si="4"/>
        <v>0.39880952380952384</v>
      </c>
      <c r="E84" s="19">
        <f t="shared" si="5"/>
        <v>0.50595238095238093</v>
      </c>
    </row>
    <row r="85" spans="1:5">
      <c r="A85" s="4"/>
      <c r="B85" s="20">
        <v>37</v>
      </c>
      <c r="C85" s="21" t="s">
        <v>50</v>
      </c>
      <c r="D85" s="22">
        <f t="shared" si="4"/>
        <v>0.4017857142857143</v>
      </c>
      <c r="E85" s="22">
        <f t="shared" si="5"/>
        <v>0.51190476190476186</v>
      </c>
    </row>
    <row r="86" spans="1:5">
      <c r="A86" s="4"/>
      <c r="B86" s="7">
        <v>37.799999999999997</v>
      </c>
      <c r="C86" s="33" t="s">
        <v>46</v>
      </c>
      <c r="D86" s="13">
        <f t="shared" si="4"/>
        <v>0.40416666666666667</v>
      </c>
      <c r="E86" s="13">
        <f t="shared" si="5"/>
        <v>0.51666666666666661</v>
      </c>
    </row>
    <row r="87" spans="1:5">
      <c r="A87" s="4"/>
      <c r="B87" s="6">
        <v>38</v>
      </c>
      <c r="C87" s="5" t="s">
        <v>36</v>
      </c>
      <c r="D87" s="13">
        <f t="shared" si="4"/>
        <v>0.40476190476190477</v>
      </c>
      <c r="E87" s="13">
        <f t="shared" si="5"/>
        <v>0.51785714285714279</v>
      </c>
    </row>
    <row r="88" spans="1:5">
      <c r="A88" s="4"/>
      <c r="B88" s="6">
        <v>39</v>
      </c>
      <c r="C88" s="5" t="s">
        <v>37</v>
      </c>
      <c r="D88" s="13">
        <f t="shared" si="4"/>
        <v>0.40773809523809523</v>
      </c>
      <c r="E88" s="13">
        <f t="shared" si="5"/>
        <v>0.52380952380952384</v>
      </c>
    </row>
    <row r="89" spans="1:5">
      <c r="A89" s="4"/>
      <c r="B89" s="27">
        <v>40</v>
      </c>
      <c r="C89" s="15" t="s">
        <v>80</v>
      </c>
      <c r="D89" s="16">
        <f t="shared" si="4"/>
        <v>0.4107142857142857</v>
      </c>
      <c r="E89" s="16">
        <f t="shared" si="5"/>
        <v>0.52976190476190477</v>
      </c>
    </row>
    <row r="90" spans="1:5">
      <c r="A90" s="4"/>
      <c r="B90" s="23">
        <v>41</v>
      </c>
      <c r="C90" s="18" t="s">
        <v>81</v>
      </c>
      <c r="D90" s="19">
        <f t="shared" si="4"/>
        <v>0.41369047619047622</v>
      </c>
      <c r="E90" s="19">
        <f t="shared" si="5"/>
        <v>0.5357142857142857</v>
      </c>
    </row>
    <row r="91" spans="1:5">
      <c r="A91" s="4"/>
      <c r="B91" s="20">
        <v>42</v>
      </c>
      <c r="C91" s="21" t="s">
        <v>82</v>
      </c>
      <c r="D91" s="22">
        <f t="shared" si="4"/>
        <v>0.41666666666666669</v>
      </c>
      <c r="E91" s="22">
        <f t="shared" si="5"/>
        <v>0.54166666666666674</v>
      </c>
    </row>
    <row r="92" spans="1:5">
      <c r="A92" s="4"/>
      <c r="B92" s="6">
        <v>42.2</v>
      </c>
      <c r="C92" s="34" t="s">
        <v>90</v>
      </c>
      <c r="D92" s="13">
        <f t="shared" si="4"/>
        <v>0.41726190476190478</v>
      </c>
      <c r="E92" s="13">
        <f t="shared" si="5"/>
        <v>0.54285714285714293</v>
      </c>
    </row>
    <row r="93" spans="1:5">
      <c r="A93" s="4"/>
      <c r="B93" s="2"/>
      <c r="C93" s="5"/>
      <c r="D93" s="13"/>
      <c r="E93" s="13"/>
    </row>
    <row r="94" spans="1:5">
      <c r="A94" s="4"/>
      <c r="B94" s="2"/>
      <c r="C94" s="5"/>
      <c r="D94" s="13"/>
      <c r="E94" s="13"/>
    </row>
    <row r="95" spans="1:5">
      <c r="A95" s="4"/>
      <c r="C95" s="5"/>
      <c r="D95" s="13"/>
      <c r="E95" s="13"/>
    </row>
    <row r="96" spans="1:5">
      <c r="A96" s="4"/>
      <c r="C96" s="5"/>
      <c r="D96" s="13"/>
      <c r="E96" s="13"/>
    </row>
    <row r="97" spans="2:5">
      <c r="B97" s="4"/>
      <c r="C97" s="5"/>
      <c r="D97" s="13"/>
      <c r="E97" s="13"/>
    </row>
    <row r="98" spans="2:5">
      <c r="C98" s="5"/>
      <c r="D98" s="13"/>
      <c r="E98" s="13"/>
    </row>
    <row r="99" spans="2:5">
      <c r="C99" s="5"/>
      <c r="D99" s="13"/>
      <c r="E99" s="13"/>
    </row>
    <row r="100" spans="2:5">
      <c r="C100" s="5"/>
      <c r="D100" s="13"/>
      <c r="E100" s="13"/>
    </row>
    <row r="101" spans="2:5">
      <c r="C101" s="5"/>
      <c r="D101" s="10"/>
      <c r="E101" s="10"/>
    </row>
    <row r="102" spans="2:5">
      <c r="C102" s="5"/>
      <c r="D102" s="10"/>
      <c r="E102" s="10"/>
    </row>
    <row r="103" spans="2:5">
      <c r="C103" s="5"/>
    </row>
    <row r="104" spans="2:5">
      <c r="C104" s="5"/>
    </row>
  </sheetData>
  <pageMargins left="0.39370078740157483" right="0.39370078740157483" top="0.74803149606299213" bottom="0.74803149606299213" header="0.31496062992125984" footer="0.31496062992125984"/>
  <pageSetup scale="83" fitToHeight="2" orientation="portrait" r:id="rId1"/>
  <rowBreaks count="1" manualBreakCount="1">
    <brk id="51" min="1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horarios</vt:lpstr>
      <vt:lpstr>horarios!Área_de_impresión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Cristian Conitzer</cp:lastModifiedBy>
  <cp:lastPrinted>2018-02-09T14:39:48Z</cp:lastPrinted>
  <dcterms:created xsi:type="dcterms:W3CDTF">2016-02-14T22:36:31Z</dcterms:created>
  <dcterms:modified xsi:type="dcterms:W3CDTF">2018-02-09T14:39:51Z</dcterms:modified>
</cp:coreProperties>
</file>